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workbookProtection workbookPassword="D155" lockStructure="1"/>
  <bookViews>
    <workbookView xWindow="240" yWindow="240" windowWidth="25360" windowHeight="15680" activeTab="1"/>
  </bookViews>
  <sheets>
    <sheet name="Girls" sheetId="1" r:id="rId1"/>
    <sheet name="Boy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O18" i="1"/>
  <c r="Z18" i="1"/>
  <c r="O17" i="1"/>
  <c r="Z17" i="1"/>
  <c r="O16" i="1"/>
  <c r="Z16" i="1"/>
  <c r="O15" i="1"/>
  <c r="Z15" i="1"/>
  <c r="O14" i="1"/>
  <c r="Z14" i="1"/>
  <c r="O13" i="1"/>
  <c r="Z13" i="1"/>
  <c r="O12" i="1"/>
  <c r="Z12" i="1"/>
  <c r="O11" i="1"/>
  <c r="Z11" i="1"/>
  <c r="O10" i="1"/>
  <c r="Z10" i="1"/>
  <c r="O9" i="1"/>
  <c r="Z9" i="1"/>
  <c r="Z8" i="1"/>
  <c r="Z7" i="1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O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O25" i="1"/>
  <c r="Y25" i="1"/>
  <c r="X25" i="1"/>
  <c r="W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O24" i="1"/>
  <c r="Y24" i="1"/>
  <c r="X24" i="1"/>
  <c r="W24" i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O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O22" i="1"/>
  <c r="Y22" i="1"/>
  <c r="X22" i="1"/>
  <c r="W22" i="1"/>
  <c r="V22" i="1"/>
  <c r="U22" i="1"/>
  <c r="T22" i="1"/>
  <c r="S22" i="1"/>
  <c r="R22" i="1"/>
  <c r="Q22" i="1"/>
  <c r="P22" i="1"/>
  <c r="N22" i="1"/>
  <c r="M22" i="1"/>
  <c r="L22" i="1"/>
  <c r="K22" i="1"/>
  <c r="J22" i="1"/>
  <c r="I22" i="1"/>
  <c r="H22" i="1"/>
  <c r="O21" i="1"/>
  <c r="Y21" i="1"/>
  <c r="X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O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O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Y18" i="1"/>
  <c r="X18" i="1"/>
  <c r="W18" i="1"/>
  <c r="V18" i="1"/>
  <c r="U18" i="1"/>
  <c r="T18" i="1"/>
  <c r="S18" i="1"/>
  <c r="R18" i="1"/>
  <c r="Q18" i="1"/>
  <c r="P18" i="1"/>
  <c r="K18" i="1"/>
  <c r="N18" i="1"/>
  <c r="J18" i="1"/>
  <c r="M18" i="1"/>
  <c r="I18" i="1"/>
  <c r="L18" i="1"/>
  <c r="H18" i="1"/>
  <c r="Y17" i="1"/>
  <c r="X17" i="1"/>
  <c r="W17" i="1"/>
  <c r="V17" i="1"/>
  <c r="U17" i="1"/>
  <c r="T17" i="1"/>
  <c r="S17" i="1"/>
  <c r="R17" i="1"/>
  <c r="Q17" i="1"/>
  <c r="P17" i="1"/>
  <c r="K17" i="1"/>
  <c r="N17" i="1"/>
  <c r="J17" i="1"/>
  <c r="M17" i="1"/>
  <c r="I17" i="1"/>
  <c r="L17" i="1"/>
  <c r="H17" i="1"/>
  <c r="Y16" i="1"/>
  <c r="X16" i="1"/>
  <c r="W16" i="1"/>
  <c r="V16" i="1"/>
  <c r="U16" i="1"/>
  <c r="T16" i="1"/>
  <c r="S16" i="1"/>
  <c r="R16" i="1"/>
  <c r="Q16" i="1"/>
  <c r="P16" i="1"/>
  <c r="K16" i="1"/>
  <c r="N16" i="1"/>
  <c r="J16" i="1"/>
  <c r="M16" i="1"/>
  <c r="I16" i="1"/>
  <c r="L16" i="1"/>
  <c r="H16" i="1"/>
  <c r="Y15" i="1"/>
  <c r="X15" i="1"/>
  <c r="W15" i="1"/>
  <c r="V15" i="1"/>
  <c r="U15" i="1"/>
  <c r="T15" i="1"/>
  <c r="S15" i="1"/>
  <c r="R15" i="1"/>
  <c r="Q15" i="1"/>
  <c r="P15" i="1"/>
  <c r="K15" i="1"/>
  <c r="N15" i="1"/>
  <c r="J15" i="1"/>
  <c r="M15" i="1"/>
  <c r="I15" i="1"/>
  <c r="L15" i="1"/>
  <c r="H15" i="1"/>
  <c r="Y14" i="1"/>
  <c r="X14" i="1"/>
  <c r="W14" i="1"/>
  <c r="V14" i="1"/>
  <c r="U14" i="1"/>
  <c r="T14" i="1"/>
  <c r="S14" i="1"/>
  <c r="R14" i="1"/>
  <c r="Q14" i="1"/>
  <c r="P14" i="1"/>
  <c r="K14" i="1"/>
  <c r="N14" i="1"/>
  <c r="J14" i="1"/>
  <c r="M14" i="1"/>
  <c r="I14" i="1"/>
  <c r="L14" i="1"/>
  <c r="H14" i="1"/>
  <c r="Y13" i="1"/>
  <c r="X13" i="1"/>
  <c r="W13" i="1"/>
  <c r="V13" i="1"/>
  <c r="U13" i="1"/>
  <c r="T13" i="1"/>
  <c r="S13" i="1"/>
  <c r="R13" i="1"/>
  <c r="Q13" i="1"/>
  <c r="P13" i="1"/>
  <c r="K13" i="1"/>
  <c r="N13" i="1"/>
  <c r="J13" i="1"/>
  <c r="M13" i="1"/>
  <c r="I13" i="1"/>
  <c r="L13" i="1"/>
  <c r="H13" i="1"/>
  <c r="Y12" i="1"/>
  <c r="X12" i="1"/>
  <c r="W12" i="1"/>
  <c r="V12" i="1"/>
  <c r="U12" i="1"/>
  <c r="T12" i="1"/>
  <c r="S12" i="1"/>
  <c r="R12" i="1"/>
  <c r="Q12" i="1"/>
  <c r="P12" i="1"/>
  <c r="K12" i="1"/>
  <c r="N12" i="1"/>
  <c r="J12" i="1"/>
  <c r="M12" i="1"/>
  <c r="I12" i="1"/>
  <c r="L12" i="1"/>
  <c r="H12" i="1"/>
  <c r="Y11" i="1"/>
  <c r="X11" i="1"/>
  <c r="W11" i="1"/>
  <c r="V11" i="1"/>
  <c r="U11" i="1"/>
  <c r="T11" i="1"/>
  <c r="S11" i="1"/>
  <c r="R11" i="1"/>
  <c r="Q11" i="1"/>
  <c r="P11" i="1"/>
  <c r="K11" i="1"/>
  <c r="N11" i="1"/>
  <c r="J11" i="1"/>
  <c r="M11" i="1"/>
  <c r="I11" i="1"/>
  <c r="L11" i="1"/>
  <c r="H11" i="1"/>
  <c r="Y10" i="1"/>
  <c r="X10" i="1"/>
  <c r="W10" i="1"/>
  <c r="V10" i="1"/>
  <c r="U10" i="1"/>
  <c r="T10" i="1"/>
  <c r="S10" i="1"/>
  <c r="R10" i="1"/>
  <c r="Q10" i="1"/>
  <c r="P10" i="1"/>
  <c r="K10" i="1"/>
  <c r="N10" i="1"/>
  <c r="J10" i="1"/>
  <c r="M10" i="1"/>
  <c r="I10" i="1"/>
  <c r="L10" i="1"/>
  <c r="H10" i="1"/>
  <c r="Y9" i="1"/>
  <c r="X9" i="1"/>
  <c r="W9" i="1"/>
  <c r="V9" i="1"/>
  <c r="U9" i="1"/>
  <c r="T9" i="1"/>
  <c r="S9" i="1"/>
  <c r="R9" i="1"/>
  <c r="Q9" i="1"/>
  <c r="P9" i="1"/>
  <c r="K9" i="1"/>
  <c r="N9" i="1"/>
  <c r="J9" i="1"/>
  <c r="M9" i="1"/>
  <c r="I9" i="1"/>
  <c r="L9" i="1"/>
  <c r="H9" i="1"/>
  <c r="O8" i="1"/>
  <c r="Y8" i="1"/>
  <c r="X8" i="1"/>
  <c r="W8" i="1"/>
  <c r="V8" i="1"/>
  <c r="U8" i="1"/>
  <c r="T8" i="1"/>
  <c r="S8" i="1"/>
  <c r="R8" i="1"/>
  <c r="Q8" i="1"/>
  <c r="P8" i="1"/>
  <c r="K8" i="1"/>
  <c r="N8" i="1"/>
  <c r="J8" i="1"/>
  <c r="M8" i="1"/>
  <c r="I8" i="1"/>
  <c r="L8" i="1"/>
  <c r="H8" i="1"/>
  <c r="O7" i="1"/>
  <c r="Y7" i="1"/>
  <c r="X7" i="1"/>
  <c r="W7" i="1"/>
  <c r="V7" i="1"/>
  <c r="U7" i="1"/>
  <c r="T7" i="1"/>
  <c r="S7" i="1"/>
  <c r="R7" i="1"/>
  <c r="Q7" i="1"/>
  <c r="P7" i="1"/>
  <c r="K7" i="1"/>
  <c r="N7" i="1"/>
  <c r="J7" i="1"/>
  <c r="M7" i="1"/>
  <c r="I7" i="1"/>
  <c r="L7" i="1"/>
  <c r="H7" i="1"/>
  <c r="O25" i="2"/>
  <c r="N25" i="2"/>
  <c r="M25" i="2"/>
  <c r="L25" i="2"/>
  <c r="K25" i="2"/>
  <c r="J25" i="2"/>
  <c r="I25" i="2"/>
  <c r="H25" i="2"/>
  <c r="O24" i="2"/>
  <c r="N24" i="2"/>
  <c r="M24" i="2"/>
  <c r="L24" i="2"/>
  <c r="K24" i="2"/>
  <c r="J24" i="2"/>
  <c r="I24" i="2"/>
  <c r="H24" i="2"/>
  <c r="O23" i="2"/>
  <c r="N23" i="2"/>
  <c r="M23" i="2"/>
  <c r="L23" i="2"/>
  <c r="K23" i="2"/>
  <c r="J23" i="2"/>
  <c r="I23" i="2"/>
  <c r="H23" i="2"/>
  <c r="O22" i="2"/>
  <c r="N22" i="2"/>
  <c r="M22" i="2"/>
  <c r="L22" i="2"/>
  <c r="K22" i="2"/>
  <c r="J22" i="2"/>
  <c r="I22" i="2"/>
  <c r="H22" i="2"/>
  <c r="O21" i="2"/>
  <c r="N21" i="2"/>
  <c r="M21" i="2"/>
  <c r="L21" i="2"/>
  <c r="K21" i="2"/>
  <c r="J21" i="2"/>
  <c r="I21" i="2"/>
  <c r="H21" i="2"/>
  <c r="O20" i="2"/>
  <c r="N20" i="2"/>
  <c r="M20" i="2"/>
  <c r="L20" i="2"/>
  <c r="K20" i="2"/>
  <c r="J20" i="2"/>
  <c r="I20" i="2"/>
  <c r="H20" i="2"/>
  <c r="O19" i="2"/>
  <c r="N19" i="2"/>
  <c r="M19" i="2"/>
  <c r="L19" i="2"/>
  <c r="K19" i="2"/>
  <c r="J19" i="2"/>
  <c r="I19" i="2"/>
  <c r="H19" i="2"/>
  <c r="O18" i="2"/>
  <c r="N18" i="2"/>
  <c r="M18" i="2"/>
  <c r="Q18" i="2"/>
  <c r="P18" i="2"/>
  <c r="R18" i="2"/>
  <c r="I18" i="2"/>
  <c r="L18" i="2"/>
  <c r="K18" i="2"/>
  <c r="J18" i="2"/>
  <c r="Y18" i="2"/>
  <c r="H18" i="2"/>
  <c r="O17" i="2"/>
  <c r="N17" i="2"/>
  <c r="M17" i="2"/>
  <c r="Q17" i="2"/>
  <c r="P17" i="2"/>
  <c r="R17" i="2"/>
  <c r="I17" i="2"/>
  <c r="L17" i="2"/>
  <c r="K17" i="2"/>
  <c r="J17" i="2"/>
  <c r="Y17" i="2"/>
  <c r="H17" i="2"/>
  <c r="O16" i="2"/>
  <c r="W16" i="2"/>
  <c r="V16" i="2"/>
  <c r="X16" i="2"/>
  <c r="K16" i="2"/>
  <c r="N16" i="2"/>
  <c r="T16" i="2"/>
  <c r="S16" i="2"/>
  <c r="U16" i="2"/>
  <c r="J16" i="2"/>
  <c r="M16" i="2"/>
  <c r="Q16" i="2"/>
  <c r="P16" i="2"/>
  <c r="R16" i="2"/>
  <c r="I16" i="2"/>
  <c r="L16" i="2"/>
  <c r="Y16" i="2"/>
  <c r="H16" i="2"/>
  <c r="O15" i="2"/>
  <c r="W15" i="2"/>
  <c r="V15" i="2"/>
  <c r="X15" i="2"/>
  <c r="K15" i="2"/>
  <c r="N15" i="2"/>
  <c r="T15" i="2"/>
  <c r="S15" i="2"/>
  <c r="U15" i="2"/>
  <c r="J15" i="2"/>
  <c r="M15" i="2"/>
  <c r="Q15" i="2"/>
  <c r="P15" i="2"/>
  <c r="R15" i="2"/>
  <c r="I15" i="2"/>
  <c r="L15" i="2"/>
  <c r="Y15" i="2"/>
  <c r="H15" i="2"/>
  <c r="O14" i="2"/>
  <c r="W14" i="2"/>
  <c r="V14" i="2"/>
  <c r="X14" i="2"/>
  <c r="K14" i="2"/>
  <c r="N14" i="2"/>
  <c r="T14" i="2"/>
  <c r="S14" i="2"/>
  <c r="U14" i="2"/>
  <c r="J14" i="2"/>
  <c r="M14" i="2"/>
  <c r="Q14" i="2"/>
  <c r="P14" i="2"/>
  <c r="R14" i="2"/>
  <c r="I14" i="2"/>
  <c r="L14" i="2"/>
  <c r="Y14" i="2"/>
  <c r="H14" i="2"/>
  <c r="O13" i="2"/>
  <c r="W13" i="2"/>
  <c r="V13" i="2"/>
  <c r="X13" i="2"/>
  <c r="K13" i="2"/>
  <c r="N13" i="2"/>
  <c r="T13" i="2"/>
  <c r="S13" i="2"/>
  <c r="U13" i="2"/>
  <c r="J13" i="2"/>
  <c r="M13" i="2"/>
  <c r="Q13" i="2"/>
  <c r="P13" i="2"/>
  <c r="R13" i="2"/>
  <c r="I13" i="2"/>
  <c r="L13" i="2"/>
  <c r="Y13" i="2"/>
  <c r="H13" i="2"/>
  <c r="O12" i="2"/>
  <c r="W12" i="2"/>
  <c r="V12" i="2"/>
  <c r="X12" i="2"/>
  <c r="K12" i="2"/>
  <c r="N12" i="2"/>
  <c r="T12" i="2"/>
  <c r="S12" i="2"/>
  <c r="U12" i="2"/>
  <c r="J12" i="2"/>
  <c r="M12" i="2"/>
  <c r="Q12" i="2"/>
  <c r="P12" i="2"/>
  <c r="R12" i="2"/>
  <c r="I12" i="2"/>
  <c r="L12" i="2"/>
  <c r="Y12" i="2"/>
  <c r="AD13" i="2"/>
  <c r="AD16" i="2"/>
  <c r="H12" i="2"/>
  <c r="O11" i="2"/>
  <c r="W11" i="2"/>
  <c r="V11" i="2"/>
  <c r="X11" i="2"/>
  <c r="K11" i="2"/>
  <c r="N11" i="2"/>
  <c r="AN14" i="2"/>
  <c r="T11" i="2"/>
  <c r="S11" i="2"/>
  <c r="U11" i="2"/>
  <c r="J11" i="2"/>
  <c r="M11" i="2"/>
  <c r="AD12" i="2"/>
  <c r="AD15" i="2"/>
  <c r="AD17" i="2"/>
  <c r="Q11" i="2"/>
  <c r="P11" i="2"/>
  <c r="R11" i="2"/>
  <c r="I11" i="2"/>
  <c r="L11" i="2"/>
  <c r="Y11" i="2"/>
  <c r="H11" i="2"/>
  <c r="O10" i="2"/>
  <c r="W10" i="2"/>
  <c r="V10" i="2"/>
  <c r="X10" i="2"/>
  <c r="K10" i="2"/>
  <c r="N10" i="2"/>
  <c r="T10" i="2"/>
  <c r="S10" i="2"/>
  <c r="U10" i="2"/>
  <c r="J10" i="2"/>
  <c r="M10" i="2"/>
  <c r="Q10" i="2"/>
  <c r="P10" i="2"/>
  <c r="R10" i="2"/>
  <c r="I10" i="2"/>
  <c r="L10" i="2"/>
  <c r="Y10" i="2"/>
  <c r="H10" i="2"/>
  <c r="O9" i="2"/>
  <c r="W9" i="2"/>
  <c r="V9" i="2"/>
  <c r="X9" i="2"/>
  <c r="K9" i="2"/>
  <c r="N9" i="2"/>
  <c r="T9" i="2"/>
  <c r="S9" i="2"/>
  <c r="U9" i="2"/>
  <c r="J9" i="2"/>
  <c r="M9" i="2"/>
  <c r="Q9" i="2"/>
  <c r="P9" i="2"/>
  <c r="R9" i="2"/>
  <c r="I9" i="2"/>
  <c r="L9" i="2"/>
  <c r="Y9" i="2"/>
  <c r="H9" i="2"/>
  <c r="O8" i="2"/>
  <c r="W8" i="2"/>
  <c r="V8" i="2"/>
  <c r="X8" i="2"/>
  <c r="K8" i="2"/>
  <c r="N8" i="2"/>
  <c r="T8" i="2"/>
  <c r="S8" i="2"/>
  <c r="U8" i="2"/>
  <c r="J8" i="2"/>
  <c r="M8" i="2"/>
  <c r="Q8" i="2"/>
  <c r="P8" i="2"/>
  <c r="R8" i="2"/>
  <c r="I8" i="2"/>
  <c r="L8" i="2"/>
  <c r="Y8" i="2"/>
  <c r="H8" i="2"/>
  <c r="O7" i="2"/>
  <c r="W7" i="2"/>
  <c r="V7" i="2"/>
  <c r="X7" i="2"/>
  <c r="K7" i="2"/>
  <c r="N7" i="2"/>
  <c r="T7" i="2"/>
  <c r="S7" i="2"/>
  <c r="U7" i="2"/>
  <c r="J7" i="2"/>
  <c r="M7" i="2"/>
  <c r="O26" i="2"/>
  <c r="K26" i="2"/>
  <c r="J26" i="2"/>
  <c r="N26" i="2"/>
  <c r="M26" i="2"/>
  <c r="L26" i="2"/>
  <c r="I26" i="2"/>
  <c r="H26" i="2"/>
  <c r="W17" i="2"/>
  <c r="V17" i="2"/>
  <c r="X17" i="2"/>
  <c r="Q7" i="2"/>
  <c r="P7" i="2"/>
  <c r="R7" i="2"/>
  <c r="I7" i="2"/>
  <c r="L7" i="2"/>
  <c r="Y7" i="2"/>
  <c r="H7" i="2"/>
  <c r="AX15" i="1"/>
  <c r="AX14" i="1"/>
  <c r="AN15" i="1"/>
  <c r="AN14" i="1"/>
  <c r="AD17" i="1"/>
  <c r="AD16" i="1"/>
  <c r="AD15" i="1"/>
  <c r="AD14" i="1"/>
  <c r="AD13" i="1"/>
  <c r="AD12" i="1"/>
  <c r="AD11" i="1"/>
  <c r="AD10" i="1"/>
  <c r="AD9" i="1"/>
  <c r="AD8" i="1"/>
  <c r="AD7" i="1"/>
  <c r="AD9" i="2"/>
  <c r="AD7" i="2"/>
  <c r="Y26" i="2"/>
  <c r="X26" i="2"/>
  <c r="W26" i="2"/>
  <c r="V26" i="2"/>
  <c r="U26" i="2"/>
  <c r="T26" i="2"/>
  <c r="S26" i="2"/>
  <c r="R26" i="2"/>
  <c r="Q26" i="2"/>
  <c r="P26" i="2"/>
  <c r="Y25" i="2"/>
  <c r="X25" i="2"/>
  <c r="W25" i="2"/>
  <c r="V25" i="2"/>
  <c r="U25" i="2"/>
  <c r="T25" i="2"/>
  <c r="S25" i="2"/>
  <c r="R25" i="2"/>
  <c r="Q25" i="2"/>
  <c r="P25" i="2"/>
  <c r="Y24" i="2"/>
  <c r="X24" i="2"/>
  <c r="W24" i="2"/>
  <c r="V24" i="2"/>
  <c r="U24" i="2"/>
  <c r="T24" i="2"/>
  <c r="S24" i="2"/>
  <c r="R24" i="2"/>
  <c r="Q24" i="2"/>
  <c r="P24" i="2"/>
  <c r="Y23" i="2"/>
  <c r="X23" i="2"/>
  <c r="W23" i="2"/>
  <c r="V23" i="2"/>
  <c r="U23" i="2"/>
  <c r="T23" i="2"/>
  <c r="S23" i="2"/>
  <c r="R23" i="2"/>
  <c r="Q23" i="2"/>
  <c r="P23" i="2"/>
  <c r="Y22" i="2"/>
  <c r="X22" i="2"/>
  <c r="W22" i="2"/>
  <c r="V22" i="2"/>
  <c r="U22" i="2"/>
  <c r="T22" i="2"/>
  <c r="S22" i="2"/>
  <c r="R22" i="2"/>
  <c r="Q22" i="2"/>
  <c r="P22" i="2"/>
  <c r="Y21" i="2"/>
  <c r="X21" i="2"/>
  <c r="W21" i="2"/>
  <c r="V21" i="2"/>
  <c r="U21" i="2"/>
  <c r="T21" i="2"/>
  <c r="S21" i="2"/>
  <c r="R21" i="2"/>
  <c r="Q21" i="2"/>
  <c r="P21" i="2"/>
  <c r="Y20" i="2"/>
  <c r="X20" i="2"/>
  <c r="W20" i="2"/>
  <c r="V20" i="2"/>
  <c r="U20" i="2"/>
  <c r="T20" i="2"/>
  <c r="S20" i="2"/>
  <c r="R20" i="2"/>
  <c r="Q20" i="2"/>
  <c r="P20" i="2"/>
  <c r="Y19" i="2"/>
  <c r="X19" i="2"/>
  <c r="W19" i="2"/>
  <c r="V19" i="2"/>
  <c r="U19" i="2"/>
  <c r="T19" i="2"/>
  <c r="S19" i="2"/>
  <c r="R19" i="2"/>
  <c r="Q19" i="2"/>
  <c r="P19" i="2"/>
  <c r="X18" i="2"/>
  <c r="W18" i="2"/>
  <c r="V18" i="2"/>
  <c r="U18" i="2"/>
  <c r="T18" i="2"/>
  <c r="S18" i="2"/>
  <c r="U17" i="2"/>
  <c r="T17" i="2"/>
  <c r="S17" i="2"/>
  <c r="AN15" i="2"/>
  <c r="AD14" i="2"/>
  <c r="AD8" i="2"/>
  <c r="AD10" i="2"/>
  <c r="AD11" i="2"/>
</calcChain>
</file>

<file path=xl/sharedStrings.xml><?xml version="1.0" encoding="utf-8"?>
<sst xmlns="http://schemas.openxmlformats.org/spreadsheetml/2006/main" count="145" uniqueCount="65">
  <si>
    <t>Girls</t>
  </si>
  <si>
    <t>Weight</t>
  </si>
  <si>
    <t>Precentiles</t>
  </si>
  <si>
    <t>L</t>
  </si>
  <si>
    <t>M</t>
  </si>
  <si>
    <t>S</t>
  </si>
  <si>
    <t>Weekly</t>
  </si>
  <si>
    <t>Length</t>
  </si>
  <si>
    <t>ID</t>
  </si>
  <si>
    <t>wtl</t>
  </si>
  <si>
    <t>wtm</t>
  </si>
  <si>
    <t>wts</t>
  </si>
  <si>
    <t>hcl</t>
  </si>
  <si>
    <t>hcm</t>
  </si>
  <si>
    <t>hcs</t>
  </si>
  <si>
    <t>ltl</t>
  </si>
  <si>
    <t>ltm</t>
  </si>
  <si>
    <t>lts</t>
  </si>
  <si>
    <t>SGA</t>
  </si>
  <si>
    <t>LGA</t>
  </si>
  <si>
    <t>grams</t>
  </si>
  <si>
    <t>cm</t>
  </si>
  <si>
    <t>HC</t>
  </si>
  <si>
    <t xml:space="preserve">Gest Age or </t>
  </si>
  <si>
    <t>Postmenstrual Age</t>
  </si>
  <si>
    <t>SGA, AGA or LGA</t>
  </si>
  <si>
    <t>Calculator written with assistance of Timothy P Stevens, MD, MPH, University of Rochester, Rochester, NY</t>
  </si>
  <si>
    <t>Source:</t>
  </si>
  <si>
    <t xml:space="preserve">Fenton TR, Kim JH. A systematic review and meta-analysis to revise the Fenton growth chart for preterm infants. BMC Pediatr. 2013;13:59. </t>
  </si>
  <si>
    <t>http://www.biomedcentral.com/1471-2431/13/59</t>
  </si>
  <si>
    <t>Paper is available free with open access from:</t>
  </si>
  <si>
    <t>Percentiles</t>
  </si>
  <si>
    <t>z-scores</t>
  </si>
  <si>
    <t>Weight Z</t>
  </si>
  <si>
    <t>Length Z</t>
  </si>
  <si>
    <t>Head circumference Z</t>
  </si>
  <si>
    <t>Weight %</t>
  </si>
  <si>
    <t>Length %</t>
  </si>
  <si>
    <t>Head circumference %</t>
  </si>
  <si>
    <t>by weight**</t>
  </si>
  <si>
    <t>Calculated Cells - Boys</t>
  </si>
  <si>
    <t>This application will calculate girls exact Z-score and Percentile placement on the Fenton 2013 Preterm Growth Chart*.</t>
  </si>
  <si>
    <t>Calculated Cells Girls</t>
  </si>
  <si>
    <t>age detail</t>
  </si>
  <si>
    <t>Time, decimal</t>
  </si>
  <si>
    <t>Day: 0-6</t>
  </si>
  <si>
    <t>22.5-50 wks</t>
  </si>
  <si>
    <t>23.5-50 wks</t>
  </si>
  <si>
    <t>Boys</t>
  </si>
  <si>
    <r>
      <t xml:space="preserve">Data Entry Cells - Girls                                               </t>
    </r>
    <r>
      <rPr>
        <b/>
        <sz val="12"/>
        <color theme="1"/>
        <rFont val="Calibri"/>
        <family val="2"/>
        <scheme val="minor"/>
      </rPr>
      <t xml:space="preserve"> (Enter up to 20 data rows)</t>
    </r>
  </si>
  <si>
    <r>
      <t xml:space="preserve">Data Entry Cells - Boys                                           </t>
    </r>
    <r>
      <rPr>
        <b/>
        <sz val="12"/>
        <color theme="1"/>
        <rFont val="Calibri"/>
        <family val="2"/>
        <scheme val="minor"/>
      </rPr>
      <t xml:space="preserve"> (Enter up to 20 data rows)</t>
    </r>
  </si>
  <si>
    <t>Procedure to calculate Z-scores and percentiles:</t>
  </si>
  <si>
    <t>Use actual age, gestational/post menstrual age, including weeks and day of age</t>
  </si>
  <si>
    <t>Daily flucutations reflect both fluid status and growth</t>
  </si>
  <si>
    <t xml:space="preserve"> At least a week between percentile calculations is recommended between calculations of percentiles to reflect growth</t>
  </si>
  <si>
    <t>This application will calculate boys exact Z-score and Percentile placement on the Fenton 2013 Preterm Growth Chart*.</t>
  </si>
  <si>
    <t>* Data not available for length and head circumference of infants &lt; 23.5 weeks gestation</t>
  </si>
  <si>
    <t>24 wt &amp; L worked</t>
  </si>
  <si>
    <t>worked</t>
  </si>
  <si>
    <t>Problem happens at 34 weeks, not before!</t>
  </si>
  <si>
    <t>Days&gt;22w</t>
  </si>
  <si>
    <t>Didn't work in the past</t>
  </si>
  <si>
    <t>May 2 2014 - changed age coding to days from weeks</t>
  </si>
  <si>
    <t>**SGA is defined AT BIRTH ONLY as &lt; 10th percentile for weight, LGA is &gt; 90th percentile for weight</t>
  </si>
  <si>
    <r>
      <t xml:space="preserve">ENTER ONLY DATA AGE AS WEEKS &amp; DAYS. </t>
    </r>
    <r>
      <rPr>
        <b/>
        <sz val="11"/>
        <color rgb="FFFF0000"/>
        <rFont val="Calibri"/>
        <scheme val="minor"/>
      </rPr>
      <t>DO NOT ENTER COMPLETED WEEKS DATA</t>
    </r>
    <r>
      <rPr>
        <b/>
        <sz val="11"/>
        <color theme="1"/>
        <rFont val="Calibri"/>
        <family val="2"/>
        <scheme val="minor"/>
      </rPr>
      <t xml:space="preserve"> AS IT CAUSES CALCULATOR TO INCORRECTLY ROUND UP OR DOWN. IF YOU HAVE ONLY WHOLE WEEKS FOR AGE, USE THE COMPLETED WEEKS CALCULATOR.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</si>
</sst>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0.00000000000"/>
    <numFmt numFmtId="167" formatCode="0.000"/>
    <numFmt numFmtId="168" formatCode="0.0000"/>
  </numFmts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scheme val="minor"/>
    </font>
    <font>
      <sz val="12"/>
      <color indexed="8"/>
      <name val="Calibri"/>
      <family val="2"/>
    </font>
    <font>
      <u/>
      <sz val="11"/>
      <color theme="1"/>
      <name val="Calibri"/>
      <scheme val="minor"/>
    </font>
    <font>
      <sz val="11"/>
      <color rgb="FFFF0000"/>
      <name val="Calibri"/>
    </font>
    <font>
      <sz val="11"/>
      <color rgb="FF008000"/>
      <name val="Calibri"/>
    </font>
    <font>
      <sz val="11"/>
      <color rgb="FF0000FF"/>
      <name val="Calibri"/>
    </font>
    <font>
      <b/>
      <sz val="11"/>
      <color rgb="FFFF0000"/>
      <name val="Calibri"/>
    </font>
    <font>
      <b/>
      <sz val="14"/>
      <color theme="1"/>
      <name val="Calibri"/>
      <scheme val="minor"/>
    </font>
    <font>
      <b/>
      <sz val="11"/>
      <color rgb="FFFF0000"/>
      <name val="Calibri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F7A92"/>
        <bgColor indexed="64"/>
      </patternFill>
    </fill>
    <fill>
      <patternFill patternType="solid">
        <fgColor rgb="FFE26484"/>
        <bgColor indexed="64"/>
      </patternFill>
    </fill>
    <fill>
      <patternFill patternType="solid">
        <fgColor rgb="FFFC889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6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5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166" fontId="4" fillId="0" borderId="0" xfId="0" applyNumberFormat="1" applyFont="1" applyProtection="1"/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" fontId="4" fillId="0" borderId="0" xfId="0" applyNumberFormat="1" applyFont="1" applyProtection="1"/>
    <xf numFmtId="164" fontId="4" fillId="0" borderId="0" xfId="0" applyNumberFormat="1" applyFont="1" applyProtection="1"/>
    <xf numFmtId="164" fontId="4" fillId="0" borderId="0" xfId="0" applyNumberFormat="1" applyFont="1" applyBorder="1"/>
    <xf numFmtId="166" fontId="0" fillId="0" borderId="0" xfId="0" applyNumberFormat="1" applyProtection="1"/>
    <xf numFmtId="1" fontId="0" fillId="0" borderId="0" xfId="0" applyNumberFormat="1" applyProtection="1"/>
    <xf numFmtId="0" fontId="7" fillId="5" borderId="6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67" fontId="0" fillId="0" borderId="0" xfId="0" applyNumberFormat="1" applyProtection="1"/>
    <xf numFmtId="165" fontId="0" fillId="0" borderId="0" xfId="0" applyNumberFormat="1" applyProtection="1"/>
    <xf numFmtId="164" fontId="0" fillId="0" borderId="0" xfId="0" applyNumberForma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1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" fontId="0" fillId="0" borderId="0" xfId="0" applyNumberFormat="1"/>
    <xf numFmtId="164" fontId="0" fillId="0" borderId="0" xfId="0" applyNumberFormat="1"/>
    <xf numFmtId="164" fontId="0" fillId="4" borderId="1" xfId="0" applyNumberFormat="1" applyFill="1" applyBorder="1" applyProtection="1"/>
    <xf numFmtId="164" fontId="0" fillId="6" borderId="1" xfId="0" applyNumberFormat="1" applyFill="1" applyBorder="1" applyProtection="1"/>
    <xf numFmtId="9" fontId="0" fillId="5" borderId="1" xfId="22" applyFont="1" applyFill="1" applyBorder="1" applyProtection="1"/>
    <xf numFmtId="9" fontId="0" fillId="4" borderId="1" xfId="22" applyFont="1" applyFill="1" applyBorder="1" applyProtection="1"/>
    <xf numFmtId="9" fontId="0" fillId="6" borderId="1" xfId="22" applyFont="1" applyFill="1" applyBorder="1" applyProtection="1"/>
    <xf numFmtId="0" fontId="16" fillId="12" borderId="0" xfId="0" applyFont="1" applyFill="1" applyProtection="1"/>
    <xf numFmtId="0" fontId="0" fillId="12" borderId="0" xfId="0" applyFill="1" applyProtection="1"/>
    <xf numFmtId="0" fontId="0" fillId="12" borderId="0" xfId="0" applyFill="1"/>
    <xf numFmtId="0" fontId="17" fillId="12" borderId="0" xfId="0" applyFont="1" applyFill="1" applyProtection="1"/>
    <xf numFmtId="0" fontId="17" fillId="12" borderId="0" xfId="0" applyFont="1" applyFill="1" applyBorder="1" applyProtection="1"/>
    <xf numFmtId="0" fontId="15" fillId="9" borderId="0" xfId="0" applyFont="1" applyFill="1" applyBorder="1" applyProtection="1"/>
    <xf numFmtId="0" fontId="16" fillId="9" borderId="0" xfId="0" applyFont="1" applyFill="1" applyProtection="1"/>
    <xf numFmtId="0" fontId="0" fillId="9" borderId="0" xfId="0" applyFill="1" applyProtection="1"/>
    <xf numFmtId="0" fontId="0" fillId="9" borderId="0" xfId="0" applyFill="1"/>
    <xf numFmtId="0" fontId="17" fillId="9" borderId="0" xfId="0" applyFont="1" applyFill="1" applyProtection="1"/>
    <xf numFmtId="0" fontId="17" fillId="9" borderId="0" xfId="0" applyFont="1" applyFill="1" applyBorder="1" applyProtection="1"/>
    <xf numFmtId="164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18" fillId="0" borderId="0" xfId="0" applyFont="1" applyProtection="1"/>
    <xf numFmtId="0" fontId="7" fillId="13" borderId="5" xfId="0" applyFont="1" applyFill="1" applyBorder="1" applyAlignment="1" applyProtection="1">
      <alignment horizontal="center"/>
    </xf>
    <xf numFmtId="0" fontId="8" fillId="13" borderId="7" xfId="0" applyFont="1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/>
    </xf>
    <xf numFmtId="164" fontId="0" fillId="13" borderId="1" xfId="0" applyNumberFormat="1" applyFill="1" applyBorder="1" applyProtection="1"/>
    <xf numFmtId="0" fontId="19" fillId="0" borderId="0" xfId="0" applyFont="1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164" fontId="4" fillId="0" borderId="0" xfId="0" applyNumberFormat="1" applyFont="1" applyFill="1" applyBorder="1"/>
    <xf numFmtId="0" fontId="20" fillId="0" borderId="10" xfId="0" applyFont="1" applyBorder="1" applyAlignment="1" applyProtection="1">
      <alignment horizontal="center"/>
    </xf>
    <xf numFmtId="166" fontId="21" fillId="0" borderId="0" xfId="0" applyNumberFormat="1" applyFont="1" applyProtection="1"/>
    <xf numFmtId="166" fontId="22" fillId="0" borderId="0" xfId="0" applyNumberFormat="1" applyFont="1" applyProtection="1"/>
    <xf numFmtId="166" fontId="23" fillId="0" borderId="0" xfId="0" applyNumberFormat="1" applyFont="1" applyProtection="1"/>
    <xf numFmtId="0" fontId="24" fillId="0" borderId="9" xfId="0" applyFont="1" applyBorder="1" applyAlignment="1" applyProtection="1">
      <alignment horizontal="center"/>
    </xf>
    <xf numFmtId="164" fontId="21" fillId="0" borderId="0" xfId="0" applyNumberFormat="1" applyFont="1"/>
    <xf numFmtId="164" fontId="4" fillId="7" borderId="0" xfId="0" applyNumberFormat="1" applyFont="1" applyFill="1" applyBorder="1"/>
    <xf numFmtId="0" fontId="7" fillId="7" borderId="0" xfId="0" applyFont="1" applyFill="1" applyProtection="1"/>
    <xf numFmtId="0" fontId="0" fillId="7" borderId="0" xfId="0" applyFill="1" applyProtection="1"/>
    <xf numFmtId="0" fontId="12" fillId="7" borderId="0" xfId="1" applyFill="1" applyProtection="1"/>
    <xf numFmtId="0" fontId="25" fillId="12" borderId="0" xfId="0" applyFont="1" applyFill="1" applyProtection="1"/>
    <xf numFmtId="2" fontId="0" fillId="0" borderId="0" xfId="0" applyNumberFormat="1"/>
    <xf numFmtId="168" fontId="0" fillId="0" borderId="0" xfId="0" applyNumberFormat="1"/>
    <xf numFmtId="1" fontId="21" fillId="0" borderId="0" xfId="0" applyNumberFormat="1" applyFont="1"/>
    <xf numFmtId="0" fontId="21" fillId="0" borderId="0" xfId="0" applyFont="1"/>
    <xf numFmtId="164" fontId="21" fillId="0" borderId="0" xfId="0" applyNumberFormat="1" applyFont="1" applyFill="1" applyBorder="1"/>
    <xf numFmtId="168" fontId="18" fillId="0" borderId="0" xfId="0" applyNumberFormat="1" applyFont="1"/>
    <xf numFmtId="1" fontId="18" fillId="0" borderId="0" xfId="0" applyNumberFormat="1" applyFont="1"/>
    <xf numFmtId="168" fontId="4" fillId="0" borderId="0" xfId="0" applyNumberFormat="1" applyFont="1"/>
    <xf numFmtId="1" fontId="26" fillId="0" borderId="0" xfId="0" applyNumberFormat="1" applyFont="1"/>
    <xf numFmtId="1" fontId="7" fillId="0" borderId="0" xfId="0" applyNumberFormat="1" applyFont="1"/>
    <xf numFmtId="164" fontId="24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NumberFormat="1" applyFont="1" applyFill="1" applyBorder="1"/>
    <xf numFmtId="168" fontId="27" fillId="0" borderId="0" xfId="0" applyNumberFormat="1" applyFont="1"/>
    <xf numFmtId="168" fontId="28" fillId="0" borderId="0" xfId="0" applyNumberFormat="1" applyFont="1"/>
    <xf numFmtId="1" fontId="28" fillId="0" borderId="0" xfId="0" applyNumberFormat="1" applyFont="1"/>
    <xf numFmtId="0" fontId="28" fillId="0" borderId="0" xfId="0" applyFont="1"/>
    <xf numFmtId="164" fontId="21" fillId="0" borderId="0" xfId="0" applyNumberFormat="1" applyFont="1" applyProtection="1"/>
    <xf numFmtId="1" fontId="21" fillId="0" borderId="0" xfId="0" applyNumberFormat="1" applyFont="1" applyProtection="1"/>
    <xf numFmtId="164" fontId="18" fillId="0" borderId="0" xfId="0" applyNumberFormat="1" applyFont="1"/>
    <xf numFmtId="1" fontId="4" fillId="7" borderId="0" xfId="0" applyNumberFormat="1" applyFont="1" applyFill="1" applyBorder="1"/>
    <xf numFmtId="1" fontId="4" fillId="0" borderId="0" xfId="0" applyNumberFormat="1" applyFont="1" applyFill="1" applyBorder="1" applyProtection="1"/>
    <xf numFmtId="1" fontId="0" fillId="0" borderId="1" xfId="0" applyNumberFormat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10" fillId="10" borderId="2" xfId="0" applyFont="1" applyFill="1" applyBorder="1" applyAlignment="1" applyProtection="1">
      <alignment horizontal="center" wrapText="1"/>
    </xf>
    <xf numFmtId="0" fontId="0" fillId="10" borderId="3" xfId="0" applyFill="1" applyBorder="1" applyAlignment="1" applyProtection="1">
      <alignment horizontal="center" wrapText="1"/>
    </xf>
    <xf numFmtId="0" fontId="0" fillId="10" borderId="4" xfId="0" applyFill="1" applyBorder="1" applyAlignment="1" applyProtection="1">
      <alignment horizontal="center" wrapText="1"/>
    </xf>
    <xf numFmtId="0" fontId="10" fillId="11" borderId="2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167" fontId="8" fillId="13" borderId="5" xfId="0" applyNumberFormat="1" applyFont="1" applyFill="1" applyBorder="1" applyAlignment="1" applyProtection="1">
      <alignment horizontal="center"/>
    </xf>
    <xf numFmtId="167" fontId="8" fillId="13" borderId="7" xfId="0" applyNumberFormat="1" applyFont="1" applyFill="1" applyBorder="1" applyAlignment="1" applyProtection="1">
      <alignment horizontal="center"/>
    </xf>
    <xf numFmtId="167" fontId="8" fillId="5" borderId="6" xfId="0" applyNumberFormat="1" applyFont="1" applyFill="1" applyBorder="1" applyAlignment="1" applyProtection="1">
      <alignment horizontal="center"/>
    </xf>
    <xf numFmtId="167" fontId="8" fillId="5" borderId="7" xfId="0" applyNumberFormat="1" applyFont="1" applyFill="1" applyBorder="1" applyAlignment="1" applyProtection="1">
      <alignment horizontal="center"/>
    </xf>
    <xf numFmtId="167" fontId="8" fillId="4" borderId="6" xfId="0" applyNumberFormat="1" applyFont="1" applyFill="1" applyBorder="1" applyAlignment="1" applyProtection="1">
      <alignment horizontal="center"/>
    </xf>
    <xf numFmtId="167" fontId="8" fillId="4" borderId="7" xfId="0" applyNumberFormat="1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/>
    </xf>
    <xf numFmtId="167" fontId="8" fillId="6" borderId="6" xfId="0" applyNumberFormat="1" applyFont="1" applyFill="1" applyBorder="1" applyAlignment="1" applyProtection="1">
      <alignment horizontal="center"/>
    </xf>
    <xf numFmtId="167" fontId="8" fillId="6" borderId="7" xfId="0" applyNumberFormat="1" applyFont="1" applyFill="1" applyBorder="1" applyAlignment="1" applyProtection="1">
      <alignment horizontal="center"/>
    </xf>
    <xf numFmtId="167" fontId="8" fillId="6" borderId="8" xfId="0" applyNumberFormat="1" applyFont="1" applyFill="1" applyBorder="1" applyAlignment="1" applyProtection="1">
      <alignment horizontal="center"/>
    </xf>
    <xf numFmtId="167" fontId="8" fillId="6" borderId="10" xfId="0" applyNumberFormat="1" applyFont="1" applyFill="1" applyBorder="1" applyAlignment="1" applyProtection="1">
      <alignment horizontal="center"/>
    </xf>
    <xf numFmtId="0" fontId="10" fillId="9" borderId="2" xfId="0" applyFont="1" applyFill="1" applyBorder="1" applyAlignment="1" applyProtection="1">
      <alignment horizontal="center" wrapText="1"/>
    </xf>
    <xf numFmtId="0" fontId="0" fillId="9" borderId="3" xfId="0" applyFill="1" applyBorder="1" applyAlignment="1" applyProtection="1">
      <alignment horizontal="center" wrapText="1"/>
    </xf>
    <xf numFmtId="0" fontId="0" fillId="9" borderId="4" xfId="0" applyFill="1" applyBorder="1" applyAlignment="1" applyProtection="1">
      <alignment horizontal="center" wrapText="1"/>
    </xf>
    <xf numFmtId="0" fontId="7" fillId="8" borderId="1" xfId="0" applyFont="1" applyFill="1" applyBorder="1" applyAlignment="1" applyProtection="1">
      <alignment horizontal="center"/>
    </xf>
    <xf numFmtId="0" fontId="10" fillId="9" borderId="2" xfId="0" applyFont="1" applyFill="1" applyBorder="1" applyAlignment="1" applyProtection="1">
      <alignment horizontal="center"/>
    </xf>
    <xf numFmtId="0" fontId="10" fillId="9" borderId="3" xfId="0" applyFont="1" applyFill="1" applyBorder="1" applyAlignment="1" applyProtection="1">
      <alignment horizontal="center"/>
    </xf>
    <xf numFmtId="0" fontId="10" fillId="9" borderId="4" xfId="0" applyFont="1" applyFill="1" applyBorder="1" applyAlignment="1" applyProtection="1">
      <alignment horizontal="center"/>
    </xf>
    <xf numFmtId="167" fontId="8" fillId="4" borderId="5" xfId="0" applyNumberFormat="1" applyFont="1" applyFill="1" applyBorder="1" applyAlignment="1" applyProtection="1">
      <alignment horizontal="center"/>
    </xf>
    <xf numFmtId="167" fontId="8" fillId="6" borderId="5" xfId="0" applyNumberFormat="1" applyFont="1" applyFill="1" applyBorder="1" applyAlignment="1" applyProtection="1">
      <alignment horizontal="center"/>
    </xf>
    <xf numFmtId="167" fontId="8" fillId="5" borderId="5" xfId="0" applyNumberFormat="1" applyFont="1" applyFill="1" applyBorder="1" applyAlignment="1" applyProtection="1">
      <alignment horizontal="center"/>
    </xf>
    <xf numFmtId="0" fontId="7" fillId="14" borderId="0" xfId="0" applyFont="1" applyFill="1" applyAlignment="1" applyProtection="1">
      <alignment horizontal="left"/>
      <protection locked="0"/>
    </xf>
    <xf numFmtId="0" fontId="0" fillId="14" borderId="0" xfId="0" applyFill="1" applyAlignment="1" applyProtection="1">
      <alignment horizontal="center"/>
      <protection locked="0"/>
    </xf>
    <xf numFmtId="0" fontId="0" fillId="14" borderId="0" xfId="0" applyFill="1"/>
    <xf numFmtId="0" fontId="0" fillId="14" borderId="0" xfId="0" applyFill="1" applyAlignment="1" applyProtection="1">
      <alignment horizontal="center"/>
    </xf>
    <xf numFmtId="167" fontId="0" fillId="14" borderId="0" xfId="0" applyNumberFormat="1" applyFill="1" applyProtection="1"/>
    <xf numFmtId="165" fontId="0" fillId="14" borderId="0" xfId="0" applyNumberFormat="1" applyFill="1" applyProtection="1"/>
    <xf numFmtId="164" fontId="0" fillId="14" borderId="0" xfId="0" applyNumberFormat="1" applyFill="1" applyProtection="1"/>
    <xf numFmtId="0" fontId="18" fillId="14" borderId="0" xfId="0" applyFont="1" applyFill="1" applyProtection="1"/>
    <xf numFmtId="165" fontId="0" fillId="14" borderId="0" xfId="0" applyNumberFormat="1" applyFill="1" applyAlignment="1" applyProtection="1">
      <alignment horizontal="center"/>
    </xf>
    <xf numFmtId="0" fontId="0" fillId="14" borderId="0" xfId="0" applyFill="1" applyProtection="1"/>
  </cellXfs>
  <cellStyles count="28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Hyperlink" xfId="1" builtinId="8"/>
    <cellStyle name="Normal" xfId="0" builtinId="0"/>
    <cellStyle name="Percent" xfId="2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dcentral.com/1471-2431/13/5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dcentral.com/1471-2431/13/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346"/>
  <sheetViews>
    <sheetView workbookViewId="0">
      <selection activeCell="B26" sqref="B26"/>
    </sheetView>
  </sheetViews>
  <sheetFormatPr baseColWidth="10" defaultColWidth="8.83203125" defaultRowHeight="14" x14ac:dyDescent="0"/>
  <cols>
    <col min="1" max="1" width="7" style="1" customWidth="1"/>
    <col min="2" max="2" width="16.1640625" style="1" customWidth="1"/>
    <col min="3" max="3" width="8.6640625" style="1" customWidth="1"/>
    <col min="4" max="6" width="10.6640625" style="1" customWidth="1"/>
    <col min="7" max="7" width="6" customWidth="1"/>
    <col min="8" max="8" width="14.33203125" style="9" customWidth="1"/>
    <col min="9" max="9" width="10.1640625" style="18" customWidth="1"/>
    <col min="10" max="10" width="10.6640625" style="18" customWidth="1"/>
    <col min="11" max="11" width="18.6640625" style="18" customWidth="1"/>
    <col min="12" max="12" width="10.6640625" style="19" customWidth="1"/>
    <col min="13" max="13" width="10.6640625" style="20" customWidth="1"/>
    <col min="14" max="14" width="18.33203125" style="20" customWidth="1"/>
    <col min="15" max="15" width="12.83203125" style="20" hidden="1" customWidth="1"/>
    <col min="16" max="16" width="9.6640625" style="14" hidden="1" customWidth="1"/>
    <col min="17" max="17" width="15.1640625" style="14" hidden="1" customWidth="1"/>
    <col min="18" max="18" width="16.33203125" style="14" hidden="1" customWidth="1"/>
    <col min="19" max="20" width="15.1640625" style="14" hidden="1" customWidth="1"/>
    <col min="21" max="21" width="17.5" style="14" hidden="1" customWidth="1"/>
    <col min="22" max="22" width="15.1640625" style="14" hidden="1" customWidth="1"/>
    <col min="23" max="28" width="8.83203125" style="2" hidden="1" customWidth="1"/>
    <col min="29" max="29" width="8.83203125" style="15" hidden="1" customWidth="1"/>
    <col min="30" max="40" width="8.83203125" style="2" hidden="1" customWidth="1"/>
    <col min="41" max="41" width="6.1640625" style="2" hidden="1" customWidth="1"/>
    <col min="42" max="42" width="5.6640625" style="2" hidden="1" customWidth="1"/>
    <col min="43" max="43" width="5.83203125" style="2" hidden="1" customWidth="1"/>
    <col min="44" max="44" width="5.33203125" style="2" hidden="1" customWidth="1"/>
    <col min="45" max="46" width="5.6640625" style="2" hidden="1" customWidth="1"/>
    <col min="47" max="48" width="6" style="2" hidden="1" customWidth="1"/>
    <col min="49" max="49" width="6.1640625" style="2" hidden="1" customWidth="1"/>
    <col min="50" max="50" width="6.6640625" style="2" hidden="1" customWidth="1"/>
    <col min="51" max="51" width="5.83203125" style="2" hidden="1" customWidth="1"/>
    <col min="52" max="52" width="6.33203125" style="2" hidden="1" customWidth="1"/>
    <col min="53" max="53" width="4.5" style="2" hidden="1" customWidth="1"/>
    <col min="54" max="54" width="6.1640625" style="2" hidden="1" customWidth="1"/>
    <col min="55" max="55" width="5.6640625" style="2" hidden="1" customWidth="1"/>
    <col min="56" max="56" width="6" style="2" hidden="1" customWidth="1"/>
    <col min="57" max="57" width="5.33203125" style="2" hidden="1" customWidth="1"/>
    <col min="58" max="58" width="5.1640625" style="2" hidden="1" customWidth="1"/>
    <col min="59" max="67" width="8.83203125" style="2"/>
  </cols>
  <sheetData>
    <row r="1" spans="1:121">
      <c r="A1" s="123" t="s">
        <v>64</v>
      </c>
      <c r="B1" s="124"/>
      <c r="C1" s="124"/>
      <c r="D1" s="124"/>
      <c r="E1" s="124"/>
      <c r="F1" s="125"/>
      <c r="G1" s="126"/>
      <c r="H1" s="127"/>
      <c r="I1" s="127"/>
      <c r="J1" s="127"/>
      <c r="K1" s="128"/>
      <c r="L1" s="129"/>
      <c r="M1" s="129"/>
      <c r="N1" s="131"/>
      <c r="O1" s="10"/>
      <c r="P1" s="2"/>
      <c r="Q1" s="2"/>
      <c r="R1" s="2"/>
      <c r="S1" s="2"/>
      <c r="T1" s="2"/>
      <c r="U1" s="2"/>
      <c r="V1" s="2"/>
      <c r="AC1" s="2"/>
      <c r="BG1" s="132"/>
      <c r="BH1" s="132"/>
      <c r="BI1" s="132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</row>
    <row r="2" spans="1:121">
      <c r="A2" s="130" t="s">
        <v>63</v>
      </c>
      <c r="B2" s="124"/>
      <c r="C2" s="124"/>
      <c r="D2" s="124"/>
      <c r="E2" s="124"/>
      <c r="F2" s="125"/>
      <c r="G2" s="126"/>
      <c r="H2" s="127"/>
      <c r="I2" s="127"/>
      <c r="J2" s="127"/>
      <c r="K2" s="128"/>
      <c r="L2" s="129"/>
      <c r="M2" s="129"/>
      <c r="N2" s="131"/>
      <c r="O2" s="10"/>
      <c r="P2" s="2"/>
      <c r="Q2" s="2"/>
      <c r="R2" s="2"/>
      <c r="S2" s="2"/>
      <c r="T2" s="2"/>
      <c r="U2" s="2"/>
      <c r="V2" s="2"/>
      <c r="AC2" s="2"/>
      <c r="BG2" s="132"/>
      <c r="BH2" s="132"/>
      <c r="BI2" s="132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:121" ht="23">
      <c r="A3" s="96" t="s">
        <v>49</v>
      </c>
      <c r="B3" s="97"/>
      <c r="C3" s="97"/>
      <c r="D3" s="97"/>
      <c r="E3" s="97"/>
      <c r="F3" s="98"/>
      <c r="G3" s="67"/>
      <c r="H3" s="99" t="s">
        <v>42</v>
      </c>
      <c r="I3" s="100"/>
      <c r="J3" s="100"/>
      <c r="K3" s="100"/>
      <c r="L3" s="100"/>
      <c r="M3" s="100"/>
      <c r="N3" s="101"/>
      <c r="O3" s="20" t="s">
        <v>62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</row>
    <row r="4" spans="1:121" ht="14" customHeight="1">
      <c r="A4" s="22"/>
      <c r="B4" s="23" t="s">
        <v>23</v>
      </c>
      <c r="C4" s="25"/>
      <c r="D4" s="25" t="s">
        <v>1</v>
      </c>
      <c r="E4" s="24" t="s">
        <v>7</v>
      </c>
      <c r="F4" s="24" t="s">
        <v>22</v>
      </c>
      <c r="G4" s="67"/>
      <c r="H4" s="108" t="s">
        <v>32</v>
      </c>
      <c r="I4" s="108"/>
      <c r="J4" s="108"/>
      <c r="K4" s="108"/>
      <c r="L4" s="108" t="s">
        <v>31</v>
      </c>
      <c r="M4" s="108"/>
      <c r="N4" s="108"/>
      <c r="O4" s="14"/>
      <c r="Q4" s="16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5" spans="1:121" ht="14" customHeight="1">
      <c r="A5" s="24"/>
      <c r="B5" s="24" t="s">
        <v>24</v>
      </c>
      <c r="C5" s="24" t="s">
        <v>45</v>
      </c>
      <c r="D5" s="65" t="s">
        <v>46</v>
      </c>
      <c r="E5" s="65" t="s">
        <v>47</v>
      </c>
      <c r="F5" s="65" t="s">
        <v>47</v>
      </c>
      <c r="G5" s="67"/>
      <c r="H5" s="52" t="s">
        <v>25</v>
      </c>
      <c r="I5" s="102" t="s">
        <v>33</v>
      </c>
      <c r="J5" s="106" t="s">
        <v>34</v>
      </c>
      <c r="K5" s="109" t="s">
        <v>35</v>
      </c>
      <c r="L5" s="104" t="s">
        <v>36</v>
      </c>
      <c r="M5" s="106" t="s">
        <v>37</v>
      </c>
      <c r="N5" s="111" t="s">
        <v>38</v>
      </c>
      <c r="O5" s="14"/>
      <c r="AB5" s="7"/>
      <c r="AC5" s="2"/>
      <c r="AD5" s="5" t="s">
        <v>0</v>
      </c>
      <c r="AE5" s="5" t="s">
        <v>1</v>
      </c>
      <c r="AF5" s="4" t="s">
        <v>2</v>
      </c>
      <c r="AG5" s="6"/>
      <c r="AH5" s="6"/>
      <c r="AI5" s="6"/>
      <c r="AJ5" s="6"/>
      <c r="AK5" s="6"/>
      <c r="AL5" s="3" t="s">
        <v>6</v>
      </c>
      <c r="AM5" s="5" t="s">
        <v>0</v>
      </c>
      <c r="AN5" s="6"/>
      <c r="AO5" s="51" t="s">
        <v>3</v>
      </c>
      <c r="AP5" s="6"/>
      <c r="AQ5" s="6"/>
      <c r="AR5" s="6"/>
      <c r="AS5" s="6"/>
      <c r="AT5" s="6"/>
      <c r="AU5" s="6"/>
      <c r="AV5" s="3" t="s">
        <v>6</v>
      </c>
      <c r="AW5" s="5" t="s">
        <v>0</v>
      </c>
      <c r="AX5" s="6"/>
      <c r="AY5" s="51" t="s">
        <v>22</v>
      </c>
      <c r="BA5" s="6"/>
      <c r="BB5" s="6"/>
      <c r="BC5" s="6"/>
      <c r="BD5" s="6"/>
      <c r="BG5" s="67"/>
      <c r="BH5" s="68" t="s">
        <v>27</v>
      </c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</row>
    <row r="6" spans="1:121" ht="14" customHeight="1">
      <c r="A6" s="26" t="s">
        <v>8</v>
      </c>
      <c r="B6" s="27"/>
      <c r="C6" s="61"/>
      <c r="D6" s="27" t="s">
        <v>20</v>
      </c>
      <c r="E6" s="26" t="s">
        <v>21</v>
      </c>
      <c r="F6" s="26" t="s">
        <v>21</v>
      </c>
      <c r="G6" s="67"/>
      <c r="H6" s="53" t="s">
        <v>39</v>
      </c>
      <c r="I6" s="103"/>
      <c r="J6" s="107"/>
      <c r="K6" s="110"/>
      <c r="L6" s="105"/>
      <c r="M6" s="107"/>
      <c r="N6" s="112"/>
      <c r="O6" s="14" t="s">
        <v>43</v>
      </c>
      <c r="P6" s="62" t="s">
        <v>9</v>
      </c>
      <c r="Q6" s="62" t="s">
        <v>10</v>
      </c>
      <c r="R6" s="62" t="s">
        <v>11</v>
      </c>
      <c r="S6" s="63" t="s">
        <v>15</v>
      </c>
      <c r="T6" s="63" t="s">
        <v>16</v>
      </c>
      <c r="U6" s="63" t="s">
        <v>17</v>
      </c>
      <c r="V6" s="64" t="s">
        <v>12</v>
      </c>
      <c r="W6" s="64" t="s">
        <v>13</v>
      </c>
      <c r="X6" s="64" t="s">
        <v>14</v>
      </c>
      <c r="Y6" s="8" t="s">
        <v>18</v>
      </c>
      <c r="Z6" s="8" t="s">
        <v>19</v>
      </c>
      <c r="AC6" s="2"/>
      <c r="AD6" s="56" t="s">
        <v>44</v>
      </c>
      <c r="AE6" s="57" t="s">
        <v>3</v>
      </c>
      <c r="AF6" s="57" t="s">
        <v>4</v>
      </c>
      <c r="AG6" s="57" t="s">
        <v>5</v>
      </c>
      <c r="AH6" s="58">
        <v>3</v>
      </c>
      <c r="AI6" s="59">
        <v>10</v>
      </c>
      <c r="AJ6" s="59">
        <v>50</v>
      </c>
      <c r="AK6" s="59">
        <v>90</v>
      </c>
      <c r="AL6" s="59">
        <v>97</v>
      </c>
      <c r="AM6" s="6"/>
      <c r="AN6" s="56" t="s">
        <v>44</v>
      </c>
      <c r="AO6" s="57" t="s">
        <v>3</v>
      </c>
      <c r="AP6" s="57" t="s">
        <v>4</v>
      </c>
      <c r="AQ6" s="57" t="s">
        <v>5</v>
      </c>
      <c r="AR6" s="58">
        <v>3</v>
      </c>
      <c r="AS6" s="59">
        <v>10</v>
      </c>
      <c r="AT6" s="59">
        <v>50</v>
      </c>
      <c r="AU6" s="59">
        <v>90</v>
      </c>
      <c r="AV6" s="59">
        <v>97</v>
      </c>
      <c r="AW6" s="6"/>
      <c r="AX6" s="56" t="s">
        <v>44</v>
      </c>
      <c r="AY6" s="57" t="s">
        <v>3</v>
      </c>
      <c r="AZ6" s="57" t="s">
        <v>4</v>
      </c>
      <c r="BA6" s="57" t="s">
        <v>5</v>
      </c>
      <c r="BB6" s="58">
        <v>3</v>
      </c>
      <c r="BC6" s="59">
        <v>10</v>
      </c>
      <c r="BD6" s="59">
        <v>50</v>
      </c>
      <c r="BE6" s="59">
        <v>90</v>
      </c>
      <c r="BF6" s="59">
        <v>97</v>
      </c>
      <c r="BG6" s="67"/>
      <c r="BH6" s="69" t="s">
        <v>28</v>
      </c>
      <c r="BI6" s="69"/>
      <c r="BJ6" s="69"/>
      <c r="BK6" s="69"/>
      <c r="BL6" s="69"/>
      <c r="BP6" s="2"/>
      <c r="BQ6" s="2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</row>
    <row r="7" spans="1:121" ht="14" customHeight="1">
      <c r="A7" s="21"/>
      <c r="B7" s="28">
        <v>23</v>
      </c>
      <c r="C7" s="28">
        <v>4</v>
      </c>
      <c r="D7" s="28">
        <v>422</v>
      </c>
      <c r="E7" s="29">
        <v>26.3</v>
      </c>
      <c r="F7" s="29">
        <v>18.7</v>
      </c>
      <c r="G7" s="67"/>
      <c r="H7" s="54" t="str">
        <f t="shared" ref="H7:H26" si="0">IF(O7&lt;4,"",IF(O7&gt;196,"",IF(D7="","",IF(D7&lt;Y7,"SGA",IF(D7&gt;Z7,"LGA","AGA")))))</f>
        <v>SGA</v>
      </c>
      <c r="I7" s="55">
        <f t="shared" ref="I7:I26" si="1">IF(O7&lt;4,"",IF(O7&gt;196,"",IF(D7="","",((D7/Q7)^(P7)-1)/(P7*R7))))</f>
        <v>-1.8778597872305931</v>
      </c>
      <c r="J7" s="32">
        <f t="shared" ref="J7:J26" si="2">IF(O7&lt;11,"",IF(O7&gt;196,"",IF(E7="","",((E7/T7)^(S7)-1)/(S7*U7))))</f>
        <v>-1.8686275824832885</v>
      </c>
      <c r="K7" s="33">
        <f t="shared" ref="K7:K26" si="3">IF(O7&lt;11,"",IF(O7&gt;196,"",IF(F7="","",((F7/W7)^(V7)-1)/(V7*X7))))</f>
        <v>-1.8916166893110293</v>
      </c>
      <c r="L7" s="34">
        <f t="shared" ref="L7:L26" si="4">IF(O7&lt;4,"",IF(O7&gt;196,"",IF(D7="","",NORMSDIST(I7))))</f>
        <v>3.0200174378151094E-2</v>
      </c>
      <c r="M7" s="35">
        <f t="shared" ref="M7:M26" si="5">IF(O7&lt;11,"",IF(O7&gt;196,"",IF(E7="","",NORMSDIST(J7))))</f>
        <v>3.0837322776206488E-2</v>
      </c>
      <c r="N7" s="36">
        <f t="shared" ref="N7:N26" si="6">IF(O7&lt;11,"",IF(O7&gt;196,"",IF(F7="","",NORMSDIST(K7))))</f>
        <v>2.9271035308871714E-2</v>
      </c>
      <c r="O7" s="15">
        <f t="shared" ref="O7:O26" si="7">((B7-22)*7)+C7</f>
        <v>11</v>
      </c>
      <c r="P7" s="89">
        <f t="shared" ref="P7:P26" si="8">LOOKUP(O7,$AD$7:$AD$200,$AE$7:$AE$200)</f>
        <v>0.39247365809118034</v>
      </c>
      <c r="Q7" s="90">
        <f t="shared" ref="Q7:Q26" si="9">LOOKUP(O7,$AD$7:$AD$200,$AF$7:$AF$200)</f>
        <v>573.70933402908315</v>
      </c>
      <c r="R7" s="89">
        <f t="shared" ref="R7:R26" si="10">LOOKUP(O7,$AD$7:$AD$200,$AG$7:$AG$200)</f>
        <v>0.15407437325808018</v>
      </c>
      <c r="S7" s="12">
        <f t="shared" ref="S7:S26" si="11">LOOKUP(O7,$AN$7:$AN$193,$AO$7:$AO$193)</f>
        <v>1</v>
      </c>
      <c r="T7" s="12">
        <f t="shared" ref="T7:T26" si="12">LOOKUP(O7,$AN$7:$AN$193,$AP$7:$AP$193)</f>
        <v>29.68754375366122</v>
      </c>
      <c r="U7" s="12">
        <f t="shared" ref="U7:U26" si="13">LOOKUP(O7,$AN$7:$AN$193,$AQ$7:$AQ$193)</f>
        <v>6.1064371447770847E-2</v>
      </c>
      <c r="V7" s="12">
        <f t="shared" ref="V7:V26" si="14">LOOKUP(O7,$AX$7:$AX$193,$AY$7:$AY$193)</f>
        <v>1</v>
      </c>
      <c r="W7" s="12">
        <f t="shared" ref="W7:W26" si="15">LOOKUP(O7,$AX$7:$AX$193,$AZ$7:$AZ$193)</f>
        <v>20.943669795207473</v>
      </c>
      <c r="X7" s="12">
        <f t="shared" ref="X7:X26" si="16">LOOKUP(O7,$AX$7:$AX$193,$BA$7:$BA$193)</f>
        <v>5.6633450459901709E-2</v>
      </c>
      <c r="Y7" s="15">
        <f t="shared" ref="Y7:Y26" si="17">LOOKUP(O7,$AD$7:$AD$200,$AI$7:$AI$200)</f>
        <v>467.11859576185287</v>
      </c>
      <c r="Z7" s="15">
        <f>LOOKUP(O7,$AD$7:$AD$200,$AK$7:$AK$200)</f>
        <v>693.88783854039377</v>
      </c>
      <c r="AC7" s="2"/>
      <c r="AD7" s="31">
        <f>((22.5-22)*7)</f>
        <v>3.5</v>
      </c>
      <c r="AE7" s="48">
        <v>7.0000000000000007E-2</v>
      </c>
      <c r="AF7" s="50">
        <v>509</v>
      </c>
      <c r="AG7" s="48">
        <v>0.14099999999999999</v>
      </c>
      <c r="AH7" s="50">
        <v>389.46066477533765</v>
      </c>
      <c r="AI7" s="50">
        <v>424.36323641142411</v>
      </c>
      <c r="AJ7" s="49">
        <v>509</v>
      </c>
      <c r="AK7" s="50">
        <v>609.12302335667164</v>
      </c>
      <c r="AL7" s="50">
        <v>661.96283111687546</v>
      </c>
      <c r="AM7"/>
      <c r="AN7" s="56"/>
      <c r="AO7" s="57"/>
      <c r="AP7" s="57"/>
      <c r="AQ7" s="57"/>
      <c r="AR7" s="58"/>
      <c r="AS7" s="59"/>
      <c r="AT7" s="59"/>
      <c r="AU7" s="59"/>
      <c r="AV7" s="59"/>
      <c r="AW7" s="6"/>
      <c r="AX7" s="56"/>
      <c r="AY7" s="57"/>
      <c r="AZ7" s="57"/>
      <c r="BA7" s="57"/>
      <c r="BB7" s="58"/>
      <c r="BC7" s="59"/>
      <c r="BD7" s="59"/>
      <c r="BE7" s="59"/>
      <c r="BF7" s="59"/>
      <c r="BG7" s="67"/>
      <c r="BH7" s="69" t="s">
        <v>30</v>
      </c>
      <c r="BI7" s="69"/>
      <c r="BJ7" s="69"/>
      <c r="BK7" s="69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</row>
    <row r="8" spans="1:121" ht="14" customHeight="1">
      <c r="A8" s="21"/>
      <c r="B8" s="28">
        <v>23</v>
      </c>
      <c r="C8" s="28">
        <v>4</v>
      </c>
      <c r="D8" s="28">
        <v>800</v>
      </c>
      <c r="E8" s="28">
        <v>40</v>
      </c>
      <c r="F8" s="28">
        <v>30</v>
      </c>
      <c r="G8" s="67"/>
      <c r="H8" s="54" t="str">
        <f t="shared" si="0"/>
        <v>LGA</v>
      </c>
      <c r="I8" s="55">
        <f t="shared" si="1"/>
        <v>2.3051064570368336</v>
      </c>
      <c r="J8" s="32">
        <f t="shared" si="2"/>
        <v>5.6885287944203728</v>
      </c>
      <c r="K8" s="33">
        <f t="shared" si="3"/>
        <v>7.6353059598562654</v>
      </c>
      <c r="L8" s="34">
        <f t="shared" si="4"/>
        <v>0.9894196940211466</v>
      </c>
      <c r="M8" s="35">
        <f t="shared" si="5"/>
        <v>0.99999999359307457</v>
      </c>
      <c r="N8" s="36">
        <f t="shared" si="6"/>
        <v>0.99999999999998879</v>
      </c>
      <c r="O8" s="15">
        <f t="shared" si="7"/>
        <v>11</v>
      </c>
      <c r="P8" s="89">
        <f t="shared" si="8"/>
        <v>0.39247365809118034</v>
      </c>
      <c r="Q8" s="90">
        <f t="shared" si="9"/>
        <v>573.70933402908315</v>
      </c>
      <c r="R8" s="89">
        <f t="shared" si="10"/>
        <v>0.15407437325808018</v>
      </c>
      <c r="S8" s="12">
        <f t="shared" si="11"/>
        <v>1</v>
      </c>
      <c r="T8" s="12">
        <f t="shared" si="12"/>
        <v>29.68754375366122</v>
      </c>
      <c r="U8" s="12">
        <f t="shared" si="13"/>
        <v>6.1064371447770847E-2</v>
      </c>
      <c r="V8" s="12">
        <f t="shared" si="14"/>
        <v>1</v>
      </c>
      <c r="W8" s="12">
        <f t="shared" si="15"/>
        <v>20.943669795207473</v>
      </c>
      <c r="X8" s="12">
        <f t="shared" si="16"/>
        <v>5.6633450459901709E-2</v>
      </c>
      <c r="Y8" s="15">
        <f t="shared" si="17"/>
        <v>467.11859576185287</v>
      </c>
      <c r="Z8" s="15">
        <f t="shared" ref="Z8:Z26" si="18">LOOKUP(O8,$AD$7:$AD$200,$AK$7:$AK$200)</f>
        <v>693.88783854039377</v>
      </c>
      <c r="AA8" s="17"/>
      <c r="AB8" s="17"/>
      <c r="AC8" s="17"/>
      <c r="AD8" s="48">
        <f>((23-22)*7)-3</f>
        <v>4</v>
      </c>
      <c r="AE8" s="48">
        <v>9.095614235147792E-2</v>
      </c>
      <c r="AF8" s="50">
        <v>512.94174510830385</v>
      </c>
      <c r="AG8" s="48">
        <v>0.14175331376870715</v>
      </c>
      <c r="AH8" s="50">
        <v>391.56625104987626</v>
      </c>
      <c r="AI8" s="50">
        <v>427.05525314434851</v>
      </c>
      <c r="AJ8" s="50">
        <v>512.94174510830385</v>
      </c>
      <c r="AK8" s="50">
        <v>614.22030107942214</v>
      </c>
      <c r="AL8" s="50">
        <v>667.53059661478983</v>
      </c>
      <c r="AM8"/>
      <c r="AN8" s="56"/>
      <c r="AO8" s="57"/>
      <c r="AP8" s="57"/>
      <c r="AQ8" s="57"/>
      <c r="AR8" s="58"/>
      <c r="AS8" s="59"/>
      <c r="AT8" s="59"/>
      <c r="AU8" s="59"/>
      <c r="AV8" s="59"/>
      <c r="AW8" s="6"/>
      <c r="AX8" s="56"/>
      <c r="AY8" s="57"/>
      <c r="AZ8" s="57"/>
      <c r="BA8" s="57"/>
      <c r="BB8" s="58"/>
      <c r="BC8" s="59"/>
      <c r="BD8" s="59"/>
      <c r="BE8" s="59"/>
      <c r="BF8" s="59"/>
      <c r="BG8" s="67"/>
      <c r="BH8" s="70" t="s">
        <v>29</v>
      </c>
      <c r="BI8" s="69"/>
      <c r="BJ8" s="69"/>
      <c r="BK8" s="69"/>
      <c r="BL8" s="69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</row>
    <row r="9" spans="1:121" ht="14" customHeight="1">
      <c r="A9" s="21"/>
      <c r="B9" s="28"/>
      <c r="C9" s="28"/>
      <c r="D9" s="28"/>
      <c r="E9" s="28"/>
      <c r="F9" s="28"/>
      <c r="G9" s="67"/>
      <c r="H9" s="54" t="str">
        <f t="shared" si="0"/>
        <v/>
      </c>
      <c r="I9" s="55" t="str">
        <f t="shared" si="1"/>
        <v/>
      </c>
      <c r="J9" s="32" t="str">
        <f t="shared" si="2"/>
        <v/>
      </c>
      <c r="K9" s="33" t="str">
        <f t="shared" si="3"/>
        <v/>
      </c>
      <c r="L9" s="34" t="str">
        <f t="shared" si="4"/>
        <v/>
      </c>
      <c r="M9" s="35" t="str">
        <f t="shared" si="5"/>
        <v/>
      </c>
      <c r="N9" s="36" t="str">
        <f t="shared" si="6"/>
        <v/>
      </c>
      <c r="O9" s="15">
        <f t="shared" si="7"/>
        <v>-154</v>
      </c>
      <c r="P9" s="89" t="e">
        <f t="shared" si="8"/>
        <v>#N/A</v>
      </c>
      <c r="Q9" s="90" t="e">
        <f t="shared" si="9"/>
        <v>#N/A</v>
      </c>
      <c r="R9" s="89" t="e">
        <f t="shared" si="10"/>
        <v>#N/A</v>
      </c>
      <c r="S9" s="12" t="e">
        <f t="shared" si="11"/>
        <v>#N/A</v>
      </c>
      <c r="T9" s="12" t="e">
        <f t="shared" si="12"/>
        <v>#N/A</v>
      </c>
      <c r="U9" s="12" t="e">
        <f t="shared" si="13"/>
        <v>#N/A</v>
      </c>
      <c r="V9" s="12" t="e">
        <f t="shared" si="14"/>
        <v>#N/A</v>
      </c>
      <c r="W9" s="12" t="e">
        <f t="shared" si="15"/>
        <v>#N/A</v>
      </c>
      <c r="X9" s="12" t="e">
        <f t="shared" si="16"/>
        <v>#N/A</v>
      </c>
      <c r="Y9" s="15" t="e">
        <f t="shared" si="17"/>
        <v>#N/A</v>
      </c>
      <c r="Z9" s="15" t="e">
        <f t="shared" si="18"/>
        <v>#N/A</v>
      </c>
      <c r="AA9" s="17"/>
      <c r="AB9" s="17"/>
      <c r="AC9" s="17"/>
      <c r="AD9" s="48">
        <f>((23-22)*7)-2</f>
        <v>5</v>
      </c>
      <c r="AE9" s="48">
        <v>0.13292657217161352</v>
      </c>
      <c r="AF9" s="50">
        <v>520.86513375583365</v>
      </c>
      <c r="AG9" s="48">
        <v>0.14327262482648767</v>
      </c>
      <c r="AH9" s="50">
        <v>395.78268312438769</v>
      </c>
      <c r="AI9" s="50">
        <v>432.45626112728581</v>
      </c>
      <c r="AJ9" s="50">
        <v>520.86513375583365</v>
      </c>
      <c r="AK9" s="50">
        <v>624.47421032126192</v>
      </c>
      <c r="AL9" s="50">
        <v>678.73343691117827</v>
      </c>
      <c r="AM9"/>
      <c r="AN9" s="56"/>
      <c r="AO9" s="57"/>
      <c r="AP9" s="57"/>
      <c r="AQ9" s="57"/>
      <c r="AR9" s="58"/>
      <c r="AS9" s="59"/>
      <c r="AT9" s="59"/>
      <c r="AU9" s="59"/>
      <c r="AV9" s="59"/>
      <c r="AW9" s="6"/>
      <c r="AX9" s="56"/>
      <c r="AY9" s="57"/>
      <c r="AZ9" s="57"/>
      <c r="BA9" s="57"/>
      <c r="BB9" s="58"/>
      <c r="BC9" s="59"/>
      <c r="BD9" s="59"/>
      <c r="BE9" s="59"/>
      <c r="BF9" s="59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</row>
    <row r="10" spans="1:121" ht="14" customHeight="1">
      <c r="A10" s="21"/>
      <c r="B10" s="28"/>
      <c r="C10" s="28"/>
      <c r="D10" s="28"/>
      <c r="E10" s="28"/>
      <c r="F10" s="28"/>
      <c r="G10" s="67"/>
      <c r="H10" s="54" t="str">
        <f t="shared" si="0"/>
        <v/>
      </c>
      <c r="I10" s="55" t="str">
        <f t="shared" si="1"/>
        <v/>
      </c>
      <c r="J10" s="32" t="str">
        <f t="shared" si="2"/>
        <v/>
      </c>
      <c r="K10" s="33" t="str">
        <f t="shared" si="3"/>
        <v/>
      </c>
      <c r="L10" s="34" t="str">
        <f t="shared" si="4"/>
        <v/>
      </c>
      <c r="M10" s="35" t="str">
        <f t="shared" si="5"/>
        <v/>
      </c>
      <c r="N10" s="36" t="str">
        <f t="shared" si="6"/>
        <v/>
      </c>
      <c r="O10" s="15">
        <f t="shared" si="7"/>
        <v>-154</v>
      </c>
      <c r="P10" s="89" t="e">
        <f t="shared" si="8"/>
        <v>#N/A</v>
      </c>
      <c r="Q10" s="90" t="e">
        <f t="shared" si="9"/>
        <v>#N/A</v>
      </c>
      <c r="R10" s="89" t="e">
        <f t="shared" si="10"/>
        <v>#N/A</v>
      </c>
      <c r="S10" s="12" t="e">
        <f t="shared" si="11"/>
        <v>#N/A</v>
      </c>
      <c r="T10" s="12" t="e">
        <f t="shared" si="12"/>
        <v>#N/A</v>
      </c>
      <c r="U10" s="12" t="e">
        <f t="shared" si="13"/>
        <v>#N/A</v>
      </c>
      <c r="V10" s="12" t="e">
        <f t="shared" si="14"/>
        <v>#N/A</v>
      </c>
      <c r="W10" s="12" t="e">
        <f t="shared" si="15"/>
        <v>#N/A</v>
      </c>
      <c r="X10" s="12" t="e">
        <f t="shared" si="16"/>
        <v>#N/A</v>
      </c>
      <c r="Y10" s="15" t="e">
        <f t="shared" si="17"/>
        <v>#N/A</v>
      </c>
      <c r="Z10" s="15" t="e">
        <f t="shared" si="18"/>
        <v>#N/A</v>
      </c>
      <c r="AA10" s="17"/>
      <c r="AB10" s="17"/>
      <c r="AC10" s="17"/>
      <c r="AD10" s="48">
        <f>((23-22)*7)-1</f>
        <v>6</v>
      </c>
      <c r="AE10" s="48">
        <v>0.1750714373432915</v>
      </c>
      <c r="AF10" s="50">
        <v>528.90821769613024</v>
      </c>
      <c r="AG10" s="48">
        <v>0.1448299864453669</v>
      </c>
      <c r="AH10" s="50">
        <v>400.01489377520215</v>
      </c>
      <c r="AI10" s="50">
        <v>437.90819266148907</v>
      </c>
      <c r="AJ10" s="50">
        <v>528.90821769613024</v>
      </c>
      <c r="AK10" s="50">
        <v>634.9061809521188</v>
      </c>
      <c r="AL10" s="50">
        <v>690.13820510924609</v>
      </c>
      <c r="AM10"/>
      <c r="AN10" s="56"/>
      <c r="AO10" s="57"/>
      <c r="AP10" s="57"/>
      <c r="AQ10" s="57"/>
      <c r="AR10" s="58"/>
      <c r="AS10" s="59"/>
      <c r="AT10" s="59"/>
      <c r="AU10" s="59"/>
      <c r="AV10" s="59"/>
      <c r="AW10" s="6"/>
      <c r="AX10" s="56"/>
      <c r="AY10" s="57"/>
      <c r="AZ10" s="57"/>
      <c r="BA10" s="57"/>
      <c r="BB10" s="58"/>
      <c r="BC10" s="59"/>
      <c r="BD10" s="59"/>
      <c r="BE10" s="59"/>
      <c r="BF10" s="59"/>
      <c r="BG10" s="67"/>
      <c r="BH10" s="2" t="s">
        <v>26</v>
      </c>
      <c r="BP10" s="2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</row>
    <row r="11" spans="1:121" ht="14" customHeight="1">
      <c r="A11" s="21"/>
      <c r="B11" s="28"/>
      <c r="C11" s="28"/>
      <c r="D11" s="28"/>
      <c r="E11" s="28"/>
      <c r="F11" s="28"/>
      <c r="G11" s="67"/>
      <c r="H11" s="54" t="str">
        <f t="shared" si="0"/>
        <v/>
      </c>
      <c r="I11" s="55" t="str">
        <f t="shared" si="1"/>
        <v/>
      </c>
      <c r="J11" s="32" t="str">
        <f t="shared" si="2"/>
        <v/>
      </c>
      <c r="K11" s="33" t="str">
        <f t="shared" si="3"/>
        <v/>
      </c>
      <c r="L11" s="34" t="str">
        <f t="shared" si="4"/>
        <v/>
      </c>
      <c r="M11" s="35" t="str">
        <f t="shared" si="5"/>
        <v/>
      </c>
      <c r="N11" s="36" t="str">
        <f t="shared" si="6"/>
        <v/>
      </c>
      <c r="O11" s="15">
        <f t="shared" si="7"/>
        <v>-154</v>
      </c>
      <c r="P11" s="89" t="e">
        <f t="shared" si="8"/>
        <v>#N/A</v>
      </c>
      <c r="Q11" s="90" t="e">
        <f t="shared" si="9"/>
        <v>#N/A</v>
      </c>
      <c r="R11" s="89" t="e">
        <f t="shared" si="10"/>
        <v>#N/A</v>
      </c>
      <c r="S11" s="12" t="e">
        <f t="shared" si="11"/>
        <v>#N/A</v>
      </c>
      <c r="T11" s="12" t="e">
        <f t="shared" si="12"/>
        <v>#N/A</v>
      </c>
      <c r="U11" s="12" t="e">
        <f t="shared" si="13"/>
        <v>#N/A</v>
      </c>
      <c r="V11" s="12" t="e">
        <f t="shared" si="14"/>
        <v>#N/A</v>
      </c>
      <c r="W11" s="12" t="e">
        <f t="shared" si="15"/>
        <v>#N/A</v>
      </c>
      <c r="X11" s="12" t="e">
        <f t="shared" si="16"/>
        <v>#N/A</v>
      </c>
      <c r="Y11" s="15" t="e">
        <f t="shared" si="17"/>
        <v>#N/A</v>
      </c>
      <c r="Z11" s="15" t="e">
        <f t="shared" si="18"/>
        <v>#N/A</v>
      </c>
      <c r="AA11" s="17"/>
      <c r="AB11" s="17"/>
      <c r="AC11" s="17"/>
      <c r="AD11" s="48">
        <f>((23-22)*7)+0</f>
        <v>7</v>
      </c>
      <c r="AE11" s="48">
        <v>0.21750702810087344</v>
      </c>
      <c r="AF11" s="50">
        <v>537.15079379103793</v>
      </c>
      <c r="AG11" s="48">
        <v>0.14645076566607737</v>
      </c>
      <c r="AH11" s="50">
        <v>404.27340205318836</v>
      </c>
      <c r="AI11" s="50">
        <v>443.44499678113544</v>
      </c>
      <c r="AJ11" s="50">
        <v>537.15079379103793</v>
      </c>
      <c r="AK11" s="50">
        <v>645.63492056467078</v>
      </c>
      <c r="AL11" s="50">
        <v>701.87951981011315</v>
      </c>
      <c r="AM11"/>
      <c r="AN11" s="56"/>
      <c r="AO11" s="57"/>
      <c r="AP11" s="57"/>
      <c r="AQ11" s="57"/>
      <c r="AR11" s="58"/>
      <c r="AS11" s="59"/>
      <c r="AT11" s="59"/>
      <c r="AU11" s="59"/>
      <c r="AV11" s="59"/>
      <c r="AW11" s="6"/>
      <c r="AX11" s="56"/>
      <c r="AY11" s="57"/>
      <c r="AZ11" s="57"/>
      <c r="BA11" s="57"/>
      <c r="BB11" s="58"/>
      <c r="BC11" s="59"/>
      <c r="BD11" s="59"/>
      <c r="BE11" s="59"/>
      <c r="BF11" s="59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</row>
    <row r="12" spans="1:121" ht="14" customHeight="1">
      <c r="A12" s="21"/>
      <c r="B12" s="28"/>
      <c r="C12" s="28"/>
      <c r="D12" s="28"/>
      <c r="E12" s="28"/>
      <c r="F12" s="28"/>
      <c r="G12" s="67"/>
      <c r="H12" s="54" t="str">
        <f t="shared" si="0"/>
        <v/>
      </c>
      <c r="I12" s="55" t="str">
        <f t="shared" si="1"/>
        <v/>
      </c>
      <c r="J12" s="32" t="str">
        <f t="shared" si="2"/>
        <v/>
      </c>
      <c r="K12" s="33" t="str">
        <f t="shared" si="3"/>
        <v/>
      </c>
      <c r="L12" s="34" t="str">
        <f t="shared" si="4"/>
        <v/>
      </c>
      <c r="M12" s="35" t="str">
        <f t="shared" si="5"/>
        <v/>
      </c>
      <c r="N12" s="36" t="str">
        <f t="shared" si="6"/>
        <v/>
      </c>
      <c r="O12" s="15">
        <f t="shared" si="7"/>
        <v>-154</v>
      </c>
      <c r="P12" s="89" t="e">
        <f t="shared" si="8"/>
        <v>#N/A</v>
      </c>
      <c r="Q12" s="90" t="e">
        <f t="shared" si="9"/>
        <v>#N/A</v>
      </c>
      <c r="R12" s="89" t="e">
        <f t="shared" si="10"/>
        <v>#N/A</v>
      </c>
      <c r="S12" s="12" t="e">
        <f t="shared" si="11"/>
        <v>#N/A</v>
      </c>
      <c r="T12" s="12" t="e">
        <f t="shared" si="12"/>
        <v>#N/A</v>
      </c>
      <c r="U12" s="12" t="e">
        <f t="shared" si="13"/>
        <v>#N/A</v>
      </c>
      <c r="V12" s="12" t="e">
        <f t="shared" si="14"/>
        <v>#N/A</v>
      </c>
      <c r="W12" s="12" t="e">
        <f t="shared" si="15"/>
        <v>#N/A</v>
      </c>
      <c r="X12" s="12" t="e">
        <f t="shared" si="16"/>
        <v>#N/A</v>
      </c>
      <c r="Y12" s="15" t="e">
        <f t="shared" si="17"/>
        <v>#N/A</v>
      </c>
      <c r="Z12" s="15" t="e">
        <f t="shared" si="18"/>
        <v>#N/A</v>
      </c>
      <c r="AA12" s="17"/>
      <c r="AB12" s="17"/>
      <c r="AC12" s="17"/>
      <c r="AD12" s="48">
        <f>((23-22)*7)+1</f>
        <v>8</v>
      </c>
      <c r="AE12" s="48">
        <v>0.26034963467872096</v>
      </c>
      <c r="AF12" s="50">
        <v>545.67265890240139</v>
      </c>
      <c r="AG12" s="48">
        <v>0.14816032952935149</v>
      </c>
      <c r="AH12" s="50">
        <v>408.56872700921502</v>
      </c>
      <c r="AI12" s="50">
        <v>449.10062252040234</v>
      </c>
      <c r="AJ12" s="50">
        <v>545.67265890240139</v>
      </c>
      <c r="AK12" s="50">
        <v>656.77913675159584</v>
      </c>
      <c r="AL12" s="50">
        <v>714.0919996148989</v>
      </c>
      <c r="AM12"/>
      <c r="AN12" s="56"/>
      <c r="AO12" s="57"/>
      <c r="AP12" s="57"/>
      <c r="AQ12" s="57"/>
      <c r="AR12" s="58"/>
      <c r="AS12" s="59"/>
      <c r="AT12" s="59"/>
      <c r="AU12" s="59"/>
      <c r="AV12" s="59"/>
      <c r="AW12" s="6"/>
      <c r="AX12" s="56"/>
      <c r="AY12" s="57"/>
      <c r="AZ12" s="57"/>
      <c r="BA12" s="57"/>
      <c r="BB12" s="58"/>
      <c r="BC12" s="59"/>
      <c r="BD12" s="59"/>
      <c r="BE12" s="59"/>
      <c r="BF12" s="59"/>
      <c r="BG12" s="67"/>
      <c r="BH12" s="2" t="s">
        <v>56</v>
      </c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</row>
    <row r="13" spans="1:121" ht="14" customHeight="1">
      <c r="A13" s="21"/>
      <c r="B13" s="28"/>
      <c r="C13" s="28"/>
      <c r="D13" s="28"/>
      <c r="E13" s="28"/>
      <c r="F13" s="28"/>
      <c r="G13" s="67"/>
      <c r="H13" s="54" t="str">
        <f t="shared" si="0"/>
        <v/>
      </c>
      <c r="I13" s="55" t="str">
        <f t="shared" si="1"/>
        <v/>
      </c>
      <c r="J13" s="32" t="str">
        <f t="shared" si="2"/>
        <v/>
      </c>
      <c r="K13" s="33" t="str">
        <f t="shared" si="3"/>
        <v/>
      </c>
      <c r="L13" s="34" t="str">
        <f t="shared" si="4"/>
        <v/>
      </c>
      <c r="M13" s="35" t="str">
        <f t="shared" si="5"/>
        <v/>
      </c>
      <c r="N13" s="36" t="str">
        <f t="shared" si="6"/>
        <v/>
      </c>
      <c r="O13" s="15">
        <f t="shared" si="7"/>
        <v>-154</v>
      </c>
      <c r="P13" s="89" t="e">
        <f t="shared" si="8"/>
        <v>#N/A</v>
      </c>
      <c r="Q13" s="90" t="e">
        <f t="shared" si="9"/>
        <v>#N/A</v>
      </c>
      <c r="R13" s="89" t="e">
        <f t="shared" si="10"/>
        <v>#N/A</v>
      </c>
      <c r="S13" s="12" t="e">
        <f t="shared" si="11"/>
        <v>#N/A</v>
      </c>
      <c r="T13" s="12" t="e">
        <f t="shared" si="12"/>
        <v>#N/A</v>
      </c>
      <c r="U13" s="12" t="e">
        <f t="shared" si="13"/>
        <v>#N/A</v>
      </c>
      <c r="V13" s="12" t="e">
        <f t="shared" si="14"/>
        <v>#N/A</v>
      </c>
      <c r="W13" s="12" t="e">
        <f t="shared" si="15"/>
        <v>#N/A</v>
      </c>
      <c r="X13" s="12" t="e">
        <f t="shared" si="16"/>
        <v>#N/A</v>
      </c>
      <c r="Y13" s="15" t="e">
        <f t="shared" si="17"/>
        <v>#N/A</v>
      </c>
      <c r="Z13" s="15" t="e">
        <f t="shared" si="18"/>
        <v>#N/A</v>
      </c>
      <c r="AA13" s="17"/>
      <c r="AB13" s="17"/>
      <c r="AC13" s="17"/>
      <c r="AD13" s="48">
        <f>((23-22)*7)+2</f>
        <v>9</v>
      </c>
      <c r="AE13" s="48">
        <v>0.3037155473111956</v>
      </c>
      <c r="AF13" s="50">
        <v>554.55360989206508</v>
      </c>
      <c r="AG13" s="48">
        <v>0.14998404507592181</v>
      </c>
      <c r="AH13" s="50">
        <v>412.91138769415079</v>
      </c>
      <c r="AI13" s="50">
        <v>454.90901891346698</v>
      </c>
      <c r="AJ13" s="50">
        <v>554.55360989206508</v>
      </c>
      <c r="AK13" s="50">
        <v>668.45753710557221</v>
      </c>
      <c r="AL13" s="50">
        <v>726.91026312472331</v>
      </c>
      <c r="AM13"/>
      <c r="AN13" s="56"/>
      <c r="AO13" s="57"/>
      <c r="AP13" s="57"/>
      <c r="AQ13" s="57"/>
      <c r="AR13" s="58"/>
      <c r="AS13" s="59"/>
      <c r="AT13" s="59"/>
      <c r="AU13" s="59"/>
      <c r="AV13" s="59"/>
      <c r="AW13" s="6"/>
      <c r="AX13" s="56"/>
      <c r="AY13" s="57"/>
      <c r="AZ13" s="57"/>
      <c r="BA13" s="57"/>
      <c r="BB13" s="58"/>
      <c r="BC13" s="59"/>
      <c r="BD13" s="59"/>
      <c r="BE13" s="59"/>
      <c r="BF13" s="59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</row>
    <row r="14" spans="1:121" ht="14" customHeight="1">
      <c r="A14" s="21"/>
      <c r="B14" s="28"/>
      <c r="C14" s="28"/>
      <c r="D14" s="28"/>
      <c r="E14" s="28"/>
      <c r="F14" s="28"/>
      <c r="G14" s="67"/>
      <c r="H14" s="54" t="str">
        <f t="shared" si="0"/>
        <v/>
      </c>
      <c r="I14" s="55" t="str">
        <f t="shared" si="1"/>
        <v/>
      </c>
      <c r="J14" s="32" t="str">
        <f t="shared" si="2"/>
        <v/>
      </c>
      <c r="K14" s="33" t="str">
        <f t="shared" si="3"/>
        <v/>
      </c>
      <c r="L14" s="34" t="str">
        <f t="shared" si="4"/>
        <v/>
      </c>
      <c r="M14" s="35" t="str">
        <f t="shared" si="5"/>
        <v/>
      </c>
      <c r="N14" s="36" t="str">
        <f t="shared" si="6"/>
        <v/>
      </c>
      <c r="O14" s="15">
        <f t="shared" si="7"/>
        <v>-154</v>
      </c>
      <c r="P14" s="89" t="e">
        <f t="shared" si="8"/>
        <v>#N/A</v>
      </c>
      <c r="Q14" s="90" t="e">
        <f t="shared" si="9"/>
        <v>#N/A</v>
      </c>
      <c r="R14" s="89" t="e">
        <f t="shared" si="10"/>
        <v>#N/A</v>
      </c>
      <c r="S14" s="12" t="e">
        <f t="shared" si="11"/>
        <v>#N/A</v>
      </c>
      <c r="T14" s="12" t="e">
        <f t="shared" si="12"/>
        <v>#N/A</v>
      </c>
      <c r="U14" s="12" t="e">
        <f t="shared" si="13"/>
        <v>#N/A</v>
      </c>
      <c r="V14" s="12" t="e">
        <f t="shared" si="14"/>
        <v>#N/A</v>
      </c>
      <c r="W14" s="12" t="e">
        <f t="shared" si="15"/>
        <v>#N/A</v>
      </c>
      <c r="X14" s="12" t="e">
        <f t="shared" si="16"/>
        <v>#N/A</v>
      </c>
      <c r="Y14" s="15" t="e">
        <f t="shared" si="17"/>
        <v>#N/A</v>
      </c>
      <c r="Z14" s="15" t="e">
        <f t="shared" si="18"/>
        <v>#N/A</v>
      </c>
      <c r="AA14" s="17"/>
      <c r="AB14" s="17"/>
      <c r="AC14" s="17"/>
      <c r="AD14" s="48">
        <f>((23-22)*7)+3</f>
        <v>10</v>
      </c>
      <c r="AE14" s="48">
        <v>0.34772105623265898</v>
      </c>
      <c r="AF14" s="50">
        <v>563.87344362187343</v>
      </c>
      <c r="AG14" s="48">
        <v>0.15194727934652075</v>
      </c>
      <c r="AH14" s="50">
        <v>417.31190315886431</v>
      </c>
      <c r="AI14" s="50">
        <v>460.90413499450671</v>
      </c>
      <c r="AJ14" s="50">
        <v>563.87344362187343</v>
      </c>
      <c r="AK14" s="50">
        <v>680.78882921927789</v>
      </c>
      <c r="AL14" s="50">
        <v>740.46892894070572</v>
      </c>
      <c r="AM14"/>
      <c r="AN14" s="31">
        <f>((23.5-22)*7)</f>
        <v>10.5</v>
      </c>
      <c r="AO14" s="60">
        <v>1</v>
      </c>
      <c r="AP14" s="60">
        <v>29.591859545454543</v>
      </c>
      <c r="AQ14" s="60">
        <v>6.0939E-2</v>
      </c>
      <c r="AR14" s="60">
        <v>26.200216048571416</v>
      </c>
      <c r="AS14" s="60">
        <v>27.280752407212617</v>
      </c>
      <c r="AT14" s="60">
        <v>29.591859545454543</v>
      </c>
      <c r="AU14" s="60">
        <v>31.902966683696469</v>
      </c>
      <c r="AV14" s="60">
        <v>32.983503042337674</v>
      </c>
      <c r="AX14" s="31">
        <f>((23.5-22)*7)</f>
        <v>10.5</v>
      </c>
      <c r="AY14" s="60">
        <v>1</v>
      </c>
      <c r="AZ14" s="60">
        <v>20.877427727272728</v>
      </c>
      <c r="BA14" s="60">
        <v>5.6647001171873809E-2</v>
      </c>
      <c r="BB14" s="60">
        <v>18.653111507221226</v>
      </c>
      <c r="BC14" s="60">
        <v>19.361751596042399</v>
      </c>
      <c r="BD14" s="60">
        <v>20.877427727272728</v>
      </c>
      <c r="BE14" s="60">
        <v>22.393103858503057</v>
      </c>
      <c r="BF14" s="60">
        <v>23.101743947324227</v>
      </c>
      <c r="BG14" s="67"/>
      <c r="BH14" s="51" t="s">
        <v>63</v>
      </c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</row>
    <row r="15" spans="1:121" ht="14" customHeight="1">
      <c r="A15" s="21"/>
      <c r="B15" s="28"/>
      <c r="C15" s="28"/>
      <c r="D15" s="28"/>
      <c r="E15" s="28"/>
      <c r="F15" s="28"/>
      <c r="G15" s="67"/>
      <c r="H15" s="54" t="str">
        <f t="shared" si="0"/>
        <v/>
      </c>
      <c r="I15" s="55" t="str">
        <f t="shared" si="1"/>
        <v/>
      </c>
      <c r="J15" s="32" t="str">
        <f t="shared" si="2"/>
        <v/>
      </c>
      <c r="K15" s="33" t="str">
        <f t="shared" si="3"/>
        <v/>
      </c>
      <c r="L15" s="34" t="str">
        <f t="shared" si="4"/>
        <v/>
      </c>
      <c r="M15" s="35" t="str">
        <f t="shared" si="5"/>
        <v/>
      </c>
      <c r="N15" s="36" t="str">
        <f t="shared" si="6"/>
        <v/>
      </c>
      <c r="O15" s="15">
        <f t="shared" si="7"/>
        <v>-154</v>
      </c>
      <c r="P15" s="89" t="e">
        <f t="shared" si="8"/>
        <v>#N/A</v>
      </c>
      <c r="Q15" s="90" t="e">
        <f t="shared" si="9"/>
        <v>#N/A</v>
      </c>
      <c r="R15" s="89" t="e">
        <f t="shared" si="10"/>
        <v>#N/A</v>
      </c>
      <c r="S15" s="12" t="e">
        <f t="shared" si="11"/>
        <v>#N/A</v>
      </c>
      <c r="T15" s="12" t="e">
        <f t="shared" si="12"/>
        <v>#N/A</v>
      </c>
      <c r="U15" s="12" t="e">
        <f t="shared" si="13"/>
        <v>#N/A</v>
      </c>
      <c r="V15" s="12" t="e">
        <f t="shared" si="14"/>
        <v>#N/A</v>
      </c>
      <c r="W15" s="12" t="e">
        <f t="shared" si="15"/>
        <v>#N/A</v>
      </c>
      <c r="X15" s="12" t="e">
        <f t="shared" si="16"/>
        <v>#N/A</v>
      </c>
      <c r="Y15" s="15" t="e">
        <f t="shared" si="17"/>
        <v>#N/A</v>
      </c>
      <c r="Z15" s="15" t="e">
        <f t="shared" si="18"/>
        <v>#N/A</v>
      </c>
      <c r="AA15" s="17"/>
      <c r="AB15" s="17"/>
      <c r="AC15" s="17"/>
      <c r="AD15" s="48">
        <f>((23-22)*7)+4</f>
        <v>11</v>
      </c>
      <c r="AE15" s="48">
        <v>0.39247365809118034</v>
      </c>
      <c r="AF15" s="50">
        <v>573.70933402908315</v>
      </c>
      <c r="AG15" s="48">
        <v>0.15407437325808018</v>
      </c>
      <c r="AH15" s="50">
        <v>421.78004194806289</v>
      </c>
      <c r="AI15" s="50">
        <v>467.11859576185287</v>
      </c>
      <c r="AJ15" s="50">
        <v>573.70933402908315</v>
      </c>
      <c r="AK15" s="50">
        <v>693.88783854039377</v>
      </c>
      <c r="AL15" s="74">
        <v>754.89818763334858</v>
      </c>
      <c r="AM15"/>
      <c r="AN15" s="48">
        <f>((24-22)*7)-3</f>
        <v>11</v>
      </c>
      <c r="AO15" s="60">
        <v>1</v>
      </c>
      <c r="AP15" s="60">
        <v>29.68754375366122</v>
      </c>
      <c r="AQ15" s="60">
        <v>6.1064371447770847E-2</v>
      </c>
      <c r="AR15" s="60">
        <v>26.277766748688581</v>
      </c>
      <c r="AS15" s="60">
        <v>27.364080222412319</v>
      </c>
      <c r="AT15" s="60">
        <v>29.68754375366122</v>
      </c>
      <c r="AU15" s="60">
        <v>32.011007284910121</v>
      </c>
      <c r="AV15" s="60">
        <v>33.097320758633863</v>
      </c>
      <c r="AW15"/>
      <c r="AX15" s="48">
        <f>((24-22)*7)-3</f>
        <v>11</v>
      </c>
      <c r="AY15" s="60">
        <v>1</v>
      </c>
      <c r="AZ15" s="60">
        <v>20.943669795207473</v>
      </c>
      <c r="BA15" s="60">
        <v>5.6633450459901709E-2</v>
      </c>
      <c r="BB15" s="60">
        <v>18.712840437789744</v>
      </c>
      <c r="BC15" s="60">
        <v>19.423555532943247</v>
      </c>
      <c r="BD15" s="60">
        <v>20.943669795207473</v>
      </c>
      <c r="BE15" s="60">
        <v>22.463784057471699</v>
      </c>
      <c r="BF15" s="60">
        <v>23.174499152625199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</row>
    <row r="16" spans="1:121" ht="14" customHeight="1">
      <c r="A16" s="21"/>
      <c r="B16" s="28"/>
      <c r="C16" s="28"/>
      <c r="D16" s="28"/>
      <c r="E16" s="28"/>
      <c r="F16" s="28"/>
      <c r="G16" s="67"/>
      <c r="H16" s="54" t="str">
        <f t="shared" si="0"/>
        <v/>
      </c>
      <c r="I16" s="55" t="str">
        <f t="shared" si="1"/>
        <v/>
      </c>
      <c r="J16" s="32" t="str">
        <f t="shared" si="2"/>
        <v/>
      </c>
      <c r="K16" s="33" t="str">
        <f t="shared" si="3"/>
        <v/>
      </c>
      <c r="L16" s="34" t="str">
        <f t="shared" si="4"/>
        <v/>
      </c>
      <c r="M16" s="35" t="str">
        <f t="shared" si="5"/>
        <v/>
      </c>
      <c r="N16" s="36" t="str">
        <f t="shared" si="6"/>
        <v/>
      </c>
      <c r="O16" s="15">
        <f t="shared" si="7"/>
        <v>-154</v>
      </c>
      <c r="P16" s="89" t="e">
        <f t="shared" si="8"/>
        <v>#N/A</v>
      </c>
      <c r="Q16" s="90" t="e">
        <f t="shared" si="9"/>
        <v>#N/A</v>
      </c>
      <c r="R16" s="89" t="e">
        <f t="shared" si="10"/>
        <v>#N/A</v>
      </c>
      <c r="S16" s="12" t="e">
        <f t="shared" si="11"/>
        <v>#N/A</v>
      </c>
      <c r="T16" s="12" t="e">
        <f t="shared" si="12"/>
        <v>#N/A</v>
      </c>
      <c r="U16" s="12" t="e">
        <f t="shared" si="13"/>
        <v>#N/A</v>
      </c>
      <c r="V16" s="12" t="e">
        <f t="shared" si="14"/>
        <v>#N/A</v>
      </c>
      <c r="W16" s="12" t="e">
        <f t="shared" si="15"/>
        <v>#N/A</v>
      </c>
      <c r="X16" s="12" t="e">
        <f t="shared" si="16"/>
        <v>#N/A</v>
      </c>
      <c r="Y16" s="15" t="e">
        <f t="shared" si="17"/>
        <v>#N/A</v>
      </c>
      <c r="Z16" s="15" t="e">
        <f t="shared" si="18"/>
        <v>#N/A</v>
      </c>
      <c r="AA16" s="17"/>
      <c r="AB16" s="17"/>
      <c r="AC16" s="17"/>
      <c r="AD16" s="48">
        <f>((23-22)*7)+5</f>
        <v>12</v>
      </c>
      <c r="AE16" s="48">
        <v>0.43787859705010534</v>
      </c>
      <c r="AF16" s="50">
        <v>584.07812778543268</v>
      </c>
      <c r="AG16" s="48">
        <v>0.15636606688011728</v>
      </c>
      <c r="AH16" s="50">
        <v>426.30831096473878</v>
      </c>
      <c r="AI16" s="50">
        <v>473.55457338938407</v>
      </c>
      <c r="AJ16" s="50">
        <v>584.07812778543268</v>
      </c>
      <c r="AK16" s="50">
        <v>707.78010118166912</v>
      </c>
      <c r="AL16" s="50">
        <v>770.22638506895169</v>
      </c>
      <c r="AM16"/>
      <c r="AN16" s="50">
        <v>12</v>
      </c>
      <c r="AO16" s="60">
        <v>1</v>
      </c>
      <c r="AP16" s="60">
        <v>29.878922349444135</v>
      </c>
      <c r="AQ16" s="60">
        <v>6.1314708187103384E-2</v>
      </c>
      <c r="AR16" s="60">
        <v>26.432885146398487</v>
      </c>
      <c r="AS16" s="60">
        <v>27.530750678121667</v>
      </c>
      <c r="AT16" s="60">
        <v>29.878922349444135</v>
      </c>
      <c r="AU16" s="60">
        <v>32.227094020766607</v>
      </c>
      <c r="AV16" s="60">
        <v>33.324959552489787</v>
      </c>
      <c r="AW16"/>
      <c r="AX16" s="50">
        <v>12</v>
      </c>
      <c r="AY16" s="60">
        <v>1</v>
      </c>
      <c r="AZ16" s="60">
        <v>21.076156789449026</v>
      </c>
      <c r="BA16" s="60">
        <v>5.6606218677948739E-2</v>
      </c>
      <c r="BB16" s="60">
        <v>18.832307592849688</v>
      </c>
      <c r="BC16" s="60">
        <v>19.547170650379638</v>
      </c>
      <c r="BD16" s="60">
        <v>21.076156789449026</v>
      </c>
      <c r="BE16" s="60">
        <v>22.605142928518415</v>
      </c>
      <c r="BF16" s="60">
        <v>23.320005986048361</v>
      </c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</row>
    <row r="17" spans="1:121" ht="14" customHeight="1">
      <c r="A17" s="21"/>
      <c r="B17" s="28"/>
      <c r="C17" s="28"/>
      <c r="D17" s="28"/>
      <c r="E17" s="28"/>
      <c r="F17" s="28"/>
      <c r="G17" s="67"/>
      <c r="H17" s="54" t="str">
        <f t="shared" si="0"/>
        <v/>
      </c>
      <c r="I17" s="55" t="str">
        <f t="shared" si="1"/>
        <v/>
      </c>
      <c r="J17" s="32" t="str">
        <f t="shared" si="2"/>
        <v/>
      </c>
      <c r="K17" s="33" t="str">
        <f t="shared" si="3"/>
        <v/>
      </c>
      <c r="L17" s="34" t="str">
        <f t="shared" si="4"/>
        <v/>
      </c>
      <c r="M17" s="35" t="str">
        <f t="shared" si="5"/>
        <v/>
      </c>
      <c r="N17" s="36" t="str">
        <f t="shared" si="6"/>
        <v/>
      </c>
      <c r="O17" s="15">
        <f t="shared" si="7"/>
        <v>-154</v>
      </c>
      <c r="P17" s="89" t="e">
        <f t="shared" si="8"/>
        <v>#N/A</v>
      </c>
      <c r="Q17" s="90" t="e">
        <f t="shared" si="9"/>
        <v>#N/A</v>
      </c>
      <c r="R17" s="89" t="e">
        <f t="shared" si="10"/>
        <v>#N/A</v>
      </c>
      <c r="S17" s="12" t="e">
        <f t="shared" si="11"/>
        <v>#N/A</v>
      </c>
      <c r="T17" s="12" t="e">
        <f t="shared" si="12"/>
        <v>#N/A</v>
      </c>
      <c r="U17" s="12" t="e">
        <f t="shared" si="13"/>
        <v>#N/A</v>
      </c>
      <c r="V17" s="12" t="e">
        <f t="shared" si="14"/>
        <v>#N/A</v>
      </c>
      <c r="W17" s="12" t="e">
        <f t="shared" si="15"/>
        <v>#N/A</v>
      </c>
      <c r="X17" s="12" t="e">
        <f t="shared" si="16"/>
        <v>#N/A</v>
      </c>
      <c r="Y17" s="15" t="e">
        <f t="shared" si="17"/>
        <v>#N/A</v>
      </c>
      <c r="Z17" s="15" t="e">
        <f t="shared" si="18"/>
        <v>#N/A</v>
      </c>
      <c r="AA17" s="17"/>
      <c r="AB17" s="17"/>
      <c r="AC17" s="17"/>
      <c r="AD17" s="48">
        <f>((23-22)*7)+6</f>
        <v>13</v>
      </c>
      <c r="AE17" s="48">
        <v>0.4836388647880559</v>
      </c>
      <c r="AF17" s="50">
        <v>594.93634429714143</v>
      </c>
      <c r="AG17" s="48">
        <v>0.15879949943473456</v>
      </c>
      <c r="AH17" s="50">
        <v>430.87195547016938</v>
      </c>
      <c r="AI17" s="50">
        <v>480.18378722652574</v>
      </c>
      <c r="AJ17" s="50">
        <v>594.93634429714143</v>
      </c>
      <c r="AK17" s="50">
        <v>722.40186392092119</v>
      </c>
      <c r="AL17" s="50">
        <v>786.38002240961259</v>
      </c>
      <c r="AM17"/>
      <c r="AN17" s="50">
        <v>13</v>
      </c>
      <c r="AO17" s="60">
        <v>1</v>
      </c>
      <c r="AP17" s="60">
        <v>30.070331483335757</v>
      </c>
      <c r="AQ17" s="60">
        <v>6.1563826457808432E-2</v>
      </c>
      <c r="AR17" s="60">
        <v>26.588054536535143</v>
      </c>
      <c r="AS17" s="60">
        <v>27.697465609760862</v>
      </c>
      <c r="AT17" s="60">
        <v>30.070331483335757</v>
      </c>
      <c r="AU17" s="60">
        <v>32.443197356910659</v>
      </c>
      <c r="AV17" s="60">
        <v>33.552608430136374</v>
      </c>
      <c r="AW17"/>
      <c r="AX17" s="50">
        <v>13</v>
      </c>
      <c r="AY17" s="60">
        <v>1</v>
      </c>
      <c r="AZ17" s="60">
        <v>21.208652358806781</v>
      </c>
      <c r="BA17" s="60">
        <v>5.6578595821969488E-2</v>
      </c>
      <c r="BB17" s="60">
        <v>18.951802629678355</v>
      </c>
      <c r="BC17" s="60">
        <v>19.670807498720123</v>
      </c>
      <c r="BD17" s="60">
        <v>21.208652358806781</v>
      </c>
      <c r="BE17" s="60">
        <v>22.746497218893438</v>
      </c>
      <c r="BF17" s="60">
        <v>23.465502087935207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</row>
    <row r="18" spans="1:121" ht="14" customHeight="1">
      <c r="A18" s="21"/>
      <c r="B18" s="28"/>
      <c r="C18" s="28"/>
      <c r="D18" s="28"/>
      <c r="E18" s="28"/>
      <c r="F18" s="28"/>
      <c r="G18" s="67"/>
      <c r="H18" s="54" t="str">
        <f t="shared" si="0"/>
        <v/>
      </c>
      <c r="I18" s="55" t="str">
        <f t="shared" si="1"/>
        <v/>
      </c>
      <c r="J18" s="32" t="str">
        <f t="shared" si="2"/>
        <v/>
      </c>
      <c r="K18" s="33" t="str">
        <f t="shared" si="3"/>
        <v/>
      </c>
      <c r="L18" s="34" t="str">
        <f t="shared" si="4"/>
        <v/>
      </c>
      <c r="M18" s="35" t="str">
        <f t="shared" si="5"/>
        <v/>
      </c>
      <c r="N18" s="36" t="str">
        <f t="shared" si="6"/>
        <v/>
      </c>
      <c r="O18" s="15">
        <f t="shared" si="7"/>
        <v>-154</v>
      </c>
      <c r="P18" s="89" t="e">
        <f t="shared" si="8"/>
        <v>#N/A</v>
      </c>
      <c r="Q18" s="90" t="e">
        <f t="shared" si="9"/>
        <v>#N/A</v>
      </c>
      <c r="R18" s="89" t="e">
        <f t="shared" si="10"/>
        <v>#N/A</v>
      </c>
      <c r="S18" s="12" t="e">
        <f t="shared" si="11"/>
        <v>#N/A</v>
      </c>
      <c r="T18" s="12" t="e">
        <f t="shared" si="12"/>
        <v>#N/A</v>
      </c>
      <c r="U18" s="12" t="e">
        <f t="shared" si="13"/>
        <v>#N/A</v>
      </c>
      <c r="V18" s="12" t="e">
        <f t="shared" si="14"/>
        <v>#N/A</v>
      </c>
      <c r="W18" s="12" t="e">
        <f t="shared" si="15"/>
        <v>#N/A</v>
      </c>
      <c r="X18" s="12" t="e">
        <f t="shared" si="16"/>
        <v>#N/A</v>
      </c>
      <c r="Y18" s="15" t="e">
        <f t="shared" si="17"/>
        <v>#N/A</v>
      </c>
      <c r="Z18" s="15" t="e">
        <f t="shared" si="18"/>
        <v>#N/A</v>
      </c>
      <c r="AA18" s="17"/>
      <c r="AB18" s="17"/>
      <c r="AC18" s="17"/>
      <c r="AD18" s="2">
        <v>14</v>
      </c>
      <c r="AE18" s="48">
        <v>0.52944865939736174</v>
      </c>
      <c r="AF18" s="50">
        <v>606.23788004584162</v>
      </c>
      <c r="AG18" s="48">
        <v>0.16135078402023389</v>
      </c>
      <c r="AH18" s="50">
        <v>435.44547021947079</v>
      </c>
      <c r="AI18" s="50">
        <v>486.97663258685759</v>
      </c>
      <c r="AJ18" s="50">
        <v>606.23788004584162</v>
      </c>
      <c r="AK18" s="50">
        <v>737.68549139097024</v>
      </c>
      <c r="AL18" s="50">
        <v>803.28117278681179</v>
      </c>
      <c r="AM18"/>
      <c r="AN18" s="49">
        <v>14</v>
      </c>
      <c r="AO18" s="60">
        <v>1</v>
      </c>
      <c r="AP18" s="60">
        <v>30.26179151407522</v>
      </c>
      <c r="AQ18" s="60">
        <v>6.1810913947467697E-2</v>
      </c>
      <c r="AR18" s="60">
        <v>26.743308914049717</v>
      </c>
      <c r="AS18" s="60">
        <v>27.864254667949805</v>
      </c>
      <c r="AT18" s="60">
        <v>30.26179151407522</v>
      </c>
      <c r="AU18" s="60">
        <v>32.659328360200639</v>
      </c>
      <c r="AV18" s="60">
        <v>33.78027411410072</v>
      </c>
      <c r="AW18"/>
      <c r="AX18" s="49">
        <v>14</v>
      </c>
      <c r="AY18" s="60">
        <v>1</v>
      </c>
      <c r="AZ18" s="60">
        <v>21.341162220024877</v>
      </c>
      <c r="BA18" s="60">
        <v>5.6550321175946432E-2</v>
      </c>
      <c r="BB18" s="60">
        <v>19.071344136121564</v>
      </c>
      <c r="BC18" s="60">
        <v>19.794480565234107</v>
      </c>
      <c r="BD18" s="60">
        <v>21.341162220024877</v>
      </c>
      <c r="BE18" s="60">
        <v>22.887843874815644</v>
      </c>
      <c r="BF18" s="60">
        <v>23.610980303928187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</row>
    <row r="19" spans="1:121" ht="14" customHeight="1">
      <c r="A19" s="21"/>
      <c r="B19" s="28"/>
      <c r="C19" s="28"/>
      <c r="D19" s="28"/>
      <c r="E19" s="28"/>
      <c r="F19" s="28"/>
      <c r="G19" s="67"/>
      <c r="H19" s="54" t="str">
        <f t="shared" si="0"/>
        <v/>
      </c>
      <c r="I19" s="55" t="str">
        <f t="shared" si="1"/>
        <v/>
      </c>
      <c r="J19" s="32" t="str">
        <f t="shared" si="2"/>
        <v/>
      </c>
      <c r="K19" s="33" t="str">
        <f t="shared" si="3"/>
        <v/>
      </c>
      <c r="L19" s="34" t="str">
        <f t="shared" si="4"/>
        <v/>
      </c>
      <c r="M19" s="35" t="str">
        <f t="shared" si="5"/>
        <v/>
      </c>
      <c r="N19" s="36" t="str">
        <f t="shared" si="6"/>
        <v/>
      </c>
      <c r="O19" s="15">
        <f t="shared" si="7"/>
        <v>-154</v>
      </c>
      <c r="P19" s="89" t="e">
        <f t="shared" si="8"/>
        <v>#N/A</v>
      </c>
      <c r="Q19" s="90" t="e">
        <f t="shared" si="9"/>
        <v>#N/A</v>
      </c>
      <c r="R19" s="89" t="e">
        <f t="shared" si="10"/>
        <v>#N/A</v>
      </c>
      <c r="S19" s="12" t="e">
        <f t="shared" si="11"/>
        <v>#N/A</v>
      </c>
      <c r="T19" s="12" t="e">
        <f t="shared" si="12"/>
        <v>#N/A</v>
      </c>
      <c r="U19" s="12" t="e">
        <f t="shared" si="13"/>
        <v>#N/A</v>
      </c>
      <c r="V19" s="12" t="e">
        <f t="shared" si="14"/>
        <v>#N/A</v>
      </c>
      <c r="W19" s="12" t="e">
        <f t="shared" si="15"/>
        <v>#N/A</v>
      </c>
      <c r="X19" s="12" t="e">
        <f t="shared" si="16"/>
        <v>#N/A</v>
      </c>
      <c r="Y19" s="15" t="e">
        <f t="shared" si="17"/>
        <v>#N/A</v>
      </c>
      <c r="Z19" s="15" t="e">
        <f t="shared" si="18"/>
        <v>#N/A</v>
      </c>
      <c r="AA19" s="17"/>
      <c r="AB19" s="17"/>
      <c r="AC19" s="17"/>
      <c r="AD19" s="2">
        <v>15</v>
      </c>
      <c r="AE19" s="48">
        <v>0.57500217897035244</v>
      </c>
      <c r="AF19" s="50">
        <v>617.93663151316503</v>
      </c>
      <c r="AG19" s="48">
        <v>0.16399603373491714</v>
      </c>
      <c r="AH19" s="50">
        <v>440.00334996775894</v>
      </c>
      <c r="AI19" s="50">
        <v>493.90350478395919</v>
      </c>
      <c r="AJ19" s="50">
        <v>617.93663151316503</v>
      </c>
      <c r="AK19" s="50">
        <v>753.56334822463668</v>
      </c>
      <c r="AL19" s="50">
        <v>820.85190933202909</v>
      </c>
      <c r="AM19"/>
      <c r="AN19" s="50">
        <v>15</v>
      </c>
      <c r="AO19" s="60">
        <v>1</v>
      </c>
      <c r="AP19" s="60">
        <v>30.453322800401658</v>
      </c>
      <c r="AQ19" s="60">
        <v>6.205515834366284E-2</v>
      </c>
      <c r="AR19" s="60">
        <v>26.898682273893371</v>
      </c>
      <c r="AS19" s="60">
        <v>28.031147503308389</v>
      </c>
      <c r="AT19" s="60">
        <v>30.453322800401658</v>
      </c>
      <c r="AU19" s="60">
        <v>32.875498097494926</v>
      </c>
      <c r="AV19" s="60">
        <v>34.007963326909945</v>
      </c>
      <c r="AW19"/>
      <c r="AX19" s="50">
        <v>15</v>
      </c>
      <c r="AY19" s="60">
        <v>1</v>
      </c>
      <c r="AZ19" s="60">
        <v>21.473692089847443</v>
      </c>
      <c r="BA19" s="60">
        <v>5.6521134023862045E-2</v>
      </c>
      <c r="BB19" s="60">
        <v>19.190950700025127</v>
      </c>
      <c r="BC19" s="60">
        <v>19.918204337190982</v>
      </c>
      <c r="BD19" s="60">
        <v>21.473692089847443</v>
      </c>
      <c r="BE19" s="60">
        <v>23.029179842503904</v>
      </c>
      <c r="BF19" s="60">
        <v>23.756433479669756</v>
      </c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</row>
    <row r="20" spans="1:121" ht="14" customHeight="1">
      <c r="A20" s="21"/>
      <c r="B20" s="28"/>
      <c r="C20" s="28"/>
      <c r="D20" s="28"/>
      <c r="E20" s="29"/>
      <c r="F20" s="29"/>
      <c r="G20" s="67"/>
      <c r="H20" s="54" t="str">
        <f t="shared" si="0"/>
        <v/>
      </c>
      <c r="I20" s="55" t="str">
        <f t="shared" si="1"/>
        <v/>
      </c>
      <c r="J20" s="32" t="str">
        <f t="shared" si="2"/>
        <v/>
      </c>
      <c r="K20" s="33" t="str">
        <f t="shared" si="3"/>
        <v/>
      </c>
      <c r="L20" s="34" t="str">
        <f t="shared" si="4"/>
        <v/>
      </c>
      <c r="M20" s="35" t="str">
        <f t="shared" si="5"/>
        <v/>
      </c>
      <c r="N20" s="36" t="str">
        <f t="shared" si="6"/>
        <v/>
      </c>
      <c r="O20" s="15">
        <f t="shared" si="7"/>
        <v>-154</v>
      </c>
      <c r="P20" s="89" t="e">
        <f t="shared" si="8"/>
        <v>#N/A</v>
      </c>
      <c r="Q20" s="90" t="e">
        <f t="shared" si="9"/>
        <v>#N/A</v>
      </c>
      <c r="R20" s="89" t="e">
        <f t="shared" si="10"/>
        <v>#N/A</v>
      </c>
      <c r="S20" s="12" t="e">
        <f t="shared" si="11"/>
        <v>#N/A</v>
      </c>
      <c r="T20" s="12" t="e">
        <f t="shared" si="12"/>
        <v>#N/A</v>
      </c>
      <c r="U20" s="12" t="e">
        <f t="shared" si="13"/>
        <v>#N/A</v>
      </c>
      <c r="V20" s="12" t="e">
        <f t="shared" si="14"/>
        <v>#N/A</v>
      </c>
      <c r="W20" s="12" t="e">
        <f t="shared" si="15"/>
        <v>#N/A</v>
      </c>
      <c r="X20" s="12" t="e">
        <f t="shared" si="16"/>
        <v>#N/A</v>
      </c>
      <c r="Y20" s="15" t="e">
        <f t="shared" si="17"/>
        <v>#N/A</v>
      </c>
      <c r="Z20" s="15" t="e">
        <f t="shared" si="18"/>
        <v>#N/A</v>
      </c>
      <c r="AA20" s="17"/>
      <c r="AB20" s="17"/>
      <c r="AC20" s="17"/>
      <c r="AD20" s="2">
        <v>16</v>
      </c>
      <c r="AE20" s="48">
        <v>0.61999362159935767</v>
      </c>
      <c r="AF20" s="50">
        <v>629.98649518074376</v>
      </c>
      <c r="AG20" s="48">
        <v>0.16671136167708617</v>
      </c>
      <c r="AH20" s="50">
        <v>444.52008947014974</v>
      </c>
      <c r="AI20" s="50">
        <v>500.93479913141039</v>
      </c>
      <c r="AJ20" s="50">
        <v>629.98649518074376</v>
      </c>
      <c r="AK20" s="50">
        <v>769.96779905474068</v>
      </c>
      <c r="AL20" s="50">
        <v>839.01430517674498</v>
      </c>
      <c r="AM20"/>
      <c r="AN20" s="50">
        <v>16</v>
      </c>
      <c r="AO20" s="60">
        <v>1</v>
      </c>
      <c r="AP20" s="60">
        <v>30.644945701054208</v>
      </c>
      <c r="AQ20" s="60">
        <v>6.2295747333975561E-2</v>
      </c>
      <c r="AR20" s="60">
        <v>27.054208611017273</v>
      </c>
      <c r="AS20" s="60">
        <v>28.19817376645652</v>
      </c>
      <c r="AT20" s="60">
        <v>30.644945701054208</v>
      </c>
      <c r="AU20" s="60">
        <v>33.091717635651897</v>
      </c>
      <c r="AV20" s="60">
        <v>34.235682791091143</v>
      </c>
      <c r="AW20"/>
      <c r="AX20" s="50">
        <v>16</v>
      </c>
      <c r="AY20" s="60">
        <v>1</v>
      </c>
      <c r="AZ20" s="60">
        <v>21.606247685018619</v>
      </c>
      <c r="BA20" s="60">
        <v>5.6490773649698803E-2</v>
      </c>
      <c r="BB20" s="60">
        <v>19.310640909234863</v>
      </c>
      <c r="BC20" s="60">
        <v>20.041993301860145</v>
      </c>
      <c r="BD20" s="60">
        <v>21.606247685018619</v>
      </c>
      <c r="BE20" s="60">
        <v>23.17050206817709</v>
      </c>
      <c r="BF20" s="60">
        <v>23.901854460802372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</row>
    <row r="21" spans="1:121" ht="14" customHeight="1">
      <c r="A21" s="21"/>
      <c r="B21" s="28"/>
      <c r="C21" s="28"/>
      <c r="D21" s="28"/>
      <c r="E21" s="29"/>
      <c r="F21" s="29"/>
      <c r="G21" s="67"/>
      <c r="H21" s="54" t="str">
        <f t="shared" si="0"/>
        <v/>
      </c>
      <c r="I21" s="55" t="str">
        <f t="shared" si="1"/>
        <v/>
      </c>
      <c r="J21" s="32" t="str">
        <f t="shared" si="2"/>
        <v/>
      </c>
      <c r="K21" s="33" t="str">
        <f t="shared" si="3"/>
        <v/>
      </c>
      <c r="L21" s="34" t="str">
        <f t="shared" si="4"/>
        <v/>
      </c>
      <c r="M21" s="35" t="str">
        <f t="shared" si="5"/>
        <v/>
      </c>
      <c r="N21" s="36" t="str">
        <f t="shared" si="6"/>
        <v/>
      </c>
      <c r="O21" s="15">
        <f t="shared" si="7"/>
        <v>-154</v>
      </c>
      <c r="P21" s="89" t="e">
        <f t="shared" si="8"/>
        <v>#N/A</v>
      </c>
      <c r="Q21" s="90" t="e">
        <f t="shared" si="9"/>
        <v>#N/A</v>
      </c>
      <c r="R21" s="89" t="e">
        <f t="shared" si="10"/>
        <v>#N/A</v>
      </c>
      <c r="S21" s="12" t="e">
        <f t="shared" si="11"/>
        <v>#N/A</v>
      </c>
      <c r="T21" s="12" t="e">
        <f t="shared" si="12"/>
        <v>#N/A</v>
      </c>
      <c r="U21" s="12" t="e">
        <f t="shared" si="13"/>
        <v>#N/A</v>
      </c>
      <c r="V21" s="12" t="e">
        <f t="shared" si="14"/>
        <v>#N/A</v>
      </c>
      <c r="W21" s="12" t="e">
        <f t="shared" si="15"/>
        <v>#N/A</v>
      </c>
      <c r="X21" s="12" t="e">
        <f t="shared" si="16"/>
        <v>#N/A</v>
      </c>
      <c r="Y21" s="15" t="e">
        <f t="shared" si="17"/>
        <v>#N/A</v>
      </c>
      <c r="Z21" s="15" t="e">
        <f t="shared" si="18"/>
        <v>#N/A</v>
      </c>
      <c r="AA21" s="17"/>
      <c r="AB21" s="17"/>
      <c r="AC21" s="17"/>
      <c r="AD21" s="2">
        <v>17</v>
      </c>
      <c r="AE21" s="48">
        <v>0.66411718537670716</v>
      </c>
      <c r="AF21" s="50">
        <v>642.34136753020971</v>
      </c>
      <c r="AG21" s="48">
        <v>0.1694728809450429</v>
      </c>
      <c r="AH21" s="50">
        <v>448.97018348175914</v>
      </c>
      <c r="AI21" s="50">
        <v>508.04091094279073</v>
      </c>
      <c r="AJ21" s="50">
        <v>642.34136753020971</v>
      </c>
      <c r="AK21" s="50">
        <v>786.8312085141024</v>
      </c>
      <c r="AL21" s="50">
        <v>857.69043345243949</v>
      </c>
      <c r="AM21"/>
      <c r="AN21" s="50">
        <v>17</v>
      </c>
      <c r="AO21" s="60">
        <v>1</v>
      </c>
      <c r="AP21" s="60">
        <v>30.836680574772011</v>
      </c>
      <c r="AQ21" s="60">
        <v>6.2531868605987528E-2</v>
      </c>
      <c r="AR21" s="60">
        <v>27.209921920372594</v>
      </c>
      <c r="AS21" s="60">
        <v>28.365363108014094</v>
      </c>
      <c r="AT21" s="60">
        <v>30.836680574772011</v>
      </c>
      <c r="AU21" s="60">
        <v>33.307998041529927</v>
      </c>
      <c r="AV21" s="60">
        <v>34.463439229171421</v>
      </c>
      <c r="AW21"/>
      <c r="AX21" s="50">
        <v>17</v>
      </c>
      <c r="AY21" s="60">
        <v>1</v>
      </c>
      <c r="AZ21" s="60">
        <v>21.738834722282537</v>
      </c>
      <c r="BA21" s="60">
        <v>5.6458979337439187E-2</v>
      </c>
      <c r="BB21" s="60">
        <v>19.430433351596587</v>
      </c>
      <c r="BC21" s="60">
        <v>20.165861946511001</v>
      </c>
      <c r="BD21" s="60">
        <v>21.738834722282537</v>
      </c>
      <c r="BE21" s="60">
        <v>23.311807498054076</v>
      </c>
      <c r="BF21" s="60">
        <v>24.047236092968486</v>
      </c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</row>
    <row r="22" spans="1:121" ht="14" customHeight="1">
      <c r="A22" s="21"/>
      <c r="B22" s="28"/>
      <c r="C22" s="28"/>
      <c r="D22" s="28"/>
      <c r="E22" s="29"/>
      <c r="F22" s="29"/>
      <c r="G22" s="67"/>
      <c r="H22" s="54" t="str">
        <f t="shared" si="0"/>
        <v/>
      </c>
      <c r="I22" s="55" t="str">
        <f t="shared" si="1"/>
        <v/>
      </c>
      <c r="J22" s="32" t="str">
        <f t="shared" si="2"/>
        <v/>
      </c>
      <c r="K22" s="33" t="str">
        <f t="shared" si="3"/>
        <v/>
      </c>
      <c r="L22" s="34" t="str">
        <f t="shared" si="4"/>
        <v/>
      </c>
      <c r="M22" s="35" t="str">
        <f t="shared" si="5"/>
        <v/>
      </c>
      <c r="N22" s="36" t="str">
        <f t="shared" si="6"/>
        <v/>
      </c>
      <c r="O22" s="15">
        <f t="shared" si="7"/>
        <v>-154</v>
      </c>
      <c r="P22" s="89" t="e">
        <f t="shared" si="8"/>
        <v>#N/A</v>
      </c>
      <c r="Q22" s="90" t="e">
        <f t="shared" si="9"/>
        <v>#N/A</v>
      </c>
      <c r="R22" s="89" t="e">
        <f t="shared" si="10"/>
        <v>#N/A</v>
      </c>
      <c r="S22" s="12" t="e">
        <f t="shared" si="11"/>
        <v>#N/A</v>
      </c>
      <c r="T22" s="12" t="e">
        <f t="shared" si="12"/>
        <v>#N/A</v>
      </c>
      <c r="U22" s="12" t="e">
        <f t="shared" si="13"/>
        <v>#N/A</v>
      </c>
      <c r="V22" s="12" t="e">
        <f t="shared" si="14"/>
        <v>#N/A</v>
      </c>
      <c r="W22" s="12" t="e">
        <f t="shared" si="15"/>
        <v>#N/A</v>
      </c>
      <c r="X22" s="12" t="e">
        <f t="shared" si="16"/>
        <v>#N/A</v>
      </c>
      <c r="Y22" s="15" t="e">
        <f t="shared" si="17"/>
        <v>#N/A</v>
      </c>
      <c r="Z22" s="15" t="e">
        <f t="shared" si="18"/>
        <v>#N/A</v>
      </c>
      <c r="AA22" s="17"/>
      <c r="AB22" s="17"/>
      <c r="AC22" s="17"/>
      <c r="AD22" s="2">
        <v>18</v>
      </c>
      <c r="AE22" s="48">
        <v>0.70707198333815058</v>
      </c>
      <c r="AF22" s="50">
        <v>654.95584785368999</v>
      </c>
      <c r="AG22" s="48">
        <v>0.17225697958613284</v>
      </c>
      <c r="AH22" s="50">
        <v>453.32880946064853</v>
      </c>
      <c r="AI22" s="50">
        <v>515.19288329540609</v>
      </c>
      <c r="AJ22" s="50">
        <v>654.95584785368999</v>
      </c>
      <c r="AK22" s="50">
        <v>804.08688816031349</v>
      </c>
      <c r="AL22" s="50">
        <v>876.80347308121281</v>
      </c>
      <c r="AM22"/>
      <c r="AN22" s="50">
        <v>18</v>
      </c>
      <c r="AO22" s="60">
        <v>1</v>
      </c>
      <c r="AP22" s="60">
        <v>31.028547354455249</v>
      </c>
      <c r="AQ22" s="60">
        <v>6.2762726838227756E-2</v>
      </c>
      <c r="AR22" s="60">
        <v>27.365855801978618</v>
      </c>
      <c r="AS22" s="60">
        <v>28.532744773822518</v>
      </c>
      <c r="AT22" s="60">
        <v>31.028547354455249</v>
      </c>
      <c r="AU22" s="60">
        <v>33.524349935087983</v>
      </c>
      <c r="AV22" s="60">
        <v>34.691238906931872</v>
      </c>
      <c r="AW22"/>
      <c r="AX22" s="50">
        <v>18</v>
      </c>
      <c r="AY22" s="60">
        <v>1</v>
      </c>
      <c r="AZ22" s="60">
        <v>21.871458798807545</v>
      </c>
      <c r="BA22" s="60">
        <v>5.6425495824401144E-2</v>
      </c>
      <c r="BB22" s="60">
        <v>19.550346243994337</v>
      </c>
      <c r="BC22" s="60">
        <v>20.289824467539681</v>
      </c>
      <c r="BD22" s="60">
        <v>21.871458798807545</v>
      </c>
      <c r="BE22" s="60">
        <v>23.453093130075413</v>
      </c>
      <c r="BF22" s="60">
        <v>24.192571353620753</v>
      </c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</row>
    <row r="23" spans="1:121" ht="14" customHeight="1">
      <c r="A23" s="21"/>
      <c r="B23" s="28"/>
      <c r="C23" s="28"/>
      <c r="D23" s="28"/>
      <c r="E23" s="29"/>
      <c r="F23" s="29"/>
      <c r="G23" s="67"/>
      <c r="H23" s="54" t="str">
        <f t="shared" si="0"/>
        <v/>
      </c>
      <c r="I23" s="55" t="str">
        <f t="shared" si="1"/>
        <v/>
      </c>
      <c r="J23" s="32" t="str">
        <f t="shared" si="2"/>
        <v/>
      </c>
      <c r="K23" s="33" t="str">
        <f t="shared" si="3"/>
        <v/>
      </c>
      <c r="L23" s="34" t="str">
        <f t="shared" si="4"/>
        <v/>
      </c>
      <c r="M23" s="35" t="str">
        <f t="shared" si="5"/>
        <v/>
      </c>
      <c r="N23" s="36" t="str">
        <f t="shared" si="6"/>
        <v/>
      </c>
      <c r="O23" s="15">
        <f t="shared" si="7"/>
        <v>-154</v>
      </c>
      <c r="P23" s="89" t="e">
        <f t="shared" si="8"/>
        <v>#N/A</v>
      </c>
      <c r="Q23" s="90" t="e">
        <f t="shared" si="9"/>
        <v>#N/A</v>
      </c>
      <c r="R23" s="89" t="e">
        <f t="shared" si="10"/>
        <v>#N/A</v>
      </c>
      <c r="S23" s="12" t="e">
        <f t="shared" si="11"/>
        <v>#N/A</v>
      </c>
      <c r="T23" s="12" t="e">
        <f t="shared" si="12"/>
        <v>#N/A</v>
      </c>
      <c r="U23" s="12" t="e">
        <f t="shared" si="13"/>
        <v>#N/A</v>
      </c>
      <c r="V23" s="12" t="e">
        <f t="shared" si="14"/>
        <v>#N/A</v>
      </c>
      <c r="W23" s="12" t="e">
        <f t="shared" si="15"/>
        <v>#N/A</v>
      </c>
      <c r="X23" s="12" t="e">
        <f t="shared" si="16"/>
        <v>#N/A</v>
      </c>
      <c r="Y23" s="15" t="e">
        <f t="shared" si="17"/>
        <v>#N/A</v>
      </c>
      <c r="Z23" s="15" t="e">
        <f t="shared" si="18"/>
        <v>#N/A</v>
      </c>
      <c r="AA23" s="17"/>
      <c r="AB23" s="17"/>
      <c r="AC23" s="17"/>
      <c r="AD23" s="2">
        <v>19</v>
      </c>
      <c r="AE23" s="48">
        <v>0.74867017221810395</v>
      </c>
      <c r="AF23" s="50">
        <v>667.80070008470227</v>
      </c>
      <c r="AG23" s="48">
        <v>0.17504636947570709</v>
      </c>
      <c r="AH23" s="50">
        <v>457.58684703262367</v>
      </c>
      <c r="AI23" s="50">
        <v>522.37665783226294</v>
      </c>
      <c r="AJ23" s="50">
        <v>667.80070008470227</v>
      </c>
      <c r="AK23" s="50">
        <v>821.68992882070347</v>
      </c>
      <c r="AL23" s="50">
        <v>896.30203616942356</v>
      </c>
      <c r="AM23"/>
      <c r="AN23" s="50">
        <v>19</v>
      </c>
      <c r="AO23" s="60">
        <v>1</v>
      </c>
      <c r="AP23" s="60">
        <v>31.220556178708346</v>
      </c>
      <c r="AQ23" s="60">
        <v>6.2987917501013943E-2</v>
      </c>
      <c r="AR23" s="60">
        <v>27.522034772421527</v>
      </c>
      <c r="AS23" s="60">
        <v>28.700338699817884</v>
      </c>
      <c r="AT23" s="60">
        <v>31.220556178708346</v>
      </c>
      <c r="AU23" s="60">
        <v>33.740773657598815</v>
      </c>
      <c r="AV23" s="60">
        <v>34.919077584995165</v>
      </c>
      <c r="AW23"/>
      <c r="AX23" s="50">
        <v>19</v>
      </c>
      <c r="AY23" s="60">
        <v>1</v>
      </c>
      <c r="AZ23" s="60">
        <v>22.00412276151884</v>
      </c>
      <c r="BA23" s="60">
        <v>5.6390193274618403E-2</v>
      </c>
      <c r="BB23" s="60">
        <v>19.670389271191247</v>
      </c>
      <c r="BC23" s="60">
        <v>20.413888371257336</v>
      </c>
      <c r="BD23" s="60">
        <v>22.00412276151884</v>
      </c>
      <c r="BE23" s="60">
        <v>23.59435715178034</v>
      </c>
      <c r="BF23" s="60">
        <v>24.337856251846429</v>
      </c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</row>
    <row r="24" spans="1:121" ht="14" customHeight="1">
      <c r="A24" s="21"/>
      <c r="B24" s="28"/>
      <c r="C24" s="28"/>
      <c r="D24" s="28"/>
      <c r="E24" s="29"/>
      <c r="F24" s="29"/>
      <c r="G24" s="67"/>
      <c r="H24" s="54" t="str">
        <f t="shared" si="0"/>
        <v/>
      </c>
      <c r="I24" s="55" t="str">
        <f t="shared" si="1"/>
        <v/>
      </c>
      <c r="J24" s="32" t="str">
        <f t="shared" si="2"/>
        <v/>
      </c>
      <c r="K24" s="33" t="str">
        <f t="shared" si="3"/>
        <v/>
      </c>
      <c r="L24" s="34" t="str">
        <f t="shared" si="4"/>
        <v/>
      </c>
      <c r="M24" s="35" t="str">
        <f t="shared" si="5"/>
        <v/>
      </c>
      <c r="N24" s="36" t="str">
        <f t="shared" si="6"/>
        <v/>
      </c>
      <c r="O24" s="15">
        <f t="shared" si="7"/>
        <v>-154</v>
      </c>
      <c r="P24" s="89" t="e">
        <f t="shared" si="8"/>
        <v>#N/A</v>
      </c>
      <c r="Q24" s="90" t="e">
        <f t="shared" si="9"/>
        <v>#N/A</v>
      </c>
      <c r="R24" s="89" t="e">
        <f t="shared" si="10"/>
        <v>#N/A</v>
      </c>
      <c r="S24" s="12" t="e">
        <f t="shared" si="11"/>
        <v>#N/A</v>
      </c>
      <c r="T24" s="12" t="e">
        <f t="shared" si="12"/>
        <v>#N/A</v>
      </c>
      <c r="U24" s="12" t="e">
        <f t="shared" si="13"/>
        <v>#N/A</v>
      </c>
      <c r="V24" s="12" t="e">
        <f t="shared" si="14"/>
        <v>#N/A</v>
      </c>
      <c r="W24" s="12" t="e">
        <f t="shared" si="15"/>
        <v>#N/A</v>
      </c>
      <c r="X24" s="12" t="e">
        <f t="shared" si="16"/>
        <v>#N/A</v>
      </c>
      <c r="Y24" s="15" t="e">
        <f t="shared" si="17"/>
        <v>#N/A</v>
      </c>
      <c r="Z24" s="15" t="e">
        <f t="shared" si="18"/>
        <v>#N/A</v>
      </c>
      <c r="AA24" s="17"/>
      <c r="AB24" s="17"/>
      <c r="AC24" s="17"/>
      <c r="AD24" s="2">
        <v>20</v>
      </c>
      <c r="AE24" s="48">
        <v>0.78883695244964869</v>
      </c>
      <c r="AF24" s="50">
        <v>680.86285279815434</v>
      </c>
      <c r="AG24" s="48">
        <v>0.17783008631712213</v>
      </c>
      <c r="AH24" s="50">
        <v>461.75087799123452</v>
      </c>
      <c r="AI24" s="50">
        <v>529.59307476206868</v>
      </c>
      <c r="AJ24" s="50">
        <v>680.86285279815434</v>
      </c>
      <c r="AK24" s="50">
        <v>839.61720059233994</v>
      </c>
      <c r="AL24" s="50">
        <v>916.16016800768932</v>
      </c>
      <c r="AM24"/>
      <c r="AN24" s="49">
        <v>20</v>
      </c>
      <c r="AO24" s="60">
        <v>1</v>
      </c>
      <c r="AP24" s="60">
        <v>31.412707391839955</v>
      </c>
      <c r="AQ24" s="60">
        <v>6.3207426856452448E-2</v>
      </c>
      <c r="AR24" s="60">
        <v>27.678474264854366</v>
      </c>
      <c r="AS24" s="60">
        <v>28.868155512030977</v>
      </c>
      <c r="AT24" s="60">
        <v>31.412707391839955</v>
      </c>
      <c r="AU24" s="60">
        <v>33.957259271648937</v>
      </c>
      <c r="AV24" s="60">
        <v>35.146940518825538</v>
      </c>
      <c r="AW24"/>
      <c r="AX24" s="49">
        <v>20</v>
      </c>
      <c r="AY24" s="60">
        <v>1</v>
      </c>
      <c r="AZ24" s="60">
        <v>22.136826707098454</v>
      </c>
      <c r="BA24" s="60">
        <v>5.6353067278840485E-2</v>
      </c>
      <c r="BB24" s="60">
        <v>19.790563585829549</v>
      </c>
      <c r="BC24" s="60">
        <v>20.538054473890124</v>
      </c>
      <c r="BD24" s="60">
        <v>22.136826707098454</v>
      </c>
      <c r="BE24" s="60">
        <v>23.735598940306783</v>
      </c>
      <c r="BF24" s="60">
        <v>24.483089828367362</v>
      </c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</row>
    <row r="25" spans="1:121" ht="14" customHeight="1">
      <c r="A25" s="21"/>
      <c r="B25" s="28"/>
      <c r="C25" s="28"/>
      <c r="D25" s="28"/>
      <c r="E25" s="29"/>
      <c r="F25" s="29"/>
      <c r="G25" s="67"/>
      <c r="H25" s="54" t="str">
        <f t="shared" si="0"/>
        <v/>
      </c>
      <c r="I25" s="55" t="str">
        <f t="shared" si="1"/>
        <v/>
      </c>
      <c r="J25" s="32" t="str">
        <f t="shared" si="2"/>
        <v/>
      </c>
      <c r="K25" s="33" t="str">
        <f t="shared" si="3"/>
        <v/>
      </c>
      <c r="L25" s="34" t="str">
        <f t="shared" si="4"/>
        <v/>
      </c>
      <c r="M25" s="35" t="str">
        <f t="shared" si="5"/>
        <v/>
      </c>
      <c r="N25" s="36" t="str">
        <f t="shared" si="6"/>
        <v/>
      </c>
      <c r="O25" s="15">
        <f t="shared" si="7"/>
        <v>-154</v>
      </c>
      <c r="P25" s="89" t="e">
        <f t="shared" si="8"/>
        <v>#N/A</v>
      </c>
      <c r="Q25" s="90" t="e">
        <f t="shared" si="9"/>
        <v>#N/A</v>
      </c>
      <c r="R25" s="89" t="e">
        <f t="shared" si="10"/>
        <v>#N/A</v>
      </c>
      <c r="S25" s="12" t="e">
        <f t="shared" si="11"/>
        <v>#N/A</v>
      </c>
      <c r="T25" s="12" t="e">
        <f t="shared" si="12"/>
        <v>#N/A</v>
      </c>
      <c r="U25" s="12" t="e">
        <f t="shared" si="13"/>
        <v>#N/A</v>
      </c>
      <c r="V25" s="12" t="e">
        <f t="shared" si="14"/>
        <v>#N/A</v>
      </c>
      <c r="W25" s="12" t="e">
        <f t="shared" si="15"/>
        <v>#N/A</v>
      </c>
      <c r="X25" s="12" t="e">
        <f t="shared" si="16"/>
        <v>#N/A</v>
      </c>
      <c r="Y25" s="15" t="e">
        <f t="shared" si="17"/>
        <v>#N/A</v>
      </c>
      <c r="Z25" s="15" t="e">
        <f t="shared" si="18"/>
        <v>#N/A</v>
      </c>
      <c r="AA25" s="17"/>
      <c r="AB25" s="17"/>
      <c r="AC25" s="17"/>
      <c r="AD25" s="2">
        <v>21</v>
      </c>
      <c r="AE25" s="48">
        <v>0.82750243940928658</v>
      </c>
      <c r="AF25" s="50">
        <v>694.12993737944919</v>
      </c>
      <c r="AG25" s="48">
        <v>0.18059744076277814</v>
      </c>
      <c r="AH25" s="50">
        <v>465.82816683297648</v>
      </c>
      <c r="AI25" s="50">
        <v>536.84362205725688</v>
      </c>
      <c r="AJ25" s="50">
        <v>694.12993737944919</v>
      </c>
      <c r="AK25" s="50">
        <v>857.84652049706165</v>
      </c>
      <c r="AL25" s="50">
        <v>936.35301967724729</v>
      </c>
      <c r="AM25"/>
      <c r="AN25" s="50">
        <v>21</v>
      </c>
      <c r="AO25" s="60">
        <v>1</v>
      </c>
      <c r="AP25" s="60">
        <v>31.605000912319777</v>
      </c>
      <c r="AQ25" s="60">
        <v>6.342125815759693E-2</v>
      </c>
      <c r="AR25" s="60">
        <v>27.835189317498319</v>
      </c>
      <c r="AS25" s="60">
        <v>29.036205431714091</v>
      </c>
      <c r="AT25" s="60">
        <v>31.605000912319777</v>
      </c>
      <c r="AU25" s="60">
        <v>34.173796392925475</v>
      </c>
      <c r="AV25" s="60">
        <v>35.374812507141236</v>
      </c>
      <c r="AW25"/>
      <c r="AX25" s="50">
        <v>21</v>
      </c>
      <c r="AY25" s="60">
        <v>1</v>
      </c>
      <c r="AZ25" s="60">
        <v>22.269570612652647</v>
      </c>
      <c r="BA25" s="60">
        <v>5.6314118881152377E-2</v>
      </c>
      <c r="BB25" s="60">
        <v>19.91086996958969</v>
      </c>
      <c r="BC25" s="60">
        <v>20.662323300790948</v>
      </c>
      <c r="BD25" s="60">
        <v>22.269570612652647</v>
      </c>
      <c r="BE25" s="60">
        <v>23.876817924514349</v>
      </c>
      <c r="BF25" s="60">
        <v>24.628271255715607</v>
      </c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spans="1:121" ht="14" customHeight="1">
      <c r="A26" s="21"/>
      <c r="B26" s="28"/>
      <c r="C26" s="28"/>
      <c r="D26" s="28"/>
      <c r="E26" s="29"/>
      <c r="F26" s="29"/>
      <c r="G26" s="67"/>
      <c r="H26" s="54" t="str">
        <f t="shared" si="0"/>
        <v/>
      </c>
      <c r="I26" s="55" t="str">
        <f t="shared" si="1"/>
        <v/>
      </c>
      <c r="J26" s="32" t="str">
        <f t="shared" si="2"/>
        <v/>
      </c>
      <c r="K26" s="33" t="str">
        <f t="shared" si="3"/>
        <v/>
      </c>
      <c r="L26" s="34" t="str">
        <f t="shared" si="4"/>
        <v/>
      </c>
      <c r="M26" s="35" t="str">
        <f t="shared" si="5"/>
        <v/>
      </c>
      <c r="N26" s="36" t="str">
        <f t="shared" si="6"/>
        <v/>
      </c>
      <c r="O26" s="15">
        <f t="shared" si="7"/>
        <v>-154</v>
      </c>
      <c r="P26" s="89" t="e">
        <f t="shared" si="8"/>
        <v>#N/A</v>
      </c>
      <c r="Q26" s="90" t="e">
        <f t="shared" si="9"/>
        <v>#N/A</v>
      </c>
      <c r="R26" s="89" t="e">
        <f t="shared" si="10"/>
        <v>#N/A</v>
      </c>
      <c r="S26" s="12" t="e">
        <f t="shared" si="11"/>
        <v>#N/A</v>
      </c>
      <c r="T26" s="12" t="e">
        <f t="shared" si="12"/>
        <v>#N/A</v>
      </c>
      <c r="U26" s="12" t="e">
        <f t="shared" si="13"/>
        <v>#N/A</v>
      </c>
      <c r="V26" s="12" t="e">
        <f t="shared" si="14"/>
        <v>#N/A</v>
      </c>
      <c r="W26" s="12" t="e">
        <f t="shared" si="15"/>
        <v>#N/A</v>
      </c>
      <c r="X26" s="12" t="e">
        <f t="shared" si="16"/>
        <v>#N/A</v>
      </c>
      <c r="Y26" s="15" t="e">
        <f t="shared" si="17"/>
        <v>#N/A</v>
      </c>
      <c r="Z26" s="15" t="e">
        <f t="shared" si="18"/>
        <v>#N/A</v>
      </c>
      <c r="AA26" s="17"/>
      <c r="AB26" s="17"/>
      <c r="AC26" s="17"/>
      <c r="AD26" s="2">
        <v>22</v>
      </c>
      <c r="AE26" s="48">
        <v>0.86459674847351942</v>
      </c>
      <c r="AF26" s="50">
        <v>707.58958521398972</v>
      </c>
      <c r="AG26" s="48">
        <v>0.18333774346507534</v>
      </c>
      <c r="AH26" s="50">
        <v>469.82597805434511</v>
      </c>
      <c r="AI26" s="50">
        <v>544.12978769026097</v>
      </c>
      <c r="AJ26" s="50">
        <v>707.58958521398972</v>
      </c>
      <c r="AK26" s="50">
        <v>876.35570555670745</v>
      </c>
      <c r="AL26" s="50">
        <v>956.85574225933487</v>
      </c>
      <c r="AM26"/>
      <c r="AN26" s="50">
        <v>22</v>
      </c>
      <c r="AO26" s="60">
        <v>1</v>
      </c>
      <c r="AP26" s="60">
        <v>31.797436658617521</v>
      </c>
      <c r="AQ26" s="60">
        <v>6.3629414657501104E-2</v>
      </c>
      <c r="AR26" s="60">
        <v>27.992194968574566</v>
      </c>
      <c r="AS26" s="60">
        <v>29.204498680119514</v>
      </c>
      <c r="AT26" s="60">
        <v>31.797436658617521</v>
      </c>
      <c r="AU26" s="60">
        <v>34.390374637115535</v>
      </c>
      <c r="AV26" s="60">
        <v>35.602678348660476</v>
      </c>
      <c r="AW26"/>
      <c r="AX26" s="50">
        <v>22</v>
      </c>
      <c r="AY26" s="60">
        <v>1</v>
      </c>
      <c r="AZ26" s="60">
        <v>22.402354455287671</v>
      </c>
      <c r="BA26" s="60">
        <v>5.6273349125639069E-2</v>
      </c>
      <c r="BB26" s="60">
        <v>20.031309204152127</v>
      </c>
      <c r="BC26" s="60">
        <v>20.786695377312707</v>
      </c>
      <c r="BD26" s="60">
        <v>22.402354455287671</v>
      </c>
      <c r="BE26" s="60">
        <v>24.018013533262636</v>
      </c>
      <c r="BF26" s="60">
        <v>24.773399706423216</v>
      </c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</row>
    <row r="27" spans="1:121" ht="14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/>
      <c r="X27"/>
      <c r="Y27"/>
      <c r="Z27"/>
      <c r="AA27"/>
      <c r="AB27" s="17"/>
      <c r="AC27" s="17"/>
      <c r="AD27" s="2">
        <v>23</v>
      </c>
      <c r="AE27" s="48">
        <v>0.90004999501884919</v>
      </c>
      <c r="AF27" s="50">
        <v>721.22942768717917</v>
      </c>
      <c r="AG27" s="48">
        <v>0.18604030507641392</v>
      </c>
      <c r="AH27" s="50">
        <v>473.75157615183576</v>
      </c>
      <c r="AI27" s="50">
        <v>551.45305963351427</v>
      </c>
      <c r="AJ27" s="50">
        <v>721.22942768717917</v>
      </c>
      <c r="AK27" s="50">
        <v>895.12257279311621</v>
      </c>
      <c r="AL27" s="50">
        <v>977.64348683518938</v>
      </c>
      <c r="AM27"/>
      <c r="AN27" s="50">
        <v>23</v>
      </c>
      <c r="AO27" s="60">
        <v>1</v>
      </c>
      <c r="AP27" s="60">
        <v>31.99001454920289</v>
      </c>
      <c r="AQ27" s="60">
        <v>6.3831899609218659E-2</v>
      </c>
      <c r="AR27" s="60">
        <v>28.149506256304281</v>
      </c>
      <c r="AS27" s="60">
        <v>29.373045478499542</v>
      </c>
      <c r="AT27" s="60">
        <v>31.99001454920289</v>
      </c>
      <c r="AU27" s="60">
        <v>34.606983619906238</v>
      </c>
      <c r="AV27" s="60">
        <v>35.830522842101495</v>
      </c>
      <c r="AW27"/>
      <c r="AX27" s="50">
        <v>23</v>
      </c>
      <c r="AY27" s="60">
        <v>1</v>
      </c>
      <c r="AZ27" s="60">
        <v>22.535178212109773</v>
      </c>
      <c r="BA27" s="60">
        <v>5.6230759056385561E-2</v>
      </c>
      <c r="BB27" s="60">
        <v>20.151882071197306</v>
      </c>
      <c r="BC27" s="60">
        <v>20.9111712288083</v>
      </c>
      <c r="BD27" s="60">
        <v>22.535178212109773</v>
      </c>
      <c r="BE27" s="60">
        <v>24.159185195411251</v>
      </c>
      <c r="BF27" s="60">
        <v>24.918474353022244</v>
      </c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</row>
    <row r="28" spans="1:121" ht="14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/>
      <c r="X28"/>
      <c r="Y28"/>
      <c r="Z28"/>
      <c r="AA28"/>
      <c r="AB28" s="17"/>
      <c r="AC28" s="17"/>
      <c r="AD28" s="2">
        <v>24</v>
      </c>
      <c r="AE28" s="48">
        <v>0.93379229442177758</v>
      </c>
      <c r="AF28" s="50">
        <v>735.03709618442053</v>
      </c>
      <c r="AG28" s="48">
        <v>0.1886944362491941</v>
      </c>
      <c r="AH28" s="50">
        <v>477.61222562194388</v>
      </c>
      <c r="AI28" s="50">
        <v>558.81492585945034</v>
      </c>
      <c r="AJ28" s="50">
        <v>735.03709618442053</v>
      </c>
      <c r="AK28" s="50">
        <v>914.12493922812655</v>
      </c>
      <c r="AL28" s="50">
        <v>998.69140448604821</v>
      </c>
      <c r="AM28"/>
      <c r="AN28" s="50">
        <v>24</v>
      </c>
      <c r="AO28" s="60">
        <v>1</v>
      </c>
      <c r="AP28" s="60">
        <v>32.182734502545586</v>
      </c>
      <c r="AQ28" s="60">
        <v>6.4028716265803268E-2</v>
      </c>
      <c r="AR28" s="60">
        <v>28.307138218908648</v>
      </c>
      <c r="AS28" s="60">
        <v>29.541856048106464</v>
      </c>
      <c r="AT28" s="60">
        <v>32.182734502545586</v>
      </c>
      <c r="AU28" s="60">
        <v>34.823612956984711</v>
      </c>
      <c r="AV28" s="60">
        <v>36.058330786182516</v>
      </c>
      <c r="AW28"/>
      <c r="AX28" s="50">
        <v>24</v>
      </c>
      <c r="AY28" s="60">
        <v>1</v>
      </c>
      <c r="AZ28" s="60">
        <v>22.668041860225213</v>
      </c>
      <c r="BA28" s="60">
        <v>5.6186349717476824E-2</v>
      </c>
      <c r="BB28" s="60">
        <v>20.272589352405685</v>
      </c>
      <c r="BC28" s="60">
        <v>21.035751380630622</v>
      </c>
      <c r="BD28" s="60">
        <v>22.668041860225213</v>
      </c>
      <c r="BE28" s="60">
        <v>24.300332339819803</v>
      </c>
      <c r="BF28" s="60">
        <v>25.06349436804474</v>
      </c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</row>
    <row r="29" spans="1:121" ht="18">
      <c r="A29" s="71" t="s">
        <v>51</v>
      </c>
      <c r="B29" s="37"/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39"/>
      <c r="P29" s="39"/>
      <c r="Q29" s="67"/>
      <c r="R29" s="67"/>
      <c r="S29" s="67"/>
      <c r="T29" s="67"/>
      <c r="U29" s="67"/>
      <c r="V29" s="67"/>
      <c r="W29"/>
      <c r="X29"/>
      <c r="Y29"/>
      <c r="Z29"/>
      <c r="AA29"/>
      <c r="AB29" s="17"/>
      <c r="AC29" s="17"/>
      <c r="AD29" s="2">
        <v>25</v>
      </c>
      <c r="AE29" s="48">
        <v>0.96575586734048957</v>
      </c>
      <c r="AF29" s="50">
        <v>749.00065733955898</v>
      </c>
      <c r="AG29" s="48">
        <v>0.19128962816894998</v>
      </c>
      <c r="AH29" s="50">
        <v>481.41548443185275</v>
      </c>
      <c r="AI29" s="50">
        <v>566.21716105659891</v>
      </c>
      <c r="AJ29" s="50">
        <v>749.00065733955898</v>
      </c>
      <c r="AK29" s="50">
        <v>933.34127352920405</v>
      </c>
      <c r="AL29" s="50">
        <v>1019.975389747112</v>
      </c>
      <c r="AM29"/>
      <c r="AN29" s="50">
        <v>25</v>
      </c>
      <c r="AO29" s="60">
        <v>1</v>
      </c>
      <c r="AP29" s="60">
        <v>32.375596551218514</v>
      </c>
      <c r="AQ29" s="60">
        <v>6.4219863327598006E-2</v>
      </c>
      <c r="AR29" s="60">
        <v>28.465106046299482</v>
      </c>
      <c r="AS29" s="60">
        <v>29.71094074990831</v>
      </c>
      <c r="AT29" s="60">
        <v>32.375596551218514</v>
      </c>
      <c r="AU29" s="60">
        <v>35.040252352528732</v>
      </c>
      <c r="AV29" s="60">
        <v>36.286087056137546</v>
      </c>
      <c r="AW29"/>
      <c r="AX29" s="50">
        <v>25</v>
      </c>
      <c r="AY29" s="60">
        <v>1</v>
      </c>
      <c r="AZ29" s="60">
        <v>22.800945408780471</v>
      </c>
      <c r="BA29" s="60">
        <v>5.6140120691781023E-2</v>
      </c>
      <c r="BB29" s="60">
        <v>20.393431939120685</v>
      </c>
      <c r="BC29" s="60">
        <v>21.16043644306589</v>
      </c>
      <c r="BD29" s="60">
        <v>22.800945408780471</v>
      </c>
      <c r="BE29" s="60">
        <v>24.441454374495052</v>
      </c>
      <c r="BF29" s="60">
        <v>25.208458878440258</v>
      </c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</row>
    <row r="30" spans="1:121" ht="18">
      <c r="A30" s="40">
        <v>1</v>
      </c>
      <c r="B30" s="41" t="s">
        <v>52</v>
      </c>
      <c r="C30" s="38"/>
      <c r="D30" s="38"/>
      <c r="E30" s="38"/>
      <c r="F30" s="38"/>
      <c r="G30" s="38"/>
      <c r="H30" s="38"/>
      <c r="I30" s="38"/>
      <c r="J30" s="38"/>
      <c r="K30" s="39"/>
      <c r="L30" s="39"/>
      <c r="M30" s="39"/>
      <c r="N30" s="39"/>
      <c r="O30" s="39"/>
      <c r="P30" s="39"/>
      <c r="Q30" s="67"/>
      <c r="R30" s="67"/>
      <c r="S30" s="67"/>
      <c r="T30" s="67"/>
      <c r="U30" s="67"/>
      <c r="V30" s="67"/>
      <c r="W30"/>
      <c r="X30"/>
      <c r="Y30"/>
      <c r="Z30"/>
      <c r="AA30"/>
      <c r="AB30" s="17"/>
      <c r="AC30" s="17"/>
      <c r="AD30" s="2">
        <v>26</v>
      </c>
      <c r="AE30" s="48">
        <v>0.99592135591188724</v>
      </c>
      <c r="AF30" s="50">
        <v>763.11818850061002</v>
      </c>
      <c r="AG30" s="48">
        <v>0.19381952428329566</v>
      </c>
      <c r="AH30" s="50">
        <v>485.17566037456612</v>
      </c>
      <c r="AI30" s="50">
        <v>573.66813438370309</v>
      </c>
      <c r="AJ30" s="50">
        <v>763.11818850061002</v>
      </c>
      <c r="AK30" s="50">
        <v>952.76503221322491</v>
      </c>
      <c r="AL30" s="50">
        <v>1041.4884365947378</v>
      </c>
      <c r="AM30"/>
      <c r="AN30" s="49">
        <v>26</v>
      </c>
      <c r="AO30" s="60">
        <v>1</v>
      </c>
      <c r="AP30" s="60">
        <v>32.568603352168232</v>
      </c>
      <c r="AQ30" s="60">
        <v>6.4405234782601767E-2</v>
      </c>
      <c r="AR30" s="60">
        <v>28.623428417273253</v>
      </c>
      <c r="AS30" s="60">
        <v>29.880313158335071</v>
      </c>
      <c r="AT30" s="60">
        <v>32.568603352168232</v>
      </c>
      <c r="AU30" s="60">
        <v>35.256893546001393</v>
      </c>
      <c r="AV30" s="60">
        <v>36.513778287063211</v>
      </c>
      <c r="AW30"/>
      <c r="AX30" s="49">
        <v>26</v>
      </c>
      <c r="AY30" s="60">
        <v>1</v>
      </c>
      <c r="AZ30" s="60">
        <v>22.933889603847472</v>
      </c>
      <c r="BA30" s="60">
        <v>5.6092037954179108E-2</v>
      </c>
      <c r="BB30" s="60">
        <v>20.51441324493409</v>
      </c>
      <c r="BC30" s="60">
        <v>21.285228979866513</v>
      </c>
      <c r="BD30" s="60">
        <v>22.933889603847472</v>
      </c>
      <c r="BE30" s="60">
        <v>24.582550227828435</v>
      </c>
      <c r="BF30" s="60">
        <v>25.353365962760858</v>
      </c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</row>
    <row r="31" spans="1:121" ht="18">
      <c r="A31" s="40">
        <v>2</v>
      </c>
      <c r="B31" s="41" t="s">
        <v>53</v>
      </c>
      <c r="C31" s="38"/>
      <c r="D31" s="38"/>
      <c r="E31" s="38"/>
      <c r="F31" s="38"/>
      <c r="G31" s="38"/>
      <c r="H31" s="38"/>
      <c r="I31" s="38"/>
      <c r="J31" s="38"/>
      <c r="K31" s="39"/>
      <c r="L31" s="39"/>
      <c r="M31" s="39"/>
      <c r="N31" s="39"/>
      <c r="O31" s="39"/>
      <c r="P31" s="39"/>
      <c r="Q31" s="67"/>
      <c r="R31" s="67"/>
      <c r="S31" s="67"/>
      <c r="T31" s="67"/>
      <c r="U31" s="67"/>
      <c r="V31" s="67"/>
      <c r="W31"/>
      <c r="X31"/>
      <c r="Y31"/>
      <c r="Z31"/>
      <c r="AA31"/>
      <c r="AB31" s="17"/>
      <c r="AC31" s="17"/>
      <c r="AD31" s="2">
        <v>27</v>
      </c>
      <c r="AE31" s="48">
        <v>1.0243178237515886</v>
      </c>
      <c r="AF31" s="50">
        <v>777.39777772975913</v>
      </c>
      <c r="AG31" s="48">
        <v>0.19628192030192518</v>
      </c>
      <c r="AH31" s="50">
        <v>488.91381106890839</v>
      </c>
      <c r="AI31" s="50">
        <v>581.18280946971936</v>
      </c>
      <c r="AJ31" s="50">
        <v>777.39777772975913</v>
      </c>
      <c r="AK31" s="50">
        <v>972.4046596464766</v>
      </c>
      <c r="AL31" s="50">
        <v>1063.2406384464396</v>
      </c>
      <c r="AM31"/>
      <c r="AN31" s="50">
        <v>27</v>
      </c>
      <c r="AO31" s="60">
        <v>1</v>
      </c>
      <c r="AP31" s="60">
        <v>32.761760186714923</v>
      </c>
      <c r="AQ31" s="60">
        <v>6.4584619906469257E-2</v>
      </c>
      <c r="AR31" s="60">
        <v>28.782127499511095</v>
      </c>
      <c r="AS31" s="60">
        <v>30.049990061278709</v>
      </c>
      <c r="AT31" s="60">
        <v>32.761760186714923</v>
      </c>
      <c r="AU31" s="60">
        <v>35.473530312151141</v>
      </c>
      <c r="AV31" s="60">
        <v>36.741392873918748</v>
      </c>
      <c r="AW31"/>
      <c r="AX31" s="50">
        <v>27</v>
      </c>
      <c r="AY31" s="60">
        <v>1</v>
      </c>
      <c r="AZ31" s="60">
        <v>23.066875928423567</v>
      </c>
      <c r="BA31" s="60">
        <v>5.6042033871564818E-2</v>
      </c>
      <c r="BB31" s="60">
        <v>20.635539205686047</v>
      </c>
      <c r="BC31" s="60">
        <v>21.410133508251086</v>
      </c>
      <c r="BD31" s="60">
        <v>23.066875928423567</v>
      </c>
      <c r="BE31" s="60">
        <v>24.723618348596052</v>
      </c>
      <c r="BF31" s="60">
        <v>25.49821265116109</v>
      </c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</row>
    <row r="32" spans="1:121" ht="18">
      <c r="A32" s="40">
        <v>3</v>
      </c>
      <c r="B32" s="37" t="s">
        <v>54</v>
      </c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39"/>
      <c r="P32" s="39"/>
      <c r="Q32" s="67"/>
      <c r="R32" s="67"/>
      <c r="S32" s="67"/>
      <c r="T32" s="67"/>
      <c r="U32" s="67"/>
      <c r="V32" s="67"/>
      <c r="W32"/>
      <c r="X32"/>
      <c r="Y32"/>
      <c r="Z32"/>
      <c r="AA32" s="17"/>
      <c r="AB32" s="17"/>
      <c r="AC32" s="17"/>
      <c r="AD32" s="2">
        <v>28</v>
      </c>
      <c r="AE32" s="48">
        <v>1.0509764397568957</v>
      </c>
      <c r="AF32" s="50">
        <v>791.84794833763442</v>
      </c>
      <c r="AG32" s="48">
        <v>0.19867479246766656</v>
      </c>
      <c r="AH32" s="50">
        <v>492.65128760439165</v>
      </c>
      <c r="AI32" s="50">
        <v>588.77643665970027</v>
      </c>
      <c r="AJ32" s="50">
        <v>791.84794833763442</v>
      </c>
      <c r="AK32" s="50">
        <v>992.26925184087304</v>
      </c>
      <c r="AL32" s="50">
        <v>1085.2428321736943</v>
      </c>
      <c r="AM32"/>
      <c r="AN32" s="50">
        <v>28</v>
      </c>
      <c r="AO32" s="60">
        <v>1</v>
      </c>
      <c r="AP32" s="60">
        <v>32.955072450281975</v>
      </c>
      <c r="AQ32" s="60">
        <v>6.4757803422144572E-2</v>
      </c>
      <c r="AR32" s="60">
        <v>28.941225612384766</v>
      </c>
      <c r="AS32" s="60">
        <v>30.219988386346913</v>
      </c>
      <c r="AT32" s="60">
        <v>32.955072450281975</v>
      </c>
      <c r="AU32" s="60">
        <v>35.690156514217044</v>
      </c>
      <c r="AV32" s="60">
        <v>36.96891928817918</v>
      </c>
      <c r="AW32"/>
      <c r="AX32" s="50">
        <v>28</v>
      </c>
      <c r="AY32" s="60">
        <v>1</v>
      </c>
      <c r="AZ32" s="60">
        <v>23.199905897546344</v>
      </c>
      <c r="BA32" s="60">
        <v>5.5990039349615071E-2</v>
      </c>
      <c r="BB32" s="60">
        <v>20.75681586687967</v>
      </c>
      <c r="BC32" s="60">
        <v>21.535154630371519</v>
      </c>
      <c r="BD32" s="60">
        <v>23.199905897546344</v>
      </c>
      <c r="BE32" s="60">
        <v>24.864657164721169</v>
      </c>
      <c r="BF32" s="60">
        <v>25.642995928213018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</row>
    <row r="33" spans="1:105" ht="18">
      <c r="A33" s="40">
        <v>4</v>
      </c>
      <c r="B33" s="37" t="s">
        <v>41</v>
      </c>
      <c r="C33" s="38"/>
      <c r="D33" s="38"/>
      <c r="E33" s="38"/>
      <c r="F33" s="38"/>
      <c r="G33" s="38"/>
      <c r="H33" s="38"/>
      <c r="I33" s="38"/>
      <c r="J33" s="38"/>
      <c r="K33" s="39"/>
      <c r="L33" s="39"/>
      <c r="M33" s="39"/>
      <c r="N33" s="39"/>
      <c r="O33" s="39"/>
      <c r="P33" s="39"/>
      <c r="Q33" s="67"/>
      <c r="R33" s="67"/>
      <c r="S33" s="67"/>
      <c r="T33" s="67"/>
      <c r="U33" s="67"/>
      <c r="V33" s="67"/>
      <c r="W33"/>
      <c r="X33"/>
      <c r="Y33"/>
      <c r="Z33"/>
      <c r="AA33" s="17"/>
      <c r="AB33" s="17"/>
      <c r="AC33" s="17"/>
      <c r="AD33" s="2">
        <v>29</v>
      </c>
      <c r="AE33" s="48">
        <v>1.0759283728251099</v>
      </c>
      <c r="AF33" s="50">
        <v>806.47722363486366</v>
      </c>
      <c r="AG33" s="48">
        <v>0.20099611702334774</v>
      </c>
      <c r="AH33" s="50">
        <v>496.40944107052809</v>
      </c>
      <c r="AI33" s="50">
        <v>596.46426629869882</v>
      </c>
      <c r="AJ33" s="50">
        <v>806.47722363486366</v>
      </c>
      <c r="AK33" s="50">
        <v>1012.367904808328</v>
      </c>
      <c r="AL33" s="50">
        <v>1107.5058546479788</v>
      </c>
      <c r="AM33"/>
      <c r="AN33" s="50">
        <v>29</v>
      </c>
      <c r="AO33" s="60">
        <v>1</v>
      </c>
      <c r="AP33" s="60">
        <v>33.148545538292787</v>
      </c>
      <c r="AQ33" s="60">
        <v>6.4924570052571781E-2</v>
      </c>
      <c r="AR33" s="60">
        <v>29.10074507526604</v>
      </c>
      <c r="AS33" s="60">
        <v>30.390325061147379</v>
      </c>
      <c r="AT33" s="60">
        <v>33.148545538292787</v>
      </c>
      <c r="AU33" s="60">
        <v>35.906766015438194</v>
      </c>
      <c r="AV33" s="60">
        <v>37.196346001319526</v>
      </c>
      <c r="AW33"/>
      <c r="AX33" s="50">
        <v>29</v>
      </c>
      <c r="AY33" s="60">
        <v>1</v>
      </c>
      <c r="AZ33" s="60">
        <v>23.332981026253393</v>
      </c>
      <c r="BA33" s="60">
        <v>5.5935985294006771E-2</v>
      </c>
      <c r="BB33" s="60">
        <v>20.878249274018078</v>
      </c>
      <c r="BC33" s="60">
        <v>21.660296948379735</v>
      </c>
      <c r="BD33" s="60">
        <v>23.332981026253393</v>
      </c>
      <c r="BE33" s="60">
        <v>25.005665104127047</v>
      </c>
      <c r="BF33" s="60">
        <v>25.787712778488704</v>
      </c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</row>
    <row r="34" spans="1:10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67"/>
      <c r="R34" s="67"/>
      <c r="S34" s="67"/>
      <c r="T34" s="67"/>
      <c r="U34" s="67"/>
      <c r="V34" s="67"/>
      <c r="W34"/>
      <c r="X34"/>
      <c r="Y34"/>
      <c r="Z34"/>
      <c r="AA34" s="17"/>
      <c r="AB34" s="17"/>
      <c r="AC34" s="17"/>
      <c r="AD34" s="2">
        <v>30</v>
      </c>
      <c r="AE34" s="48">
        <v>1.0992047918535328</v>
      </c>
      <c r="AF34" s="50">
        <v>821.29412693207473</v>
      </c>
      <c r="AG34" s="48">
        <v>0.20324387021179671</v>
      </c>
      <c r="AH34" s="50">
        <v>500.2096225568298</v>
      </c>
      <c r="AI34" s="50">
        <v>604.26154873176745</v>
      </c>
      <c r="AJ34" s="50">
        <v>821.29412693207473</v>
      </c>
      <c r="AK34" s="50">
        <v>1032.7097145607556</v>
      </c>
      <c r="AL34" s="50">
        <v>1130.0405427407707</v>
      </c>
      <c r="AM34"/>
      <c r="AN34" s="50">
        <v>30</v>
      </c>
      <c r="AO34" s="60">
        <v>1</v>
      </c>
      <c r="AP34" s="60">
        <v>33.342184846170746</v>
      </c>
      <c r="AQ34" s="60">
        <v>6.5084704520694994E-2</v>
      </c>
      <c r="AR34" s="60">
        <v>29.260708207526676</v>
      </c>
      <c r="AS34" s="60">
        <v>30.561017013287803</v>
      </c>
      <c r="AT34" s="60">
        <v>33.342184846170746</v>
      </c>
      <c r="AU34" s="60">
        <v>36.123352679053696</v>
      </c>
      <c r="AV34" s="60">
        <v>37.423661484814808</v>
      </c>
      <c r="AW34"/>
      <c r="AX34" s="50">
        <v>30</v>
      </c>
      <c r="AY34" s="60">
        <v>1</v>
      </c>
      <c r="AZ34" s="60">
        <v>23.466102829582294</v>
      </c>
      <c r="BA34" s="60">
        <v>5.5879802610416834E-2</v>
      </c>
      <c r="BB34" s="60">
        <v>20.999845472604392</v>
      </c>
      <c r="BC34" s="60">
        <v>21.785565064427637</v>
      </c>
      <c r="BD34" s="60">
        <v>23.466102829582294</v>
      </c>
      <c r="BE34" s="60">
        <v>25.146640594736954</v>
      </c>
      <c r="BF34" s="60">
        <v>25.932360186560199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</row>
    <row r="35" spans="1:105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39"/>
      <c r="M35" s="39"/>
      <c r="N35" s="39"/>
      <c r="O35" s="39"/>
      <c r="P35" s="39"/>
      <c r="Q35" s="67"/>
      <c r="R35" s="67"/>
      <c r="S35" s="67"/>
      <c r="T35" s="67"/>
      <c r="U35" s="67"/>
      <c r="V35" s="67"/>
      <c r="W35"/>
      <c r="X35"/>
      <c r="Y35"/>
      <c r="Z35"/>
      <c r="AA35" s="17"/>
      <c r="AB35" s="17"/>
      <c r="AC35" s="17"/>
      <c r="AD35" s="2">
        <v>31</v>
      </c>
      <c r="AE35" s="48">
        <v>1.1208368657394665</v>
      </c>
      <c r="AF35" s="50">
        <v>836.3071815398954</v>
      </c>
      <c r="AG35" s="48">
        <v>0.20541602827584146</v>
      </c>
      <c r="AH35" s="50">
        <v>504.07318315280895</v>
      </c>
      <c r="AI35" s="50">
        <v>612.18353430395905</v>
      </c>
      <c r="AJ35" s="50">
        <v>836.3071815398954</v>
      </c>
      <c r="AK35" s="50">
        <v>1053.3037771100694</v>
      </c>
      <c r="AL35" s="50">
        <v>1152.8577333235464</v>
      </c>
      <c r="AM35" s="6"/>
      <c r="AN35" s="50">
        <v>31</v>
      </c>
      <c r="AO35" s="60">
        <v>1</v>
      </c>
      <c r="AP35" s="60">
        <v>33.535995769339245</v>
      </c>
      <c r="AQ35" s="60">
        <v>6.5237991549458293E-2</v>
      </c>
      <c r="AR35" s="60">
        <v>29.421137328538446</v>
      </c>
      <c r="AS35" s="60">
        <v>30.732081170375878</v>
      </c>
      <c r="AT35" s="60">
        <v>33.535995769339245</v>
      </c>
      <c r="AU35" s="60">
        <v>36.339910368302618</v>
      </c>
      <c r="AV35" s="60">
        <v>37.650854210140039</v>
      </c>
      <c r="AW35"/>
      <c r="AX35" s="50">
        <v>31</v>
      </c>
      <c r="AY35" s="60">
        <v>1</v>
      </c>
      <c r="AZ35" s="60">
        <v>23.599272822570644</v>
      </c>
      <c r="BA35" s="60">
        <v>5.5821422204522166E-2</v>
      </c>
      <c r="BB35" s="60">
        <v>21.121610508141721</v>
      </c>
      <c r="BC35" s="60">
        <v>21.91096358066714</v>
      </c>
      <c r="BD35" s="60">
        <v>23.599272822570644</v>
      </c>
      <c r="BE35" s="60">
        <v>25.287582064474147</v>
      </c>
      <c r="BF35" s="60">
        <v>26.076935136999566</v>
      </c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</row>
    <row r="36" spans="1:10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/>
      <c r="X36"/>
      <c r="Y36"/>
      <c r="Z36"/>
      <c r="AA36" s="17"/>
      <c r="AB36" s="17"/>
      <c r="AC36" s="17"/>
      <c r="AD36" s="2">
        <v>32</v>
      </c>
      <c r="AE36" s="48">
        <v>1.1408557633802123</v>
      </c>
      <c r="AF36" s="50">
        <v>851.52496122803097</v>
      </c>
      <c r="AG36" s="48">
        <v>0.20751058719876311</v>
      </c>
      <c r="AH36" s="50">
        <v>508.02161934540294</v>
      </c>
      <c r="AI36" s="50">
        <v>620.24553601202967</v>
      </c>
      <c r="AJ36" s="50">
        <v>851.52496122803097</v>
      </c>
      <c r="AK36" s="50">
        <v>1074.159257373489</v>
      </c>
      <c r="AL36" s="50">
        <v>1175.9683368956155</v>
      </c>
      <c r="AN36" s="49">
        <v>32</v>
      </c>
      <c r="AO36" s="60">
        <v>1</v>
      </c>
      <c r="AP36" s="60">
        <v>33.729983672647819</v>
      </c>
      <c r="AQ36" s="60">
        <v>6.5384217081700891E-2</v>
      </c>
      <c r="AR36" s="60">
        <v>29.58205476402162</v>
      </c>
      <c r="AS36" s="60">
        <v>30.903534454604785</v>
      </c>
      <c r="AT36" s="60">
        <v>33.729983672647819</v>
      </c>
      <c r="AU36" s="60">
        <v>36.556432890690857</v>
      </c>
      <c r="AV36" s="60">
        <v>37.877912581274011</v>
      </c>
      <c r="AW36"/>
      <c r="AX36" s="49">
        <v>32</v>
      </c>
      <c r="AY36" s="60">
        <v>1</v>
      </c>
      <c r="AZ36" s="60">
        <v>23.73249251167087</v>
      </c>
      <c r="BA36" s="60">
        <v>5.5760775373531545E-2</v>
      </c>
      <c r="BB36" s="60">
        <v>21.243550407082839</v>
      </c>
      <c r="BC36" s="60">
        <v>22.036497083533895</v>
      </c>
      <c r="BD36" s="60">
        <v>23.73249251167087</v>
      </c>
      <c r="BE36" s="60">
        <v>25.428487939807844</v>
      </c>
      <c r="BF36" s="60">
        <v>26.2214346162589</v>
      </c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</row>
    <row r="37" spans="1:10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/>
      <c r="X37"/>
      <c r="Y37"/>
      <c r="Z37"/>
      <c r="AA37" s="17"/>
      <c r="AB37" s="17"/>
      <c r="AC37" s="17"/>
      <c r="AD37" s="2">
        <v>33</v>
      </c>
      <c r="AE37" s="48">
        <v>1.1592926536730721</v>
      </c>
      <c r="AF37" s="50">
        <v>866.9572003249674</v>
      </c>
      <c r="AG37" s="48">
        <v>0.20952599699426594</v>
      </c>
      <c r="AH37" s="50">
        <v>512.07977176233021</v>
      </c>
      <c r="AI37" s="50">
        <v>628.46430784191216</v>
      </c>
      <c r="AJ37" s="50">
        <v>866.9572003249674</v>
      </c>
      <c r="AK37" s="50">
        <v>1095.2869050902543</v>
      </c>
      <c r="AL37" s="50">
        <v>1199.384957396426</v>
      </c>
      <c r="AN37" s="50">
        <v>33</v>
      </c>
      <c r="AO37" s="60">
        <v>1</v>
      </c>
      <c r="AP37" s="60">
        <v>33.924153217747197</v>
      </c>
      <c r="AQ37" s="60">
        <v>6.5523195117850097E-2</v>
      </c>
      <c r="AR37" s="60">
        <v>29.74348298571212</v>
      </c>
      <c r="AS37" s="60">
        <v>31.075393663633971</v>
      </c>
      <c r="AT37" s="60">
        <v>33.924153217747197</v>
      </c>
      <c r="AU37" s="60">
        <v>36.772912771860419</v>
      </c>
      <c r="AV37" s="60">
        <v>38.104823449782266</v>
      </c>
      <c r="AW37"/>
      <c r="AX37" s="50">
        <v>33</v>
      </c>
      <c r="AY37" s="60">
        <v>1</v>
      </c>
      <c r="AZ37" s="60">
        <v>23.865763205876831</v>
      </c>
      <c r="BA37" s="60">
        <v>5.569780241988679E-2</v>
      </c>
      <c r="BB37" s="60">
        <v>21.365670757722498</v>
      </c>
      <c r="BC37" s="60">
        <v>22.162169797989446</v>
      </c>
      <c r="BD37" s="60">
        <v>23.865763205876831</v>
      </c>
      <c r="BE37" s="60">
        <v>25.569356613764217</v>
      </c>
      <c r="BF37" s="60">
        <v>26.365855654031169</v>
      </c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</row>
    <row r="38" spans="1:10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/>
      <c r="X38"/>
      <c r="Y38"/>
      <c r="Z38"/>
      <c r="AA38" s="17"/>
      <c r="AB38" s="17"/>
      <c r="AC38" s="17"/>
      <c r="AD38" s="2">
        <v>34</v>
      </c>
      <c r="AE38" s="48">
        <v>1.1761787055153474</v>
      </c>
      <c r="AF38" s="50">
        <v>882.614793717971</v>
      </c>
      <c r="AG38" s="48">
        <v>0.21146116170647725</v>
      </c>
      <c r="AH38" s="50">
        <v>516.27582517208998</v>
      </c>
      <c r="AI38" s="50">
        <v>636.85804476871635</v>
      </c>
      <c r="AJ38" s="50">
        <v>882.614793717971</v>
      </c>
      <c r="AK38" s="50">
        <v>1116.6990548216259</v>
      </c>
      <c r="AL38" s="50">
        <v>1223.1218922055643</v>
      </c>
      <c r="AN38" s="50">
        <v>34</v>
      </c>
      <c r="AO38" s="60">
        <v>1</v>
      </c>
      <c r="AP38" s="60">
        <v>34.118508363089312</v>
      </c>
      <c r="AQ38" s="60">
        <v>6.5654767715921228E-2</v>
      </c>
      <c r="AR38" s="60">
        <v>29.905444611361514</v>
      </c>
      <c r="AS38" s="60">
        <v>31.24767547058913</v>
      </c>
      <c r="AT38" s="60">
        <v>34.118508363089312</v>
      </c>
      <c r="AU38" s="60">
        <v>36.989341255589494</v>
      </c>
      <c r="AV38" s="60">
        <v>38.331572114817106</v>
      </c>
      <c r="AW38"/>
      <c r="AX38" s="50">
        <v>34</v>
      </c>
      <c r="AY38" s="60">
        <v>1</v>
      </c>
      <c r="AZ38" s="60">
        <v>23.999086016723815</v>
      </c>
      <c r="BA38" s="60">
        <v>5.5632452651262744E-2</v>
      </c>
      <c r="BB38" s="60">
        <v>21.487976710197433</v>
      </c>
      <c r="BC38" s="60">
        <v>22.287985587521238</v>
      </c>
      <c r="BD38" s="60">
        <v>23.999086016723815</v>
      </c>
      <c r="BE38" s="60">
        <v>25.710186445926393</v>
      </c>
      <c r="BF38" s="60">
        <v>26.510195323250198</v>
      </c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</row>
    <row r="39" spans="1:10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/>
      <c r="X39"/>
      <c r="Y39"/>
      <c r="Z39"/>
      <c r="AA39" s="17"/>
      <c r="AB39" s="17"/>
      <c r="AC39" s="17"/>
      <c r="AD39" s="2">
        <v>35</v>
      </c>
      <c r="AE39" s="48">
        <v>1.1915450878043401</v>
      </c>
      <c r="AF39" s="50">
        <v>898.50868675338563</v>
      </c>
      <c r="AG39" s="48">
        <v>0.21331500511997756</v>
      </c>
      <c r="AH39" s="50">
        <v>520.63810974060698</v>
      </c>
      <c r="AI39" s="50">
        <v>645.44500441925538</v>
      </c>
      <c r="AJ39" s="50">
        <v>898.50868675338563</v>
      </c>
      <c r="AK39" s="50">
        <v>1138.40811003417</v>
      </c>
      <c r="AL39" s="50">
        <v>1247.1935123304497</v>
      </c>
      <c r="AN39" s="50">
        <v>35</v>
      </c>
      <c r="AO39" s="60">
        <v>1</v>
      </c>
      <c r="AP39" s="60">
        <v>34.31305303655224</v>
      </c>
      <c r="AQ39" s="60">
        <v>6.5778778153824768E-2</v>
      </c>
      <c r="AR39" s="60">
        <v>30.067962265069884</v>
      </c>
      <c r="AS39" s="60">
        <v>31.42039654318145</v>
      </c>
      <c r="AT39" s="60">
        <v>34.31305303655224</v>
      </c>
      <c r="AU39" s="60">
        <v>37.205709529923034</v>
      </c>
      <c r="AV39" s="60">
        <v>38.5581438080346</v>
      </c>
      <c r="AW39"/>
      <c r="AX39" s="50">
        <v>35</v>
      </c>
      <c r="AY39" s="60">
        <v>1</v>
      </c>
      <c r="AZ39" s="60">
        <v>24.132462047161948</v>
      </c>
      <c r="BA39" s="60">
        <v>5.5564675766866113E-2</v>
      </c>
      <c r="BB39" s="60">
        <v>21.610473395594038</v>
      </c>
      <c r="BC39" s="60">
        <v>22.413948299900447</v>
      </c>
      <c r="BD39" s="60">
        <v>24.132462047161948</v>
      </c>
      <c r="BE39" s="60">
        <v>25.850975794423448</v>
      </c>
      <c r="BF39" s="60">
        <v>26.654450698729853</v>
      </c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</row>
    <row r="40" spans="1:10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/>
      <c r="X40"/>
      <c r="Y40"/>
      <c r="Z40"/>
      <c r="AA40" s="17"/>
      <c r="AB40" s="17"/>
      <c r="AC40" s="17"/>
      <c r="AD40" s="2">
        <v>36</v>
      </c>
      <c r="AE40" s="48">
        <v>1.2054229694373517</v>
      </c>
      <c r="AF40" s="50">
        <v>914.64982477755507</v>
      </c>
      <c r="AG40" s="48">
        <v>0.21508645101934734</v>
      </c>
      <c r="AH40" s="50">
        <v>525.19495563380588</v>
      </c>
      <c r="AI40" s="50">
        <v>654.24344442034237</v>
      </c>
      <c r="AJ40" s="50">
        <v>914.64982477755507</v>
      </c>
      <c r="AK40" s="50">
        <v>1160.4264741944526</v>
      </c>
      <c r="AL40" s="50">
        <v>1271.6141887785009</v>
      </c>
      <c r="AN40" s="50">
        <v>36</v>
      </c>
      <c r="AO40" s="60">
        <v>1</v>
      </c>
      <c r="AP40" s="60">
        <v>34.507791166014059</v>
      </c>
      <c r="AQ40" s="60">
        <v>6.5895069709471218E-2</v>
      </c>
      <c r="AR40" s="60">
        <v>30.231058570937307</v>
      </c>
      <c r="AS40" s="60">
        <v>31.593573549122119</v>
      </c>
      <c r="AT40" s="60">
        <v>34.507791166014059</v>
      </c>
      <c r="AU40" s="60">
        <v>37.422008782906005</v>
      </c>
      <c r="AV40" s="60">
        <v>38.784523761090817</v>
      </c>
      <c r="AW40"/>
      <c r="AX40" s="50">
        <v>36</v>
      </c>
      <c r="AY40" s="60">
        <v>1</v>
      </c>
      <c r="AZ40" s="60">
        <v>24.265892400141354</v>
      </c>
      <c r="BA40" s="60">
        <v>5.5494421465903609E-2</v>
      </c>
      <c r="BB40" s="60">
        <v>21.733165944998696</v>
      </c>
      <c r="BC40" s="60">
        <v>22.540061782898249</v>
      </c>
      <c r="BD40" s="60">
        <v>24.265892400141354</v>
      </c>
      <c r="BE40" s="60">
        <v>25.991723017384455</v>
      </c>
      <c r="BF40" s="60">
        <v>26.798618855284012</v>
      </c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</row>
    <row r="41" spans="1:10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/>
      <c r="X41"/>
      <c r="Y41"/>
      <c r="Z41"/>
      <c r="AA41" s="17"/>
      <c r="AB41" s="17"/>
      <c r="AC41" s="17"/>
      <c r="AD41" s="2">
        <v>37</v>
      </c>
      <c r="AE41" s="48">
        <v>1.2178435193116841</v>
      </c>
      <c r="AF41" s="50">
        <v>931.04915313682318</v>
      </c>
      <c r="AG41" s="48">
        <v>0.21677442318916709</v>
      </c>
      <c r="AH41" s="50">
        <v>529.97469301761123</v>
      </c>
      <c r="AI41" s="50">
        <v>663.27162239879033</v>
      </c>
      <c r="AJ41" s="50">
        <v>931.04915313682318</v>
      </c>
      <c r="AK41" s="50">
        <v>1182.7665507690399</v>
      </c>
      <c r="AL41" s="50">
        <v>1296.3982925571365</v>
      </c>
      <c r="AN41" s="50">
        <v>37</v>
      </c>
      <c r="AO41" s="60">
        <v>1</v>
      </c>
      <c r="AP41" s="60">
        <v>34.702726679352843</v>
      </c>
      <c r="AQ41" s="60">
        <v>6.6003485660771022E-2</v>
      </c>
      <c r="AR41" s="60">
        <v>30.394756153063863</v>
      </c>
      <c r="AS41" s="60">
        <v>31.767223156122327</v>
      </c>
      <c r="AT41" s="60">
        <v>34.702726679352843</v>
      </c>
      <c r="AU41" s="60">
        <v>37.638230202583365</v>
      </c>
      <c r="AV41" s="60">
        <v>39.010697205641826</v>
      </c>
      <c r="AW41"/>
      <c r="AX41" s="50">
        <v>37</v>
      </c>
      <c r="AY41" s="60">
        <v>1</v>
      </c>
      <c r="AZ41" s="60">
        <v>24.399378178612164</v>
      </c>
      <c r="BA41" s="60">
        <v>5.5421639447581959E-2</v>
      </c>
      <c r="BB41" s="60">
        <v>21.856059489497799</v>
      </c>
      <c r="BC41" s="60">
        <v>22.66632988428583</v>
      </c>
      <c r="BD41" s="60">
        <v>24.399378178612164</v>
      </c>
      <c r="BE41" s="60">
        <v>26.132426472938501</v>
      </c>
      <c r="BF41" s="60">
        <v>26.942696867726532</v>
      </c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</row>
    <row r="42" spans="1:10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/>
      <c r="X42"/>
      <c r="Y42"/>
      <c r="Z42"/>
      <c r="AA42" s="17"/>
      <c r="AB42" s="17"/>
      <c r="AC42" s="17"/>
      <c r="AD42" s="2">
        <v>38</v>
      </c>
      <c r="AE42" s="48">
        <v>1.2288379063246389</v>
      </c>
      <c r="AF42" s="50">
        <v>947.71761717753373</v>
      </c>
      <c r="AG42" s="48">
        <v>0.21837784541401734</v>
      </c>
      <c r="AH42" s="50">
        <v>535.0056520579476</v>
      </c>
      <c r="AI42" s="50">
        <v>672.54779598141249</v>
      </c>
      <c r="AJ42" s="50">
        <v>947.71761717753373</v>
      </c>
      <c r="AK42" s="50">
        <v>1205.440743224498</v>
      </c>
      <c r="AL42" s="50">
        <v>1321.5601946737759</v>
      </c>
      <c r="AN42" s="49">
        <v>38</v>
      </c>
      <c r="AO42" s="60">
        <v>1</v>
      </c>
      <c r="AP42" s="60">
        <v>34.897863504446669</v>
      </c>
      <c r="AQ42" s="60">
        <v>6.6103869285634692E-2</v>
      </c>
      <c r="AR42" s="60">
        <v>30.559077635549624</v>
      </c>
      <c r="AS42" s="60">
        <v>31.941362031893263</v>
      </c>
      <c r="AT42" s="60">
        <v>34.897863504446669</v>
      </c>
      <c r="AU42" s="60">
        <v>37.854364977000074</v>
      </c>
      <c r="AV42" s="60">
        <v>39.23664937334371</v>
      </c>
      <c r="AW42" s="6"/>
      <c r="AX42" s="49">
        <v>38</v>
      </c>
      <c r="AY42" s="60">
        <v>1</v>
      </c>
      <c r="AZ42" s="60">
        <v>24.53292048552451</v>
      </c>
      <c r="BA42" s="60">
        <v>5.5346279411107868E-2</v>
      </c>
      <c r="BB42" s="60">
        <v>21.97915916017773</v>
      </c>
      <c r="BC42" s="60">
        <v>22.792756451834364</v>
      </c>
      <c r="BD42" s="60">
        <v>24.53292048552451</v>
      </c>
      <c r="BE42" s="60">
        <v>26.27308451921466</v>
      </c>
      <c r="BF42" s="60">
        <v>27.086681810871291</v>
      </c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</row>
    <row r="43" spans="1:10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/>
      <c r="X43"/>
      <c r="Y43"/>
      <c r="Z43"/>
      <c r="AA43" s="17"/>
      <c r="AB43" s="17"/>
      <c r="AC43" s="17"/>
      <c r="AD43" s="2">
        <v>39</v>
      </c>
      <c r="AE43" s="48">
        <v>1.2384372993735175</v>
      </c>
      <c r="AF43" s="50">
        <v>964.66614872711421</v>
      </c>
      <c r="AG43" s="48">
        <v>0.21989563618904009</v>
      </c>
      <c r="AH43" s="50">
        <v>540.31622596754744</v>
      </c>
      <c r="AI43" s="50">
        <v>682.09024916530996</v>
      </c>
      <c r="AJ43" s="50">
        <v>964.66614872711421</v>
      </c>
      <c r="AK43" s="50">
        <v>1228.4613964969212</v>
      </c>
      <c r="AL43" s="50">
        <v>1347.1141871325374</v>
      </c>
      <c r="AN43" s="50">
        <v>39</v>
      </c>
      <c r="AO43" s="60">
        <v>1</v>
      </c>
      <c r="AP43" s="60">
        <v>35.093205577365843</v>
      </c>
      <c r="AQ43" s="60">
        <v>6.6196063535102767E-2</v>
      </c>
      <c r="AR43" s="60">
        <v>30.724045689945939</v>
      </c>
      <c r="AS43" s="60">
        <v>32.116006879089923</v>
      </c>
      <c r="AT43" s="60">
        <v>35.093205577365843</v>
      </c>
      <c r="AU43" s="60">
        <v>38.070404275641756</v>
      </c>
      <c r="AV43" s="60">
        <v>39.462365464785741</v>
      </c>
      <c r="AX43" s="50">
        <v>39</v>
      </c>
      <c r="AY43" s="60">
        <v>1</v>
      </c>
      <c r="AZ43" s="60">
        <v>24.666520426128901</v>
      </c>
      <c r="BA43" s="60">
        <v>5.5268290950777399E-2</v>
      </c>
      <c r="BB43" s="60">
        <v>22.102470103875966</v>
      </c>
      <c r="BC43" s="60">
        <v>22.919345344780883</v>
      </c>
      <c r="BD43" s="60">
        <v>24.666520426128901</v>
      </c>
      <c r="BE43" s="60">
        <v>26.413695507476923</v>
      </c>
      <c r="BF43" s="60">
        <v>27.230570748381837</v>
      </c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</row>
    <row r="44" spans="1:10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/>
      <c r="X44"/>
      <c r="Y44"/>
      <c r="Z44"/>
      <c r="AA44" s="17"/>
      <c r="AB44" s="17"/>
      <c r="AC44" s="17"/>
      <c r="AD44" s="2">
        <v>40</v>
      </c>
      <c r="AE44" s="48">
        <v>1.2466728673556222</v>
      </c>
      <c r="AF44" s="50">
        <v>981.90536867791229</v>
      </c>
      <c r="AG44" s="48">
        <v>0.22132659235229216</v>
      </c>
      <c r="AH44" s="50">
        <v>545.93625803572002</v>
      </c>
      <c r="AI44" s="50">
        <v>691.91787246420813</v>
      </c>
      <c r="AJ44" s="50">
        <v>981.90536867791229</v>
      </c>
      <c r="AK44" s="50">
        <v>1251.8395093215579</v>
      </c>
      <c r="AL44" s="50">
        <v>1373.0727448616362</v>
      </c>
      <c r="AN44" s="50">
        <v>40</v>
      </c>
      <c r="AO44" s="60">
        <v>1</v>
      </c>
      <c r="AP44" s="60">
        <v>35.288757022602233</v>
      </c>
      <c r="AQ44" s="60">
        <v>6.6279903842207763E-2</v>
      </c>
      <c r="AR44" s="60">
        <v>30.889684079183244</v>
      </c>
      <c r="AS44" s="60">
        <v>32.291175204075131</v>
      </c>
      <c r="AT44" s="60">
        <v>35.288757022602233</v>
      </c>
      <c r="AU44" s="60">
        <v>38.286338841129336</v>
      </c>
      <c r="AV44" s="60">
        <v>39.687829966021226</v>
      </c>
      <c r="AX44" s="50">
        <v>40</v>
      </c>
      <c r="AY44" s="60">
        <v>1</v>
      </c>
      <c r="AZ44" s="60">
        <v>24.800179158584722</v>
      </c>
      <c r="BA44" s="60">
        <v>5.5187621247941701E-2</v>
      </c>
      <c r="BB44" s="60">
        <v>22.225997829704859</v>
      </c>
      <c r="BC44" s="60">
        <v>23.04610068607705</v>
      </c>
      <c r="BD44" s="60">
        <v>24.800179158584722</v>
      </c>
      <c r="BE44" s="60">
        <v>26.554257631092391</v>
      </c>
      <c r="BF44" s="60">
        <v>27.374360487464582</v>
      </c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</row>
    <row r="45" spans="1:10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/>
      <c r="X45"/>
      <c r="Y45"/>
      <c r="Z45"/>
      <c r="AA45" s="17"/>
      <c r="AB45" s="17"/>
      <c r="AC45" s="17"/>
      <c r="AD45" s="2">
        <v>41</v>
      </c>
      <c r="AE45" s="48">
        <v>1.253575779168254</v>
      </c>
      <c r="AF45" s="50">
        <v>999.44558698719618</v>
      </c>
      <c r="AG45" s="48">
        <v>0.22266938908474515</v>
      </c>
      <c r="AH45" s="50">
        <v>551.89704162835176</v>
      </c>
      <c r="AI45" s="50">
        <v>702.05016290845651</v>
      </c>
      <c r="AJ45" s="50">
        <v>999.44558698719618</v>
      </c>
      <c r="AK45" s="50">
        <v>1275.58473423281</v>
      </c>
      <c r="AL45" s="50">
        <v>1399.4465257133843</v>
      </c>
      <c r="AN45" s="50">
        <v>41</v>
      </c>
      <c r="AO45" s="60">
        <v>1</v>
      </c>
      <c r="AP45" s="60">
        <v>35.484522153069264</v>
      </c>
      <c r="AQ45" s="60">
        <v>6.6355218121974105E-2</v>
      </c>
      <c r="AR45" s="60">
        <v>31.056017657571068</v>
      </c>
      <c r="AS45" s="60">
        <v>32.466885316919495</v>
      </c>
      <c r="AT45" s="60">
        <v>35.484522153069264</v>
      </c>
      <c r="AU45" s="60">
        <v>38.502158989219033</v>
      </c>
      <c r="AV45" s="60">
        <v>39.91302664856746</v>
      </c>
      <c r="AX45" s="50">
        <v>41</v>
      </c>
      <c r="AY45" s="60">
        <v>1</v>
      </c>
      <c r="AZ45" s="60">
        <v>24.933897893960211</v>
      </c>
      <c r="BA45" s="60">
        <v>5.5104215071007004E-2</v>
      </c>
      <c r="BB45" s="60">
        <v>22.349748209051647</v>
      </c>
      <c r="BC45" s="60">
        <v>23.173026862389172</v>
      </c>
      <c r="BD45" s="60">
        <v>24.933897893960211</v>
      </c>
      <c r="BE45" s="60">
        <v>26.694768925531253</v>
      </c>
      <c r="BF45" s="60">
        <v>27.518047578868778</v>
      </c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</row>
    <row r="46" spans="1:10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/>
      <c r="X46"/>
      <c r="Y46"/>
      <c r="Z46"/>
      <c r="AA46" s="17"/>
      <c r="AB46" s="17"/>
      <c r="AC46" s="17"/>
      <c r="AD46" s="2">
        <v>42</v>
      </c>
      <c r="AE46" s="48">
        <v>1.259177203708715</v>
      </c>
      <c r="AF46" s="50">
        <v>1017.2971000933176</v>
      </c>
      <c r="AG46" s="48">
        <v>0.22392269627793215</v>
      </c>
      <c r="AH46" s="50">
        <v>558.22993315813653</v>
      </c>
      <c r="AI46" s="50">
        <v>712.50664389869269</v>
      </c>
      <c r="AJ46" s="50">
        <v>1017.2971000933176</v>
      </c>
      <c r="AK46" s="50">
        <v>1299.7066652346077</v>
      </c>
      <c r="AL46" s="50">
        <v>1426.2461085367931</v>
      </c>
      <c r="AN46" s="50">
        <v>42</v>
      </c>
      <c r="AO46" s="60">
        <v>1</v>
      </c>
      <c r="AP46" s="60">
        <v>35.680505289872585</v>
      </c>
      <c r="AQ46" s="60">
        <v>6.6421833962556326E-2</v>
      </c>
      <c r="AR46" s="60">
        <v>31.223071326870219</v>
      </c>
      <c r="AS46" s="60">
        <v>32.64315556263746</v>
      </c>
      <c r="AT46" s="60">
        <v>35.680505289872585</v>
      </c>
      <c r="AU46" s="60">
        <v>38.717855017107709</v>
      </c>
      <c r="AV46" s="60">
        <v>40.137939252874951</v>
      </c>
      <c r="AX46" s="50">
        <v>42</v>
      </c>
      <c r="AY46" s="60">
        <v>1</v>
      </c>
      <c r="AZ46" s="60">
        <v>25.067677845624004</v>
      </c>
      <c r="BA46" s="60">
        <v>5.501801708346888E-2</v>
      </c>
      <c r="BB46" s="60">
        <v>22.473727129054648</v>
      </c>
      <c r="BC46" s="60">
        <v>23.300128271849395</v>
      </c>
      <c r="BD46" s="60">
        <v>25.067677845624004</v>
      </c>
      <c r="BE46" s="60">
        <v>26.835227419398613</v>
      </c>
      <c r="BF46" s="60">
        <v>27.661628562193364</v>
      </c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</row>
    <row r="47" spans="1:10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/>
      <c r="X47"/>
      <c r="Y47"/>
      <c r="Z47"/>
      <c r="AA47" s="17"/>
      <c r="AB47" s="17"/>
      <c r="AC47" s="17"/>
      <c r="AD47" s="2">
        <v>43</v>
      </c>
      <c r="AE47" s="48">
        <v>1.2635083098743063</v>
      </c>
      <c r="AF47" s="50">
        <v>1035.4702044346282</v>
      </c>
      <c r="AG47" s="48">
        <v>0.2250851838233863</v>
      </c>
      <c r="AH47" s="50">
        <v>564.96628903776866</v>
      </c>
      <c r="AI47" s="50">
        <v>723.30683883555434</v>
      </c>
      <c r="AJ47" s="50">
        <v>1035.4702044346282</v>
      </c>
      <c r="AK47" s="50">
        <v>1324.2148963308816</v>
      </c>
      <c r="AL47" s="50">
        <v>1453.4820721808744</v>
      </c>
      <c r="AN47" s="50">
        <v>43</v>
      </c>
      <c r="AO47" s="60">
        <v>1</v>
      </c>
      <c r="AP47" s="60">
        <v>35.876710754117852</v>
      </c>
      <c r="AQ47" s="60">
        <v>6.6479578952108945E-2</v>
      </c>
      <c r="AR47" s="60">
        <v>31.390869988841491</v>
      </c>
      <c r="AS47" s="60">
        <v>32.820004286243446</v>
      </c>
      <c r="AT47" s="60">
        <v>35.876710754117852</v>
      </c>
      <c r="AU47" s="60">
        <v>38.933417221992258</v>
      </c>
      <c r="AV47" s="60">
        <v>40.362551519394216</v>
      </c>
      <c r="AX47" s="50">
        <v>43</v>
      </c>
      <c r="AY47" s="60">
        <v>1</v>
      </c>
      <c r="AZ47" s="60">
        <v>25.20152022694473</v>
      </c>
      <c r="BA47" s="60">
        <v>5.4928971948822923E-2</v>
      </c>
      <c r="BB47" s="60">
        <v>22.597940476852177</v>
      </c>
      <c r="BC47" s="60">
        <v>23.427409312589873</v>
      </c>
      <c r="BD47" s="60">
        <v>25.20152022694473</v>
      </c>
      <c r="BE47" s="60">
        <v>26.975631141299584</v>
      </c>
      <c r="BF47" s="60">
        <v>27.80509997703728</v>
      </c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</row>
    <row r="48" spans="1:10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/>
      <c r="X48"/>
      <c r="Y48"/>
      <c r="Z48"/>
      <c r="AA48" s="17"/>
      <c r="AB48" s="17"/>
      <c r="AC48" s="17"/>
      <c r="AD48" s="2">
        <v>44</v>
      </c>
      <c r="AE48" s="48">
        <v>1.2666002665623299</v>
      </c>
      <c r="AF48" s="50">
        <v>1053.9751964494799</v>
      </c>
      <c r="AG48" s="48">
        <v>0.22615552161264074</v>
      </c>
      <c r="AH48" s="50">
        <v>572.13746567994201</v>
      </c>
      <c r="AI48" s="50">
        <v>734.47027111967907</v>
      </c>
      <c r="AJ48" s="50">
        <v>1053.9751964494799</v>
      </c>
      <c r="AK48" s="50">
        <v>1349.1190215255617</v>
      </c>
      <c r="AL48" s="50">
        <v>1481.1649954946392</v>
      </c>
      <c r="AN48" s="49">
        <v>44</v>
      </c>
      <c r="AO48" s="60">
        <v>1</v>
      </c>
      <c r="AP48" s="60">
        <v>36.073142866910729</v>
      </c>
      <c r="AQ48" s="60">
        <v>6.6528280678786467E-2</v>
      </c>
      <c r="AR48" s="60">
        <v>31.559438545245683</v>
      </c>
      <c r="AS48" s="60">
        <v>32.997449832751904</v>
      </c>
      <c r="AT48" s="60">
        <v>36.073142866910729</v>
      </c>
      <c r="AU48" s="60">
        <v>39.14883590106956</v>
      </c>
      <c r="AV48" s="60">
        <v>40.586847188575774</v>
      </c>
      <c r="AX48" s="49">
        <v>44</v>
      </c>
      <c r="AY48" s="60">
        <v>1</v>
      </c>
      <c r="AZ48" s="60">
        <v>25.335426251291018</v>
      </c>
      <c r="BA48" s="60">
        <v>5.4837024330564699E-2</v>
      </c>
      <c r="BB48" s="60">
        <v>22.722394139582562</v>
      </c>
      <c r="BC48" s="60">
        <v>23.554874382742764</v>
      </c>
      <c r="BD48" s="60">
        <v>25.335426251291018</v>
      </c>
      <c r="BE48" s="60">
        <v>27.115978119839269</v>
      </c>
      <c r="BF48" s="60">
        <v>27.948458362999475</v>
      </c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</row>
    <row r="49" spans="1:10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/>
      <c r="X49"/>
      <c r="Y49"/>
      <c r="Z49"/>
      <c r="AA49" s="17"/>
      <c r="AB49" s="17"/>
      <c r="AC49" s="17"/>
      <c r="AD49" s="2">
        <v>45</v>
      </c>
      <c r="AE49" s="48">
        <v>1.2684842426700875</v>
      </c>
      <c r="AF49" s="50">
        <v>1072.8223725762241</v>
      </c>
      <c r="AG49" s="48">
        <v>0.22713237953722853</v>
      </c>
      <c r="AH49" s="50">
        <v>579.77481949735079</v>
      </c>
      <c r="AI49" s="50">
        <v>746.01646415170444</v>
      </c>
      <c r="AJ49" s="50">
        <v>1072.8223725762241</v>
      </c>
      <c r="AK49" s="50">
        <v>1374.4286348225787</v>
      </c>
      <c r="AL49" s="50">
        <v>1509.3054573270997</v>
      </c>
      <c r="AN49" s="50">
        <v>45</v>
      </c>
      <c r="AO49" s="60">
        <v>1</v>
      </c>
      <c r="AP49" s="60">
        <v>36.269805949356872</v>
      </c>
      <c r="AQ49" s="60">
        <v>6.6567766730743438E-2</v>
      </c>
      <c r="AR49" s="60">
        <v>31.728801897843596</v>
      </c>
      <c r="AS49" s="60">
        <v>33.175510547177261</v>
      </c>
      <c r="AT49" s="60">
        <v>36.269805949356872</v>
      </c>
      <c r="AU49" s="60">
        <v>39.364101351536476</v>
      </c>
      <c r="AV49" s="60">
        <v>40.810810000870141</v>
      </c>
      <c r="AX49" s="50">
        <v>45</v>
      </c>
      <c r="AY49" s="60">
        <v>1</v>
      </c>
      <c r="AZ49" s="60">
        <v>25.469397132031499</v>
      </c>
      <c r="BA49" s="60">
        <v>5.4742118892189794E-2</v>
      </c>
      <c r="BB49" s="60">
        <v>22.847094004384111</v>
      </c>
      <c r="BC49" s="60">
        <v>23.682527880440215</v>
      </c>
      <c r="BD49" s="60">
        <v>25.469397132031499</v>
      </c>
      <c r="BE49" s="60">
        <v>27.256266383622783</v>
      </c>
      <c r="BF49" s="60">
        <v>28.091700259678884</v>
      </c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</row>
    <row r="50" spans="1:10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/>
      <c r="X50"/>
      <c r="Y50"/>
      <c r="Z50"/>
      <c r="AA50" s="17"/>
      <c r="AB50" s="17"/>
      <c r="AC50" s="17"/>
      <c r="AD50" s="2">
        <v>46</v>
      </c>
      <c r="AE50" s="48">
        <v>1.2691914070948804</v>
      </c>
      <c r="AF50" s="50">
        <v>1092.0220328698013</v>
      </c>
      <c r="AG50" s="48">
        <v>0.22801442890598364</v>
      </c>
      <c r="AH50" s="50">
        <v>587.90959757588348</v>
      </c>
      <c r="AI50" s="50">
        <v>757.96493465119499</v>
      </c>
      <c r="AJ50" s="50">
        <v>1092.0220328698013</v>
      </c>
      <c r="AK50" s="50">
        <v>1400.153275720462</v>
      </c>
      <c r="AL50" s="50">
        <v>1537.9139537160461</v>
      </c>
      <c r="AN50" s="50">
        <v>46</v>
      </c>
      <c r="AO50" s="60">
        <v>1</v>
      </c>
      <c r="AP50" s="60">
        <v>36.466704320366823</v>
      </c>
      <c r="AQ50" s="60">
        <v>6.6597864783718902E-2</v>
      </c>
      <c r="AR50" s="60">
        <v>31.898984984290905</v>
      </c>
      <c r="AS50" s="60">
        <v>33.354204798293829</v>
      </c>
      <c r="AT50" s="60">
        <v>36.466704320366823</v>
      </c>
      <c r="AU50" s="60">
        <v>39.579203842439824</v>
      </c>
      <c r="AV50" s="60">
        <v>41.03442365644274</v>
      </c>
      <c r="AX50" s="50">
        <v>46</v>
      </c>
      <c r="AY50" s="60">
        <v>1</v>
      </c>
      <c r="AZ50" s="60">
        <v>25.603434081918419</v>
      </c>
      <c r="BA50" s="60">
        <v>5.4644200325304509E-2</v>
      </c>
      <c r="BB50" s="60">
        <v>22.972045964330896</v>
      </c>
      <c r="BC50" s="60">
        <v>23.810374207662694</v>
      </c>
      <c r="BD50" s="60">
        <v>25.603434081918419</v>
      </c>
      <c r="BE50" s="60">
        <v>27.39649395617414</v>
      </c>
      <c r="BF50" s="60">
        <v>28.234822199505938</v>
      </c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</row>
    <row r="51" spans="1:10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/>
      <c r="X51"/>
      <c r="Y51"/>
      <c r="Z51"/>
      <c r="AA51" s="17"/>
      <c r="AB51" s="17"/>
      <c r="AC51" s="17"/>
      <c r="AD51" s="2">
        <v>47</v>
      </c>
      <c r="AE51" s="48">
        <v>1.2687529287340105</v>
      </c>
      <c r="AF51" s="50">
        <v>1111.5845605666893</v>
      </c>
      <c r="AG51" s="48">
        <v>0.22880037362565761</v>
      </c>
      <c r="AH51" s="50">
        <v>596.5705324849032</v>
      </c>
      <c r="AI51" s="50">
        <v>770.33504567303828</v>
      </c>
      <c r="AJ51" s="50">
        <v>1111.5845605666893</v>
      </c>
      <c r="AK51" s="50">
        <v>1426.3012300935341</v>
      </c>
      <c r="AL51" s="50">
        <v>1566.9990760411843</v>
      </c>
      <c r="AN51" s="50">
        <v>47</v>
      </c>
      <c r="AO51" s="60">
        <v>1</v>
      </c>
      <c r="AP51" s="60">
        <v>36.663842248363743</v>
      </c>
      <c r="AQ51" s="60">
        <v>6.661840452789608E-2</v>
      </c>
      <c r="AR51" s="60">
        <v>32.070013567825576</v>
      </c>
      <c r="AS51" s="60">
        <v>33.533551501353053</v>
      </c>
      <c r="AT51" s="60">
        <v>36.663842248363743</v>
      </c>
      <c r="AU51" s="60">
        <v>39.79413299537444</v>
      </c>
      <c r="AV51" s="60">
        <v>41.257670928901909</v>
      </c>
      <c r="AX51" s="50">
        <v>47</v>
      </c>
      <c r="AY51" s="60">
        <v>1</v>
      </c>
      <c r="AZ51" s="60">
        <v>25.737538299527131</v>
      </c>
      <c r="BA51" s="60">
        <v>5.4543213968061791E-2</v>
      </c>
      <c r="BB51" s="60">
        <v>23.097256049019052</v>
      </c>
      <c r="BC51" s="60">
        <v>23.938417854901889</v>
      </c>
      <c r="BD51" s="60">
        <v>25.737538299527131</v>
      </c>
      <c r="BE51" s="60">
        <v>27.536658744152373</v>
      </c>
      <c r="BF51" s="60">
        <v>28.37782055003521</v>
      </c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</row>
    <row r="52" spans="1:10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/>
      <c r="X52"/>
      <c r="Y52"/>
      <c r="Z52"/>
      <c r="AA52" s="17"/>
      <c r="AB52" s="17"/>
      <c r="AC52" s="17"/>
      <c r="AD52" s="2">
        <v>48</v>
      </c>
      <c r="AE52" s="48">
        <v>1.2671999764847797</v>
      </c>
      <c r="AF52" s="50">
        <v>1131.5204220849039</v>
      </c>
      <c r="AG52" s="48">
        <v>0.22948895020091986</v>
      </c>
      <c r="AH52" s="50">
        <v>605.78384227724735</v>
      </c>
      <c r="AI52" s="50">
        <v>783.14600660744441</v>
      </c>
      <c r="AJ52" s="50">
        <v>1131.5204220849039</v>
      </c>
      <c r="AK52" s="50">
        <v>1452.8795301919076</v>
      </c>
      <c r="AL52" s="50">
        <v>1596.5675110241345</v>
      </c>
      <c r="AN52" s="50">
        <v>48</v>
      </c>
      <c r="AO52" s="60">
        <v>1</v>
      </c>
      <c r="AP52" s="60">
        <v>36.861223951283378</v>
      </c>
      <c r="AQ52" s="60">
        <v>6.6629217667902432E-2</v>
      </c>
      <c r="AR52" s="60">
        <v>32.241914237267828</v>
      </c>
      <c r="AS52" s="60">
        <v>33.713570118083503</v>
      </c>
      <c r="AT52" s="60">
        <v>36.861223951283378</v>
      </c>
      <c r="AU52" s="60">
        <v>40.008877784483253</v>
      </c>
      <c r="AV52" s="60">
        <v>41.480533665298928</v>
      </c>
      <c r="AX52" s="50">
        <v>48</v>
      </c>
      <c r="AY52" s="60">
        <v>1</v>
      </c>
      <c r="AZ52" s="60">
        <v>25.871710969256107</v>
      </c>
      <c r="BA52" s="60">
        <v>5.4439105805161224E-2</v>
      </c>
      <c r="BB52" s="60">
        <v>23.222730424566798</v>
      </c>
      <c r="BC52" s="60">
        <v>24.06666340116071</v>
      </c>
      <c r="BD52" s="60">
        <v>25.871710969256107</v>
      </c>
      <c r="BE52" s="60">
        <v>27.6767585373515</v>
      </c>
      <c r="BF52" s="60">
        <v>28.520691513945412</v>
      </c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</row>
    <row r="53" spans="1:10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/>
      <c r="X53"/>
      <c r="Y53"/>
      <c r="Z53"/>
      <c r="AA53" s="17"/>
      <c r="AB53" s="17"/>
      <c r="AC53" s="17"/>
      <c r="AD53" s="2">
        <v>49</v>
      </c>
      <c r="AE53" s="48">
        <v>1.2645637192444898</v>
      </c>
      <c r="AF53" s="50">
        <v>1151.8400874590493</v>
      </c>
      <c r="AG53" s="48">
        <v>0.23007889655374048</v>
      </c>
      <c r="AH53" s="50">
        <v>615.57563567894806</v>
      </c>
      <c r="AI53" s="50">
        <v>796.41702016355077</v>
      </c>
      <c r="AJ53" s="50">
        <v>1151.8400874590493</v>
      </c>
      <c r="AK53" s="50">
        <v>1479.8951537602959</v>
      </c>
      <c r="AL53" s="50">
        <v>1626.6258625752971</v>
      </c>
      <c r="AN53" s="50">
        <v>49</v>
      </c>
      <c r="AO53" s="60">
        <v>1</v>
      </c>
      <c r="AP53" s="60">
        <v>37.058853644866375</v>
      </c>
      <c r="AQ53" s="60">
        <v>6.6630135995949899E-2</v>
      </c>
      <c r="AR53" s="60">
        <v>32.414713617332772</v>
      </c>
      <c r="AS53" s="60">
        <v>33.894280133973638</v>
      </c>
      <c r="AT53" s="60">
        <v>37.058853644866375</v>
      </c>
      <c r="AU53" s="60">
        <v>40.223427155759104</v>
      </c>
      <c r="AV53" s="60">
        <v>41.70299367239997</v>
      </c>
      <c r="AX53" s="50">
        <v>49</v>
      </c>
      <c r="AY53" s="60">
        <v>1</v>
      </c>
      <c r="AZ53" s="60">
        <v>26.005953274887425</v>
      </c>
      <c r="BA53" s="60">
        <v>5.4331821849413126E-2</v>
      </c>
      <c r="BB53" s="60">
        <v>23.348475263028096</v>
      </c>
      <c r="BC53" s="60">
        <v>24.195115429290382</v>
      </c>
      <c r="BD53" s="60">
        <v>26.005953274887425</v>
      </c>
      <c r="BE53" s="60">
        <v>27.816791120484467</v>
      </c>
      <c r="BF53" s="60">
        <v>28.663431286746754</v>
      </c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</row>
    <row r="54" spans="1:10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/>
      <c r="X54"/>
      <c r="Y54"/>
      <c r="Z54"/>
      <c r="AA54" s="17"/>
      <c r="AB54" s="17"/>
      <c r="AC54" s="17"/>
      <c r="AD54" s="2">
        <v>50</v>
      </c>
      <c r="AE54" s="48">
        <v>1.260875325910443</v>
      </c>
      <c r="AF54" s="50">
        <v>1172.5540267237297</v>
      </c>
      <c r="AG54" s="48">
        <v>0.23056895060608959</v>
      </c>
      <c r="AH54" s="50">
        <v>625.97202141603736</v>
      </c>
      <c r="AI54" s="50">
        <v>810.16728905049433</v>
      </c>
      <c r="AJ54" s="50">
        <v>1172.5540267237297</v>
      </c>
      <c r="AK54" s="50">
        <v>1507.355078543412</v>
      </c>
      <c r="AL54" s="50">
        <v>1657.1807346050718</v>
      </c>
      <c r="AN54" s="49">
        <v>50</v>
      </c>
      <c r="AO54" s="60">
        <v>1</v>
      </c>
      <c r="AP54" s="60">
        <v>37.256735544853363</v>
      </c>
      <c r="AQ54" s="60">
        <v>6.6620991304250435E-2</v>
      </c>
      <c r="AR54" s="60">
        <v>32.588438332735535</v>
      </c>
      <c r="AS54" s="60">
        <v>34.075701034511916</v>
      </c>
      <c r="AT54" s="60">
        <v>37.256735544853363</v>
      </c>
      <c r="AU54" s="60">
        <v>40.437770055194818</v>
      </c>
      <c r="AV54" s="60">
        <v>41.925032756971198</v>
      </c>
      <c r="AX54" s="49">
        <v>50</v>
      </c>
      <c r="AY54" s="60">
        <v>1</v>
      </c>
      <c r="AZ54" s="60">
        <v>26.140266400203167</v>
      </c>
      <c r="BA54" s="60">
        <v>5.4221308113627804E-2</v>
      </c>
      <c r="BB54" s="60">
        <v>23.474496736456903</v>
      </c>
      <c r="BC54" s="60">
        <v>24.323778522142124</v>
      </c>
      <c r="BD54" s="60">
        <v>26.140266400203167</v>
      </c>
      <c r="BE54" s="60">
        <v>27.956754278264217</v>
      </c>
      <c r="BF54" s="60">
        <v>28.806036063949435</v>
      </c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</row>
    <row r="55" spans="1:10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/>
      <c r="X55"/>
      <c r="Y55"/>
      <c r="Z55"/>
      <c r="AA55" s="17"/>
      <c r="AB55" s="17"/>
      <c r="AC55" s="17"/>
      <c r="AD55" s="2">
        <v>51</v>
      </c>
      <c r="AE55" s="48">
        <v>1.2561659653799411</v>
      </c>
      <c r="AF55" s="50">
        <v>1193.6727099135494</v>
      </c>
      <c r="AG55" s="48">
        <v>0.23095785027993734</v>
      </c>
      <c r="AH55" s="50">
        <v>636.99910821454728</v>
      </c>
      <c r="AI55" s="50">
        <v>824.4160159774126</v>
      </c>
      <c r="AJ55" s="50">
        <v>1193.6727099135494</v>
      </c>
      <c r="AK55" s="50">
        <v>1535.2662822859686</v>
      </c>
      <c r="AL55" s="50">
        <v>1688.2387310238582</v>
      </c>
      <c r="AN55" s="50">
        <v>51</v>
      </c>
      <c r="AO55" s="60">
        <v>1</v>
      </c>
      <c r="AP55" s="60">
        <v>37.454873866985004</v>
      </c>
      <c r="AQ55" s="60">
        <v>6.6601615385016022E-2</v>
      </c>
      <c r="AR55" s="60">
        <v>32.763115008191214</v>
      </c>
      <c r="AS55" s="60">
        <v>34.257852305186773</v>
      </c>
      <c r="AT55" s="60">
        <v>37.454873866985004</v>
      </c>
      <c r="AU55" s="60">
        <v>40.651895428783234</v>
      </c>
      <c r="AV55" s="60">
        <v>42.146632725778794</v>
      </c>
      <c r="AX55" s="50">
        <v>51</v>
      </c>
      <c r="AY55" s="60">
        <v>1</v>
      </c>
      <c r="AZ55" s="60">
        <v>26.274651528985419</v>
      </c>
      <c r="BA55" s="60">
        <v>5.410751061061557E-2</v>
      </c>
      <c r="BB55" s="60">
        <v>23.600801016907184</v>
      </c>
      <c r="BC55" s="60">
        <v>24.452657262567158</v>
      </c>
      <c r="BD55" s="60">
        <v>26.274651528985419</v>
      </c>
      <c r="BE55" s="60">
        <v>28.096645795403685</v>
      </c>
      <c r="BF55" s="60">
        <v>28.948502041063655</v>
      </c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</row>
    <row r="56" spans="1:10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/>
      <c r="X56"/>
      <c r="Y56"/>
      <c r="Z56"/>
      <c r="AA56" s="17"/>
      <c r="AB56" s="17"/>
      <c r="AC56" s="17"/>
      <c r="AD56" s="2">
        <v>52</v>
      </c>
      <c r="AE56" s="48">
        <v>1.2504668065502857</v>
      </c>
      <c r="AF56" s="50">
        <v>1215.2066070631124</v>
      </c>
      <c r="AG56" s="48">
        <v>0.23124433349725387</v>
      </c>
      <c r="AH56" s="50">
        <v>648.68300480050982</v>
      </c>
      <c r="AI56" s="50">
        <v>839.18240365344263</v>
      </c>
      <c r="AJ56" s="50">
        <v>1215.2066070631124</v>
      </c>
      <c r="AK56" s="50">
        <v>1563.6357427326791</v>
      </c>
      <c r="AL56" s="50">
        <v>1719.8064557420562</v>
      </c>
      <c r="AN56" s="50">
        <v>52</v>
      </c>
      <c r="AO56" s="60">
        <v>1</v>
      </c>
      <c r="AP56" s="60">
        <v>37.653272827001935</v>
      </c>
      <c r="AQ56" s="60">
        <v>6.6571840030458601E-2</v>
      </c>
      <c r="AR56" s="60">
        <v>32.938770268414928</v>
      </c>
      <c r="AS56" s="60">
        <v>34.440753431486677</v>
      </c>
      <c r="AT56" s="60">
        <v>37.653272827001935</v>
      </c>
      <c r="AU56" s="60">
        <v>40.865792222517193</v>
      </c>
      <c r="AV56" s="60">
        <v>42.367775385588942</v>
      </c>
      <c r="AX56" s="50">
        <v>52</v>
      </c>
      <c r="AY56" s="60">
        <v>1</v>
      </c>
      <c r="AZ56" s="60">
        <v>26.409109845016264</v>
      </c>
      <c r="BA56" s="60">
        <v>5.3990375353186737E-2</v>
      </c>
      <c r="BB56" s="60">
        <v>23.7273942764329</v>
      </c>
      <c r="BC56" s="60">
        <v>24.581756233416709</v>
      </c>
      <c r="BD56" s="60">
        <v>26.409109845016264</v>
      </c>
      <c r="BE56" s="60">
        <v>28.236463456615819</v>
      </c>
      <c r="BF56" s="60">
        <v>29.090825413599624</v>
      </c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</row>
    <row r="57" spans="1:10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/>
      <c r="X57"/>
      <c r="Y57"/>
      <c r="Z57"/>
      <c r="AA57" s="17"/>
      <c r="AB57" s="17"/>
      <c r="AC57" s="17"/>
      <c r="AD57" s="2">
        <v>53</v>
      </c>
      <c r="AE57" s="48">
        <v>1.2438090183187791</v>
      </c>
      <c r="AF57" s="50">
        <v>1237.1661872595853</v>
      </c>
      <c r="AG57" s="48">
        <v>0.23142713780024471</v>
      </c>
      <c r="AH57" s="50">
        <v>661.04967116401099</v>
      </c>
      <c r="AI57" s="50">
        <v>854.48564625302629</v>
      </c>
      <c r="AJ57" s="50">
        <v>1237.1661872595853</v>
      </c>
      <c r="AK57" s="50">
        <v>1592.4703253466444</v>
      </c>
      <c r="AL57" s="50">
        <v>1751.8903394000126</v>
      </c>
      <c r="AN57" s="50">
        <v>53</v>
      </c>
      <c r="AO57" s="60">
        <v>1</v>
      </c>
      <c r="AP57" s="60">
        <v>37.851936641232975</v>
      </c>
      <c r="AQ57" s="60">
        <v>6.6531497009321941E-2</v>
      </c>
      <c r="AR57" s="60">
        <v>33.115430787807739</v>
      </c>
      <c r="AS57" s="60">
        <v>34.624423932944069</v>
      </c>
      <c r="AT57" s="60">
        <v>37.851936641232975</v>
      </c>
      <c r="AU57" s="60">
        <v>41.07944934952188</v>
      </c>
      <c r="AV57" s="60">
        <v>42.58844249465821</v>
      </c>
      <c r="AX57" s="50">
        <v>53</v>
      </c>
      <c r="AY57" s="60">
        <v>1</v>
      </c>
      <c r="AZ57" s="60">
        <v>26.543642532242934</v>
      </c>
      <c r="BA57" s="60">
        <v>5.386984834661937E-2</v>
      </c>
      <c r="BB57" s="60">
        <v>23.854282698264903</v>
      </c>
      <c r="BC57" s="60">
        <v>24.711080025210691</v>
      </c>
      <c r="BD57" s="60">
        <v>26.543642532242934</v>
      </c>
      <c r="BE57" s="60">
        <v>28.376205039275185</v>
      </c>
      <c r="BF57" s="60">
        <v>29.233002366220965</v>
      </c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</row>
    <row r="58" spans="1:10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/>
      <c r="X58"/>
      <c r="Y58"/>
      <c r="Z58"/>
      <c r="AA58" s="17"/>
      <c r="AB58" s="17"/>
      <c r="AC58" s="17"/>
      <c r="AD58" s="2">
        <v>54</v>
      </c>
      <c r="AE58" s="48">
        <v>1.2362237695827223</v>
      </c>
      <c r="AF58" s="50">
        <v>1259.561897799063</v>
      </c>
      <c r="AG58" s="48">
        <v>0.2315049919965296</v>
      </c>
      <c r="AH58" s="50">
        <v>674.12164636837917</v>
      </c>
      <c r="AI58" s="50">
        <v>870.34474165260951</v>
      </c>
      <c r="AJ58" s="50">
        <v>1259.561897799063</v>
      </c>
      <c r="AK58" s="50">
        <v>1621.7743131138889</v>
      </c>
      <c r="AL58" s="50">
        <v>1784.4928274268636</v>
      </c>
      <c r="AN58" s="50">
        <v>54</v>
      </c>
      <c r="AO58" s="60">
        <v>1</v>
      </c>
      <c r="AP58" s="60">
        <v>38.050869539535007</v>
      </c>
      <c r="AQ58" s="60">
        <v>6.6480417550581095E-2</v>
      </c>
      <c r="AR58" s="60">
        <v>33.293124383547536</v>
      </c>
      <c r="AS58" s="60">
        <v>34.808884112103314</v>
      </c>
      <c r="AT58" s="60">
        <v>38.050869539535007</v>
      </c>
      <c r="AU58" s="60">
        <v>41.292854966966701</v>
      </c>
      <c r="AV58" s="60">
        <v>42.808614695522472</v>
      </c>
      <c r="AX58" s="50">
        <v>54</v>
      </c>
      <c r="AY58" s="60">
        <v>1</v>
      </c>
      <c r="AZ58" s="60">
        <v>26.678250778411368</v>
      </c>
      <c r="BA58" s="60">
        <v>5.3745875422949889E-2</v>
      </c>
      <c r="BB58" s="60">
        <v>23.981472722702623</v>
      </c>
      <c r="BC58" s="60">
        <v>24.84063340484888</v>
      </c>
      <c r="BD58" s="60">
        <v>26.678250778411368</v>
      </c>
      <c r="BE58" s="60">
        <v>28.515868151973862</v>
      </c>
      <c r="BF58" s="60">
        <v>29.375028834120116</v>
      </c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</row>
    <row r="59" spans="1:10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/>
      <c r="X59"/>
      <c r="Y59"/>
      <c r="Z59"/>
      <c r="AA59" s="17"/>
      <c r="AB59" s="17"/>
      <c r="AC59" s="17"/>
      <c r="AD59" s="2">
        <v>55</v>
      </c>
      <c r="AE59" s="48">
        <v>1.2277422292394164</v>
      </c>
      <c r="AF59" s="50">
        <v>1282.4041641865701</v>
      </c>
      <c r="AG59" s="48">
        <v>0.23147661615914267</v>
      </c>
      <c r="AH59" s="50">
        <v>687.91804855018495</v>
      </c>
      <c r="AI59" s="50">
        <v>886.77849143064236</v>
      </c>
      <c r="AJ59" s="50">
        <v>1282.4041641865701</v>
      </c>
      <c r="AK59" s="50">
        <v>1651.5494065433613</v>
      </c>
      <c r="AL59" s="50">
        <v>1817.6123800405342</v>
      </c>
      <c r="AN59" s="50">
        <v>55</v>
      </c>
      <c r="AO59" s="60">
        <v>1</v>
      </c>
      <c r="AP59" s="60">
        <v>38.250075765292962</v>
      </c>
      <c r="AQ59" s="60">
        <v>6.6418432343442441E-2</v>
      </c>
      <c r="AR59" s="60">
        <v>33.471880015589043</v>
      </c>
      <c r="AS59" s="60">
        <v>34.994155054520668</v>
      </c>
      <c r="AT59" s="60">
        <v>38.250075765292962</v>
      </c>
      <c r="AU59" s="60">
        <v>41.505996476065256</v>
      </c>
      <c r="AV59" s="60">
        <v>43.028271514996881</v>
      </c>
      <c r="AX59" s="50">
        <v>55</v>
      </c>
      <c r="AY59" s="60">
        <v>1</v>
      </c>
      <c r="AZ59" s="60">
        <v>26.812935775066176</v>
      </c>
      <c r="BA59" s="60">
        <v>5.3618402240973043E-2</v>
      </c>
      <c r="BB59" s="60">
        <v>24.10897104711405</v>
      </c>
      <c r="BC59" s="60">
        <v>24.97042131561092</v>
      </c>
      <c r="BD59" s="60">
        <v>26.812935775066176</v>
      </c>
      <c r="BE59" s="60">
        <v>28.655450234521432</v>
      </c>
      <c r="BF59" s="60">
        <v>29.516900503018299</v>
      </c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</row>
    <row r="60" spans="1:10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/>
      <c r="X60"/>
      <c r="Y60"/>
      <c r="Z60"/>
      <c r="AA60" s="17"/>
      <c r="AB60" s="17"/>
      <c r="AC60" s="17"/>
      <c r="AD60" s="2">
        <v>56</v>
      </c>
      <c r="AE60" s="48">
        <v>1.2183955661861623</v>
      </c>
      <c r="AF60" s="50">
        <v>1305.7034109796928</v>
      </c>
      <c r="AG60" s="48">
        <v>0.23134072998135338</v>
      </c>
      <c r="AH60" s="50">
        <v>702.45784711005319</v>
      </c>
      <c r="AI60" s="50">
        <v>903.80568863087956</v>
      </c>
      <c r="AJ60" s="50">
        <v>1305.7034109796928</v>
      </c>
      <c r="AK60" s="50">
        <v>1681.7971938623982</v>
      </c>
      <c r="AL60" s="50">
        <v>1851.2472841888962</v>
      </c>
      <c r="AN60" s="49">
        <v>56</v>
      </c>
      <c r="AO60" s="60">
        <v>1</v>
      </c>
      <c r="AP60" s="60">
        <v>38.449559562479955</v>
      </c>
      <c r="AQ60" s="60">
        <v>6.6345372053644117E-2</v>
      </c>
      <c r="AR60" s="60">
        <v>33.651726693572925</v>
      </c>
      <c r="AS60" s="60">
        <v>35.180257879796393</v>
      </c>
      <c r="AT60" s="60">
        <v>38.449559562479955</v>
      </c>
      <c r="AU60" s="60">
        <v>41.718861245163517</v>
      </c>
      <c r="AV60" s="60">
        <v>43.247392431386984</v>
      </c>
      <c r="AX60" s="49">
        <v>56</v>
      </c>
      <c r="AY60" s="60">
        <v>1</v>
      </c>
      <c r="AZ60" s="60">
        <v>26.947698713917127</v>
      </c>
      <c r="BA60" s="60">
        <v>5.3487374451951369E-2</v>
      </c>
      <c r="BB60" s="60">
        <v>24.236784380044078</v>
      </c>
      <c r="BC60" s="60">
        <v>25.100448708445146</v>
      </c>
      <c r="BD60" s="60">
        <v>26.947698713917127</v>
      </c>
      <c r="BE60" s="60">
        <v>28.794948719389112</v>
      </c>
      <c r="BF60" s="60">
        <v>29.65861304779018</v>
      </c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</row>
    <row r="61" spans="1:10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/>
      <c r="X61"/>
      <c r="Y61"/>
      <c r="Z61"/>
      <c r="AA61" s="17"/>
      <c r="AB61" s="17"/>
      <c r="AC61" s="17"/>
      <c r="AD61" s="2">
        <v>57</v>
      </c>
      <c r="AE61" s="48">
        <v>1.2082149493202605</v>
      </c>
      <c r="AF61" s="50">
        <v>1329.4700627360169</v>
      </c>
      <c r="AG61" s="48">
        <v>0.23109605315643117</v>
      </c>
      <c r="AH61" s="50">
        <v>717.76001144860834</v>
      </c>
      <c r="AI61" s="50">
        <v>921.44512629707583</v>
      </c>
      <c r="AJ61" s="50">
        <v>1329.4700627360169</v>
      </c>
      <c r="AK61" s="50">
        <v>1712.5192632983358</v>
      </c>
      <c r="AL61" s="50">
        <v>1885.3958268198219</v>
      </c>
      <c r="AN61" s="50">
        <v>57</v>
      </c>
      <c r="AO61" s="60">
        <v>1</v>
      </c>
      <c r="AP61" s="60">
        <v>38.649325175069102</v>
      </c>
      <c r="AQ61" s="60">
        <v>6.6261067346924329E-2</v>
      </c>
      <c r="AR61" s="60">
        <v>33.832693427139866</v>
      </c>
      <c r="AS61" s="60">
        <v>35.367213707530766</v>
      </c>
      <c r="AT61" s="60">
        <v>38.649325175069102</v>
      </c>
      <c r="AU61" s="60">
        <v>41.931436642607444</v>
      </c>
      <c r="AV61" s="60">
        <v>43.465956922998345</v>
      </c>
      <c r="AX61" s="50">
        <v>57</v>
      </c>
      <c r="AY61" s="60">
        <v>1</v>
      </c>
      <c r="AZ61" s="60">
        <v>27.082540786674002</v>
      </c>
      <c r="BA61" s="60">
        <v>5.3352737707147373E-2</v>
      </c>
      <c r="BB61" s="60">
        <v>24.364919430037592</v>
      </c>
      <c r="BC61" s="60">
        <v>25.230720534299895</v>
      </c>
      <c r="BD61" s="60">
        <v>27.082540786674002</v>
      </c>
      <c r="BE61" s="60">
        <v>28.934361039048113</v>
      </c>
      <c r="BF61" s="60">
        <v>29.800162143310409</v>
      </c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</row>
    <row r="62" spans="1:10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/>
      <c r="X62"/>
      <c r="Y62"/>
      <c r="Z62"/>
      <c r="AA62" s="17"/>
      <c r="AB62" s="17"/>
      <c r="AC62" s="17"/>
      <c r="AD62" s="2">
        <v>58</v>
      </c>
      <c r="AE62" s="48">
        <v>1.1972315475390121</v>
      </c>
      <c r="AF62" s="50">
        <v>1353.7145440131292</v>
      </c>
      <c r="AG62" s="48">
        <v>0.23074130537764553</v>
      </c>
      <c r="AH62" s="50">
        <v>733.84351096647526</v>
      </c>
      <c r="AI62" s="50">
        <v>939.71559747298556</v>
      </c>
      <c r="AJ62" s="50">
        <v>1353.7145440131292</v>
      </c>
      <c r="AK62" s="50">
        <v>1743.7172030785109</v>
      </c>
      <c r="AL62" s="50">
        <v>1920.0562948811835</v>
      </c>
      <c r="AN62" s="50">
        <v>58</v>
      </c>
      <c r="AO62" s="60">
        <v>1</v>
      </c>
      <c r="AP62" s="60">
        <v>38.849376847033525</v>
      </c>
      <c r="AQ62" s="60">
        <v>6.6165348889021203E-2</v>
      </c>
      <c r="AR62" s="60">
        <v>34.014809225930527</v>
      </c>
      <c r="AS62" s="60">
        <v>35.555043657324042</v>
      </c>
      <c r="AT62" s="60">
        <v>38.849376847033525</v>
      </c>
      <c r="AU62" s="60">
        <v>42.143710036743009</v>
      </c>
      <c r="AV62" s="60">
        <v>43.683944468136517</v>
      </c>
      <c r="AX62" s="50">
        <v>58</v>
      </c>
      <c r="AY62" s="60">
        <v>1</v>
      </c>
      <c r="AZ62" s="60">
        <v>27.217463185046569</v>
      </c>
      <c r="BA62" s="60">
        <v>5.3214437657823577E-2</v>
      </c>
      <c r="BB62" s="60">
        <v>24.493382905639486</v>
      </c>
      <c r="BC62" s="60">
        <v>25.361241744123497</v>
      </c>
      <c r="BD62" s="60">
        <v>27.217463185046569</v>
      </c>
      <c r="BE62" s="60">
        <v>29.073684625969648</v>
      </c>
      <c r="BF62" s="60">
        <v>29.941543464453655</v>
      </c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</row>
    <row r="63" spans="1:10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/>
      <c r="X63"/>
      <c r="Y63"/>
      <c r="Z63"/>
      <c r="AA63" s="17"/>
      <c r="AB63" s="17"/>
      <c r="AC63" s="17"/>
      <c r="AD63" s="2">
        <v>59</v>
      </c>
      <c r="AE63" s="48">
        <v>1.1854765297397176</v>
      </c>
      <c r="AF63" s="50">
        <v>1378.4472793686159</v>
      </c>
      <c r="AG63" s="48">
        <v>0.23027520633826595</v>
      </c>
      <c r="AH63" s="50">
        <v>750.72731506427863</v>
      </c>
      <c r="AI63" s="50">
        <v>958.63589520236371</v>
      </c>
      <c r="AJ63" s="50">
        <v>1378.4472793686159</v>
      </c>
      <c r="AK63" s="50">
        <v>1775.3926014302594</v>
      </c>
      <c r="AL63" s="50">
        <v>1955.2269753208529</v>
      </c>
      <c r="AN63" s="50">
        <v>59</v>
      </c>
      <c r="AO63" s="60">
        <v>1</v>
      </c>
      <c r="AP63" s="60">
        <v>39.049718822346321</v>
      </c>
      <c r="AQ63" s="60">
        <v>6.6058047345672916E-2</v>
      </c>
      <c r="AR63" s="60">
        <v>34.198103099585587</v>
      </c>
      <c r="AS63" s="60">
        <v>35.743768848776476</v>
      </c>
      <c r="AT63" s="60">
        <v>39.049718822346321</v>
      </c>
      <c r="AU63" s="60">
        <v>42.355668795916166</v>
      </c>
      <c r="AV63" s="60">
        <v>43.901334545107062</v>
      </c>
      <c r="AX63" s="50">
        <v>59</v>
      </c>
      <c r="AY63" s="60">
        <v>1</v>
      </c>
      <c r="AZ63" s="60">
        <v>27.352467100744608</v>
      </c>
      <c r="BA63" s="60">
        <v>5.3072419955242506E-2</v>
      </c>
      <c r="BB63" s="60">
        <v>24.622181515394644</v>
      </c>
      <c r="BC63" s="60">
        <v>25.492017288864286</v>
      </c>
      <c r="BD63" s="60">
        <v>27.352467100744608</v>
      </c>
      <c r="BE63" s="60">
        <v>29.21291691262493</v>
      </c>
      <c r="BF63" s="60">
        <v>30.082752686094569</v>
      </c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</row>
    <row r="64" spans="1:10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/>
      <c r="X64"/>
      <c r="Y64"/>
      <c r="Z64"/>
      <c r="AA64" s="17"/>
      <c r="AB64" s="17"/>
      <c r="AC64" s="17"/>
      <c r="AD64" s="2">
        <v>60</v>
      </c>
      <c r="AE64" s="48">
        <v>1.1729810648196783</v>
      </c>
      <c r="AF64" s="50">
        <v>1403.6781825179212</v>
      </c>
      <c r="AG64" s="48">
        <v>0.22969660338689754</v>
      </c>
      <c r="AH64" s="50">
        <v>768.42961330528772</v>
      </c>
      <c r="AI64" s="50">
        <v>978.2241629823825</v>
      </c>
      <c r="AJ64" s="50">
        <v>1403.6781825179212</v>
      </c>
      <c r="AK64" s="50">
        <v>1807.5465381641006</v>
      </c>
      <c r="AL64" s="50">
        <v>1990.9056227393992</v>
      </c>
      <c r="AN64" s="50">
        <v>60</v>
      </c>
      <c r="AO64" s="60">
        <v>1</v>
      </c>
      <c r="AP64" s="60">
        <v>39.250353874673273</v>
      </c>
      <c r="AQ64" s="60">
        <v>6.5939002499693103E-2</v>
      </c>
      <c r="AR64" s="60">
        <v>34.382602087875874</v>
      </c>
      <c r="AS64" s="60">
        <v>35.933408590773048</v>
      </c>
      <c r="AT64" s="60">
        <v>39.250353874673273</v>
      </c>
      <c r="AU64" s="60">
        <v>42.567299158573498</v>
      </c>
      <c r="AV64" s="60">
        <v>44.118105661470665</v>
      </c>
      <c r="AX64" s="50">
        <v>60</v>
      </c>
      <c r="AY64" s="60">
        <v>1</v>
      </c>
      <c r="AZ64" s="60">
        <v>27.487552741302967</v>
      </c>
      <c r="BA64" s="60">
        <v>5.2926633392411736E-2</v>
      </c>
      <c r="BB64" s="60">
        <v>24.751320913162839</v>
      </c>
      <c r="BC64" s="60">
        <v>25.623051087249166</v>
      </c>
      <c r="BD64" s="60">
        <v>27.487552741302967</v>
      </c>
      <c r="BE64" s="60">
        <v>29.352054395356767</v>
      </c>
      <c r="BF64" s="60">
        <v>30.223784569443094</v>
      </c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</row>
    <row r="65" spans="1:10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/>
      <c r="X65"/>
      <c r="Y65"/>
      <c r="Z65"/>
      <c r="AA65" s="17"/>
      <c r="AB65" s="17"/>
      <c r="AC65" s="17"/>
      <c r="AD65" s="2">
        <v>61</v>
      </c>
      <c r="AE65" s="48">
        <v>1.1597763216761967</v>
      </c>
      <c r="AF65" s="50">
        <v>1429.4054178072258</v>
      </c>
      <c r="AG65" s="48">
        <v>0.22900727994486586</v>
      </c>
      <c r="AH65" s="50">
        <v>786.95065899360134</v>
      </c>
      <c r="AI65" s="50">
        <v>998.48360473882497</v>
      </c>
      <c r="AJ65" s="50">
        <v>1429.4054178072258</v>
      </c>
      <c r="AK65" s="50">
        <v>1840.1683995037472</v>
      </c>
      <c r="AL65" s="50">
        <v>2027.077747749418</v>
      </c>
      <c r="AN65" s="50">
        <v>61</v>
      </c>
      <c r="AO65" s="60">
        <v>1</v>
      </c>
      <c r="AP65" s="60">
        <v>39.451250960611091</v>
      </c>
      <c r="AQ65" s="60">
        <v>6.5808263826630908E-2</v>
      </c>
      <c r="AR65" s="60">
        <v>34.568287923566132</v>
      </c>
      <c r="AS65" s="60">
        <v>36.123940545746763</v>
      </c>
      <c r="AT65" s="60">
        <v>39.451250960611091</v>
      </c>
      <c r="AU65" s="60">
        <v>42.778561375475419</v>
      </c>
      <c r="AV65" s="60">
        <v>44.33421399765605</v>
      </c>
      <c r="AX65" s="50">
        <v>61</v>
      </c>
      <c r="AY65" s="60">
        <v>1</v>
      </c>
      <c r="AZ65" s="60">
        <v>27.622697678233347</v>
      </c>
      <c r="BA65" s="60">
        <v>5.2777099022475495E-2</v>
      </c>
      <c r="BB65" s="60">
        <v>24.880782495045999</v>
      </c>
      <c r="BC65" s="60">
        <v>25.754323316912149</v>
      </c>
      <c r="BD65" s="60">
        <v>27.622697678233347</v>
      </c>
      <c r="BE65" s="60">
        <v>29.491072039554542</v>
      </c>
      <c r="BF65" s="60">
        <v>30.364612861420696</v>
      </c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</row>
    <row r="66" spans="1:10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/>
      <c r="X66"/>
      <c r="Y66"/>
      <c r="Z66"/>
      <c r="AA66" s="17"/>
      <c r="AB66" s="17"/>
      <c r="AC66" s="17"/>
      <c r="AD66" s="2">
        <v>62</v>
      </c>
      <c r="AE66" s="48">
        <v>1.1458934692065779</v>
      </c>
      <c r="AF66" s="50">
        <v>1455.6154002134465</v>
      </c>
      <c r="AG66" s="48">
        <v>0.22821195550621695</v>
      </c>
      <c r="AH66" s="50">
        <v>806.2727691741477</v>
      </c>
      <c r="AI66" s="50">
        <v>1019.402484826084</v>
      </c>
      <c r="AJ66" s="50">
        <v>1455.6154002134465</v>
      </c>
      <c r="AK66" s="50">
        <v>1873.2358780861057</v>
      </c>
      <c r="AL66" s="50">
        <v>2063.7166169755319</v>
      </c>
      <c r="AN66" s="49">
        <v>62</v>
      </c>
      <c r="AO66" s="60">
        <v>1</v>
      </c>
      <c r="AP66" s="60">
        <v>39.652345219687462</v>
      </c>
      <c r="AQ66" s="60">
        <v>6.5666090494771068E-2</v>
      </c>
      <c r="AR66" s="60">
        <v>34.755097032414945</v>
      </c>
      <c r="AS66" s="60">
        <v>36.315300729678711</v>
      </c>
      <c r="AT66" s="60">
        <v>39.652345219687462</v>
      </c>
      <c r="AU66" s="60">
        <v>42.989389709696212</v>
      </c>
      <c r="AV66" s="60">
        <v>44.549593406959971</v>
      </c>
      <c r="AX66" s="49">
        <v>62</v>
      </c>
      <c r="AY66" s="60">
        <v>1</v>
      </c>
      <c r="AZ66" s="60">
        <v>27.757856847024289</v>
      </c>
      <c r="BA66" s="60">
        <v>5.2623910158714614E-2</v>
      </c>
      <c r="BB66" s="60">
        <v>25.010523399388219</v>
      </c>
      <c r="BC66" s="60">
        <v>25.885790414394354</v>
      </c>
      <c r="BD66" s="60">
        <v>27.757856847024289</v>
      </c>
      <c r="BE66" s="60">
        <v>29.629923279654228</v>
      </c>
      <c r="BF66" s="60">
        <v>30.505190294660359</v>
      </c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</row>
    <row r="67" spans="1:10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/>
      <c r="X67"/>
      <c r="Y67"/>
      <c r="Z67"/>
      <c r="AA67" s="17"/>
      <c r="AB67" s="17"/>
      <c r="AC67" s="17"/>
      <c r="AD67" s="2">
        <v>63</v>
      </c>
      <c r="AE67" s="48">
        <v>1.1313636763081267</v>
      </c>
      <c r="AF67" s="50">
        <v>1482.2940338713581</v>
      </c>
      <c r="AG67" s="48">
        <v>0.22731547722033243</v>
      </c>
      <c r="AH67" s="50">
        <v>826.37748105449975</v>
      </c>
      <c r="AI67" s="50">
        <v>1040.9684180519705</v>
      </c>
      <c r="AJ67" s="50">
        <v>1482.2940338713581</v>
      </c>
      <c r="AK67" s="50">
        <v>1906.7261581312657</v>
      </c>
      <c r="AL67" s="50">
        <v>2100.7949646950601</v>
      </c>
      <c r="AM67" s="11"/>
      <c r="AN67" s="50">
        <v>63</v>
      </c>
      <c r="AO67" s="60">
        <v>1</v>
      </c>
      <c r="AP67" s="60">
        <v>39.853570321122717</v>
      </c>
      <c r="AQ67" s="60">
        <v>6.5512750789473703E-2</v>
      </c>
      <c r="AR67" s="60">
        <v>34.942963870311111</v>
      </c>
      <c r="AS67" s="60">
        <v>36.507423347834667</v>
      </c>
      <c r="AT67" s="60">
        <v>39.853570321122717</v>
      </c>
      <c r="AU67" s="60">
        <v>43.19971729441076</v>
      </c>
      <c r="AV67" s="60">
        <v>44.764176771934324</v>
      </c>
      <c r="AX67" s="50">
        <v>63</v>
      </c>
      <c r="AY67" s="60">
        <v>1</v>
      </c>
      <c r="AZ67" s="60">
        <v>27.892984198989417</v>
      </c>
      <c r="BA67" s="60">
        <v>5.2467163256155011E-2</v>
      </c>
      <c r="BB67" s="60">
        <v>25.140499709848481</v>
      </c>
      <c r="BC67" s="60">
        <v>26.017407784015457</v>
      </c>
      <c r="BD67" s="60">
        <v>27.892984198989417</v>
      </c>
      <c r="BE67" s="60">
        <v>29.76856061396338</v>
      </c>
      <c r="BF67" s="60">
        <v>30.645468688130357</v>
      </c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</row>
    <row r="68" spans="1:10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/>
      <c r="X68"/>
      <c r="Y68"/>
      <c r="Z68"/>
      <c r="AA68" s="17"/>
      <c r="AB68" s="17"/>
      <c r="AC68" s="17"/>
      <c r="AD68" s="2">
        <v>64</v>
      </c>
      <c r="AE68" s="48">
        <v>1.116218111878148</v>
      </c>
      <c r="AF68" s="50">
        <v>1509.4272229157355</v>
      </c>
      <c r="AG68" s="48">
        <v>0.22632269223659401</v>
      </c>
      <c r="AH68" s="50">
        <v>847.24633184223035</v>
      </c>
      <c r="AI68" s="50">
        <v>1063.1690192242954</v>
      </c>
      <c r="AJ68" s="50">
        <v>1509.4272229157355</v>
      </c>
      <c r="AK68" s="50">
        <v>1940.6164238593162</v>
      </c>
      <c r="AL68" s="50">
        <v>2138.2855251853216</v>
      </c>
      <c r="AM68" s="11"/>
      <c r="AN68" s="50">
        <v>64</v>
      </c>
      <c r="AO68" s="60">
        <v>1</v>
      </c>
      <c r="AP68" s="60">
        <v>40.054859934137184</v>
      </c>
      <c r="AQ68" s="60">
        <v>6.534851299609902E-2</v>
      </c>
      <c r="AR68" s="60">
        <v>35.131822893143386</v>
      </c>
      <c r="AS68" s="60">
        <v>36.700242605480412</v>
      </c>
      <c r="AT68" s="60">
        <v>40.054859934137184</v>
      </c>
      <c r="AU68" s="60">
        <v>43.409477262793956</v>
      </c>
      <c r="AV68" s="60">
        <v>44.977896975130982</v>
      </c>
      <c r="AX68" s="50">
        <v>64</v>
      </c>
      <c r="AY68" s="60">
        <v>1</v>
      </c>
      <c r="AZ68" s="60">
        <v>28.028033685442356</v>
      </c>
      <c r="BA68" s="60">
        <v>5.2306954769822597E-2</v>
      </c>
      <c r="BB68" s="60">
        <v>25.270667510085751</v>
      </c>
      <c r="BC68" s="60">
        <v>26.149130830095149</v>
      </c>
      <c r="BD68" s="60">
        <v>28.028033685442356</v>
      </c>
      <c r="BE68" s="60">
        <v>29.906936540789566</v>
      </c>
      <c r="BF68" s="60">
        <v>30.785399860798965</v>
      </c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</row>
    <row r="69" spans="1:10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/>
      <c r="X69"/>
      <c r="Y69"/>
      <c r="Z69"/>
      <c r="AA69" s="17"/>
      <c r="AB69" s="17"/>
      <c r="AC69" s="17"/>
      <c r="AD69" s="2">
        <v>65</v>
      </c>
      <c r="AE69" s="48">
        <v>1.1004879448139466</v>
      </c>
      <c r="AF69" s="50">
        <v>1537.0008714813534</v>
      </c>
      <c r="AG69" s="48">
        <v>0.22523844770438337</v>
      </c>
      <c r="AH69" s="50">
        <v>868.86085874491232</v>
      </c>
      <c r="AI69" s="50">
        <v>1085.9919031508698</v>
      </c>
      <c r="AJ69" s="50">
        <v>1537.0008714813534</v>
      </c>
      <c r="AK69" s="50">
        <v>1974.8838594903464</v>
      </c>
      <c r="AL69" s="50">
        <v>2176.1610327236353</v>
      </c>
      <c r="AM69" s="11"/>
      <c r="AN69" s="50">
        <v>65</v>
      </c>
      <c r="AO69" s="60">
        <v>1</v>
      </c>
      <c r="AP69" s="60">
        <v>40.256147727951209</v>
      </c>
      <c r="AQ69" s="60">
        <v>6.5173645400007155E-2</v>
      </c>
      <c r="AR69" s="60">
        <v>35.321608556800562</v>
      </c>
      <c r="AS69" s="60">
        <v>36.893692707881733</v>
      </c>
      <c r="AT69" s="60">
        <v>40.256147727951209</v>
      </c>
      <c r="AU69" s="60">
        <v>43.618602748020685</v>
      </c>
      <c r="AV69" s="60">
        <v>45.190686899101848</v>
      </c>
      <c r="AX69" s="50">
        <v>65</v>
      </c>
      <c r="AY69" s="60">
        <v>1</v>
      </c>
      <c r="AZ69" s="60">
        <v>28.162959257696727</v>
      </c>
      <c r="BA69" s="60">
        <v>5.2143381154743276E-2</v>
      </c>
      <c r="BB69" s="60">
        <v>25.40098288375901</v>
      </c>
      <c r="BC69" s="60">
        <v>26.280914956953119</v>
      </c>
      <c r="BD69" s="60">
        <v>28.162959257696727</v>
      </c>
      <c r="BE69" s="60">
        <v>30.045003558440339</v>
      </c>
      <c r="BF69" s="60">
        <v>30.924935631634447</v>
      </c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</row>
    <row r="70" spans="1:10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/>
      <c r="X70"/>
      <c r="Y70"/>
      <c r="Z70"/>
      <c r="AA70" s="17"/>
      <c r="AB70" s="17"/>
      <c r="AC70" s="17"/>
      <c r="AD70" s="2">
        <v>66</v>
      </c>
      <c r="AE70" s="48">
        <v>1.0842043440128277</v>
      </c>
      <c r="AF70" s="50">
        <v>1565.0008837029868</v>
      </c>
      <c r="AG70" s="48">
        <v>0.22406759077308211</v>
      </c>
      <c r="AH70" s="50">
        <v>891.20259897011874</v>
      </c>
      <c r="AI70" s="50">
        <v>1109.4246846395042</v>
      </c>
      <c r="AJ70" s="50">
        <v>1565.0008837029868</v>
      </c>
      <c r="AK70" s="50">
        <v>2009.5056492444455</v>
      </c>
      <c r="AL70" s="50">
        <v>2214.3942215873217</v>
      </c>
      <c r="AM70" s="11"/>
      <c r="AN70" s="50">
        <v>66</v>
      </c>
      <c r="AO70" s="60">
        <v>1</v>
      </c>
      <c r="AP70" s="60">
        <v>40.457367371785111</v>
      </c>
      <c r="AQ70" s="60">
        <v>6.4988416286558298E-2</v>
      </c>
      <c r="AR70" s="60">
        <v>35.512255317171409</v>
      </c>
      <c r="AS70" s="60">
        <v>37.087707860304398</v>
      </c>
      <c r="AT70" s="60">
        <v>40.457367371785111</v>
      </c>
      <c r="AU70" s="60">
        <v>43.827026883265823</v>
      </c>
      <c r="AV70" s="60">
        <v>45.402479426398806</v>
      </c>
      <c r="AX70" s="50">
        <v>66</v>
      </c>
      <c r="AY70" s="60">
        <v>1</v>
      </c>
      <c r="AZ70" s="60">
        <v>28.297714867066155</v>
      </c>
      <c r="BA70" s="60">
        <v>5.1976538865942973E-2</v>
      </c>
      <c r="BB70" s="60">
        <v>25.53140191452723</v>
      </c>
      <c r="BC70" s="60">
        <v>26.412715568909046</v>
      </c>
      <c r="BD70" s="60">
        <v>28.297714867066155</v>
      </c>
      <c r="BE70" s="60">
        <v>30.182714165223263</v>
      </c>
      <c r="BF70" s="60">
        <v>31.06402781960508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</row>
    <row r="71" spans="1:10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/>
      <c r="X71"/>
      <c r="Y71"/>
      <c r="Z71"/>
      <c r="AA71" s="17"/>
      <c r="AB71" s="17"/>
      <c r="AC71" s="17"/>
      <c r="AD71" s="2">
        <v>67</v>
      </c>
      <c r="AE71" s="48">
        <v>1.0673984783720956</v>
      </c>
      <c r="AF71" s="50">
        <v>1593.413163970197</v>
      </c>
      <c r="AG71" s="48">
        <v>0.22281496856480607</v>
      </c>
      <c r="AH71" s="50">
        <v>914.25298488877968</v>
      </c>
      <c r="AI71" s="50">
        <v>1133.4548799656407</v>
      </c>
      <c r="AJ71" s="50">
        <v>1593.413163970197</v>
      </c>
      <c r="AK71" s="50">
        <v>2044.4590290716899</v>
      </c>
      <c r="AL71" s="50">
        <v>2252.9578771601396</v>
      </c>
      <c r="AM71" s="11"/>
      <c r="AN71" s="50">
        <v>67</v>
      </c>
      <c r="AO71" s="60">
        <v>1</v>
      </c>
      <c r="AP71" s="60">
        <v>40.65845253490145</v>
      </c>
      <c r="AQ71" s="60">
        <v>6.4793093939427657E-2</v>
      </c>
      <c r="AR71" s="60">
        <v>35.703697547316068</v>
      </c>
      <c r="AS71" s="60">
        <v>37.282222211587204</v>
      </c>
      <c r="AT71" s="60">
        <v>40.65845253490145</v>
      </c>
      <c r="AU71" s="60">
        <v>44.034682858215703</v>
      </c>
      <c r="AV71" s="60">
        <v>45.613207522486839</v>
      </c>
      <c r="AX71" s="50">
        <v>67</v>
      </c>
      <c r="AY71" s="60">
        <v>1</v>
      </c>
      <c r="AZ71" s="60">
        <v>28.432254464876117</v>
      </c>
      <c r="BA71" s="60">
        <v>5.1806524357906801E-2</v>
      </c>
      <c r="BB71" s="60">
        <v>25.661880660107936</v>
      </c>
      <c r="BC71" s="60">
        <v>26.54448805260958</v>
      </c>
      <c r="BD71" s="60">
        <v>28.432254464876117</v>
      </c>
      <c r="BE71" s="60">
        <v>30.320020877142653</v>
      </c>
      <c r="BF71" s="60">
        <v>31.202628269644297</v>
      </c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</row>
    <row r="72" spans="1:10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/>
      <c r="X72"/>
      <c r="Y72"/>
      <c r="Z72"/>
      <c r="AA72" s="17"/>
      <c r="AB72" s="17"/>
      <c r="AC72" s="17"/>
      <c r="AD72" s="2">
        <v>68</v>
      </c>
      <c r="AE72" s="48">
        <v>1.0501015167890475</v>
      </c>
      <c r="AF72" s="50">
        <v>1622.2236225326292</v>
      </c>
      <c r="AG72" s="48">
        <v>0.221485427574556</v>
      </c>
      <c r="AH72" s="50">
        <v>937.9910376290444</v>
      </c>
      <c r="AI72" s="50">
        <v>1158.0677391602278</v>
      </c>
      <c r="AJ72" s="50">
        <v>1622.2236225326292</v>
      </c>
      <c r="AK72" s="50">
        <v>2079.7224247118652</v>
      </c>
      <c r="AL72" s="50">
        <v>2291.8259602739995</v>
      </c>
      <c r="AM72" s="6"/>
      <c r="AN72" s="49">
        <v>68</v>
      </c>
      <c r="AO72" s="60">
        <v>1</v>
      </c>
      <c r="AP72" s="60">
        <v>40.85933688753407</v>
      </c>
      <c r="AQ72" s="60">
        <v>6.4587946603536811E-2</v>
      </c>
      <c r="AR72" s="60">
        <v>35.895867715236051</v>
      </c>
      <c r="AS72" s="60">
        <v>37.477168612748265</v>
      </c>
      <c r="AT72" s="60">
        <v>40.85933688753407</v>
      </c>
      <c r="AU72" s="60">
        <v>44.241505162319882</v>
      </c>
      <c r="AV72" s="60">
        <v>45.822806059832097</v>
      </c>
      <c r="AX72" s="49">
        <v>68</v>
      </c>
      <c r="AY72" s="60">
        <v>1</v>
      </c>
      <c r="AZ72" s="60">
        <v>28.566532002724831</v>
      </c>
      <c r="BA72" s="60">
        <v>5.1633434072681693E-2</v>
      </c>
      <c r="BB72" s="60">
        <v>25.79237458156534</v>
      </c>
      <c r="BC72" s="60">
        <v>26.676187388221425</v>
      </c>
      <c r="BD72" s="60">
        <v>28.566532002724831</v>
      </c>
      <c r="BE72" s="60">
        <v>30.456876617228232</v>
      </c>
      <c r="BF72" s="60">
        <v>31.340689423884317</v>
      </c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</row>
    <row r="73" spans="1:10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/>
      <c r="X73"/>
      <c r="Y73"/>
      <c r="Z73"/>
      <c r="AA73" s="17"/>
      <c r="AB73" s="17"/>
      <c r="AC73" s="17"/>
      <c r="AD73" s="2">
        <v>69</v>
      </c>
      <c r="AE73" s="48">
        <v>1.0323446281609738</v>
      </c>
      <c r="AF73" s="50">
        <v>1651.4181755000127</v>
      </c>
      <c r="AG73" s="48">
        <v>0.22008381367021762</v>
      </c>
      <c r="AH73" s="50">
        <v>962.39336707628104</v>
      </c>
      <c r="AI73" s="50">
        <v>1183.2462460097217</v>
      </c>
      <c r="AJ73" s="50">
        <v>1651.4181755000127</v>
      </c>
      <c r="AK73" s="50">
        <v>2115.2754516944651</v>
      </c>
      <c r="AL73" s="50">
        <v>2330.9736072089595</v>
      </c>
      <c r="AM73" s="6"/>
      <c r="AN73" s="50">
        <v>69</v>
      </c>
      <c r="AO73" s="60">
        <v>1</v>
      </c>
      <c r="AP73" s="60">
        <v>41.059954100888071</v>
      </c>
      <c r="AQ73" s="60">
        <v>6.4373242485053675E-2</v>
      </c>
      <c r="AR73" s="60">
        <v>36.088696383874257</v>
      </c>
      <c r="AS73" s="60">
        <v>37.672478616984989</v>
      </c>
      <c r="AT73" s="60">
        <v>41.059954100888071</v>
      </c>
      <c r="AU73" s="60">
        <v>44.447429584791145</v>
      </c>
      <c r="AV73" s="60">
        <v>46.031211817901884</v>
      </c>
      <c r="AX73" s="50">
        <v>69</v>
      </c>
      <c r="AY73" s="60">
        <v>1</v>
      </c>
      <c r="AZ73" s="60">
        <v>28.700501432483239</v>
      </c>
      <c r="BA73" s="60">
        <v>5.1457364439876377E-2</v>
      </c>
      <c r="BB73" s="60">
        <v>25.922838543310334</v>
      </c>
      <c r="BC73" s="60">
        <v>26.80776814943135</v>
      </c>
      <c r="BD73" s="60">
        <v>28.700501432483239</v>
      </c>
      <c r="BE73" s="60">
        <v>30.593234715535132</v>
      </c>
      <c r="BF73" s="60">
        <v>31.478164321656145</v>
      </c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</row>
    <row r="74" spans="1:10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/>
      <c r="X74"/>
      <c r="Y74"/>
      <c r="Z74"/>
      <c r="AA74" s="17"/>
      <c r="AB74" s="17"/>
      <c r="AC74" s="17"/>
      <c r="AD74" s="2">
        <v>70</v>
      </c>
      <c r="AE74" s="48">
        <v>1.0141589813851637</v>
      </c>
      <c r="AF74" s="50">
        <v>1680.9827392368636</v>
      </c>
      <c r="AG74" s="48">
        <v>0.21861497269241076</v>
      </c>
      <c r="AH74" s="50">
        <v>987.43647827921507</v>
      </c>
      <c r="AI74" s="50">
        <v>1208.9732857682093</v>
      </c>
      <c r="AJ74" s="50">
        <v>1680.9827392368636</v>
      </c>
      <c r="AK74" s="50">
        <v>2151.097777278972</v>
      </c>
      <c r="AL74" s="50">
        <v>2370.3760053515189</v>
      </c>
      <c r="AM74" s="6"/>
      <c r="AN74" s="50">
        <v>70</v>
      </c>
      <c r="AO74" s="60">
        <v>1</v>
      </c>
      <c r="AP74" s="60">
        <v>41.260237846210778</v>
      </c>
      <c r="AQ74" s="60">
        <v>6.4149249788461246E-2</v>
      </c>
      <c r="AR74" s="60">
        <v>36.282114033344939</v>
      </c>
      <c r="AS74" s="60">
        <v>37.868083721067826</v>
      </c>
      <c r="AT74" s="60">
        <v>41.260237846210778</v>
      </c>
      <c r="AU74" s="60">
        <v>44.65239197135373</v>
      </c>
      <c r="AV74" s="60">
        <v>46.238361659076624</v>
      </c>
      <c r="AW74" s="12"/>
      <c r="AX74" s="50">
        <v>70</v>
      </c>
      <c r="AY74" s="60">
        <v>1</v>
      </c>
      <c r="AZ74" s="60">
        <v>28.834116706034155</v>
      </c>
      <c r="BA74" s="60">
        <v>5.1278411888558813E-2</v>
      </c>
      <c r="BB74" s="60">
        <v>26.053227383812359</v>
      </c>
      <c r="BC74" s="60">
        <v>26.939184892253078</v>
      </c>
      <c r="BD74" s="60">
        <v>28.834116706034155</v>
      </c>
      <c r="BE74" s="60">
        <v>30.72904851981523</v>
      </c>
      <c r="BF74" s="60">
        <v>31.615006028255948</v>
      </c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</row>
    <row r="75" spans="1:10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/>
      <c r="X75"/>
      <c r="Y75"/>
      <c r="Z75"/>
      <c r="AA75" s="17"/>
      <c r="AB75" s="17"/>
      <c r="AC75" s="17"/>
      <c r="AD75" s="2">
        <v>71</v>
      </c>
      <c r="AE75" s="48">
        <v>0.99557574535890681</v>
      </c>
      <c r="AF75" s="50">
        <v>1710.9032301076975</v>
      </c>
      <c r="AG75" s="48">
        <v>0.21708375048175527</v>
      </c>
      <c r="AH75" s="50">
        <v>1013.0968762865718</v>
      </c>
      <c r="AI75" s="50">
        <v>1235.2317436897774</v>
      </c>
      <c r="AJ75" s="50">
        <v>1710.9032301076975</v>
      </c>
      <c r="AK75" s="50">
        <v>2187.169068724867</v>
      </c>
      <c r="AL75" s="50">
        <v>2410.0083420881779</v>
      </c>
      <c r="AM75" s="6"/>
      <c r="AN75" s="50">
        <v>71</v>
      </c>
      <c r="AO75" s="60">
        <v>1</v>
      </c>
      <c r="AP75" s="60">
        <v>41.46012179474954</v>
      </c>
      <c r="AQ75" s="60">
        <v>6.3916236718242495E-2</v>
      </c>
      <c r="AR75" s="60">
        <v>36.476051143762355</v>
      </c>
      <c r="AS75" s="60">
        <v>38.063915421767206</v>
      </c>
      <c r="AT75" s="60">
        <v>41.46012179474954</v>
      </c>
      <c r="AU75" s="60">
        <v>44.856328167731867</v>
      </c>
      <c r="AV75" s="60">
        <v>46.444192445736718</v>
      </c>
      <c r="AW75" s="12"/>
      <c r="AX75" s="50">
        <v>71</v>
      </c>
      <c r="AY75" s="60">
        <v>1</v>
      </c>
      <c r="AZ75" s="60">
        <v>28.967331775260384</v>
      </c>
      <c r="BA75" s="60">
        <v>5.1096672847796933E-2</v>
      </c>
      <c r="BB75" s="60">
        <v>26.183495941540869</v>
      </c>
      <c r="BC75" s="60">
        <v>27.070392172700341</v>
      </c>
      <c r="BD75" s="60">
        <v>28.967331775260384</v>
      </c>
      <c r="BE75" s="60">
        <v>30.864271377820423</v>
      </c>
      <c r="BF75" s="60">
        <v>31.751167608979891</v>
      </c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</row>
    <row r="76" spans="1:10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/>
      <c r="X76"/>
      <c r="Y76"/>
      <c r="Z76"/>
      <c r="AA76" s="17"/>
      <c r="AB76" s="17"/>
      <c r="AC76" s="17"/>
      <c r="AD76" s="2">
        <v>72</v>
      </c>
      <c r="AE76" s="48">
        <v>0.97662608897949243</v>
      </c>
      <c r="AF76" s="50">
        <v>1741.1655644770308</v>
      </c>
      <c r="AG76" s="48">
        <v>0.21549499287887094</v>
      </c>
      <c r="AH76" s="50">
        <v>1039.3510661470775</v>
      </c>
      <c r="AI76" s="50">
        <v>1262.0045050285137</v>
      </c>
      <c r="AJ76" s="50">
        <v>1741.1655644770308</v>
      </c>
      <c r="AK76" s="50">
        <v>2223.4689932916326</v>
      </c>
      <c r="AL76" s="50">
        <v>2449.8458048054363</v>
      </c>
      <c r="AM76" s="6"/>
      <c r="AN76" s="50">
        <v>72</v>
      </c>
      <c r="AO76" s="60">
        <v>1</v>
      </c>
      <c r="AP76" s="60">
        <v>41.659539617751676</v>
      </c>
      <c r="AQ76" s="60">
        <v>6.3674471478880404E-2</v>
      </c>
      <c r="AR76" s="60">
        <v>36.67043819524077</v>
      </c>
      <c r="AS76" s="60">
        <v>38.259905215853557</v>
      </c>
      <c r="AT76" s="60">
        <v>41.659539617751676</v>
      </c>
      <c r="AU76" s="60">
        <v>45.059174019649788</v>
      </c>
      <c r="AV76" s="60">
        <v>46.648641040262575</v>
      </c>
      <c r="AW76" s="12"/>
      <c r="AX76" s="50">
        <v>72</v>
      </c>
      <c r="AY76" s="60">
        <v>1</v>
      </c>
      <c r="AZ76" s="60">
        <v>29.100100592044726</v>
      </c>
      <c r="BA76" s="60">
        <v>5.0912243746658696E-2</v>
      </c>
      <c r="BB76" s="60">
        <v>26.313599054965305</v>
      </c>
      <c r="BC76" s="60">
        <v>27.201344546786867</v>
      </c>
      <c r="BD76" s="60">
        <v>29.100100592044726</v>
      </c>
      <c r="BE76" s="60">
        <v>30.998856637302584</v>
      </c>
      <c r="BF76" s="60">
        <v>31.886602129124146</v>
      </c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</row>
    <row r="77" spans="1:10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/>
      <c r="X77"/>
      <c r="Y77"/>
      <c r="Z77"/>
      <c r="AA77" s="17"/>
      <c r="AB77" s="17"/>
      <c r="AC77" s="17"/>
      <c r="AD77" s="2">
        <v>73</v>
      </c>
      <c r="AE77" s="48">
        <v>0.95734118114421074</v>
      </c>
      <c r="AF77" s="50">
        <v>1771.7556587093786</v>
      </c>
      <c r="AG77" s="48">
        <v>0.2138535457243777</v>
      </c>
      <c r="AH77" s="50">
        <v>1066.1755529094569</v>
      </c>
      <c r="AI77" s="50">
        <v>1289.2744550385039</v>
      </c>
      <c r="AJ77" s="50">
        <v>1771.7556587093786</v>
      </c>
      <c r="AK77" s="50">
        <v>2259.9772182387492</v>
      </c>
      <c r="AL77" s="50">
        <v>2489.8635808897925</v>
      </c>
      <c r="AM77" s="6"/>
      <c r="AN77" s="50">
        <v>73</v>
      </c>
      <c r="AO77" s="60">
        <v>1</v>
      </c>
      <c r="AP77" s="60">
        <v>41.85842498646452</v>
      </c>
      <c r="AQ77" s="60">
        <v>6.3424222274857958E-2</v>
      </c>
      <c r="AR77" s="60">
        <v>36.865205667894429</v>
      </c>
      <c r="AS77" s="60">
        <v>38.455984600097324</v>
      </c>
      <c r="AT77" s="60">
        <v>41.85842498646452</v>
      </c>
      <c r="AU77" s="60">
        <v>45.260865372831717</v>
      </c>
      <c r="AV77" s="60">
        <v>46.851644305034604</v>
      </c>
      <c r="AW77" s="12"/>
      <c r="AX77" s="50">
        <v>73</v>
      </c>
      <c r="AY77" s="60">
        <v>1</v>
      </c>
      <c r="AZ77" s="60">
        <v>29.232377108269993</v>
      </c>
      <c r="BA77" s="60">
        <v>5.0725221014212042E-2</v>
      </c>
      <c r="BB77" s="60">
        <v>26.443491562555106</v>
      </c>
      <c r="BC77" s="60">
        <v>27.331996570526378</v>
      </c>
      <c r="BD77" s="60">
        <v>29.232377108269993</v>
      </c>
      <c r="BE77" s="60">
        <v>31.132757646013605</v>
      </c>
      <c r="BF77" s="60">
        <v>32.02126265398487</v>
      </c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</row>
    <row r="78" spans="1:10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/>
      <c r="X78"/>
      <c r="Y78"/>
      <c r="Z78"/>
      <c r="AA78" s="17"/>
      <c r="AB78" s="17"/>
      <c r="AC78" s="17"/>
      <c r="AD78" s="2">
        <v>74</v>
      </c>
      <c r="AE78" s="48">
        <v>0.93775219075035221</v>
      </c>
      <c r="AF78" s="50">
        <v>1802.6594279769486</v>
      </c>
      <c r="AG78" s="48">
        <v>0.21216425486620122</v>
      </c>
      <c r="AH78" s="50">
        <v>1093.5467794492213</v>
      </c>
      <c r="AI78" s="50">
        <v>1317.0243974732712</v>
      </c>
      <c r="AJ78" s="50">
        <v>1802.6594279769486</v>
      </c>
      <c r="AK78" s="50">
        <v>2296.6735139442289</v>
      </c>
      <c r="AL78" s="50">
        <v>2530.0369939762759</v>
      </c>
      <c r="AM78" s="6"/>
      <c r="AN78" s="49">
        <v>74</v>
      </c>
      <c r="AO78" s="60">
        <v>1</v>
      </c>
      <c r="AP78" s="60">
        <v>42.056711572124087</v>
      </c>
      <c r="AQ78" s="60">
        <v>6.3165757311109627E-2</v>
      </c>
      <c r="AR78" s="60">
        <v>37.060283957871022</v>
      </c>
      <c r="AS78" s="60">
        <v>38.652085014049483</v>
      </c>
      <c r="AT78" s="60">
        <v>42.056711572124087</v>
      </c>
      <c r="AU78" s="60">
        <v>45.461338130198698</v>
      </c>
      <c r="AV78" s="60">
        <v>47.053139186377152</v>
      </c>
      <c r="AW78" s="12"/>
      <c r="AX78" s="49">
        <v>74</v>
      </c>
      <c r="AY78" s="60">
        <v>1</v>
      </c>
      <c r="AZ78" s="60">
        <v>29.364115275815809</v>
      </c>
      <c r="BA78" s="60">
        <v>5.0535701079669829E-2</v>
      </c>
      <c r="BB78" s="60">
        <v>26.573128277433501</v>
      </c>
      <c r="BC78" s="60">
        <v>27.462302782660363</v>
      </c>
      <c r="BD78" s="60">
        <v>29.364115275815809</v>
      </c>
      <c r="BE78" s="60">
        <v>31.265927768971252</v>
      </c>
      <c r="BF78" s="60">
        <v>32.155102274198114</v>
      </c>
      <c r="BG78" s="67"/>
      <c r="BP78" s="2"/>
      <c r="BQ78" s="2"/>
    </row>
    <row r="79" spans="1:10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/>
      <c r="X79"/>
      <c r="Y79"/>
      <c r="Z79"/>
      <c r="AA79" s="17"/>
      <c r="AB79" s="17"/>
      <c r="AC79" s="17"/>
      <c r="AD79" s="2">
        <v>75</v>
      </c>
      <c r="AE79" s="48">
        <v>0.9178902866952352</v>
      </c>
      <c r="AF79" s="50">
        <v>1833.8627600288653</v>
      </c>
      <c r="AG79" s="48">
        <v>0.21043196632030217</v>
      </c>
      <c r="AH79" s="50">
        <v>1121.4397586579507</v>
      </c>
      <c r="AI79" s="50">
        <v>1345.2352615733644</v>
      </c>
      <c r="AJ79" s="50">
        <v>1833.8627600288653</v>
      </c>
      <c r="AK79" s="50">
        <v>2333.5400225122594</v>
      </c>
      <c r="AL79" s="50">
        <v>2570.3445014160739</v>
      </c>
      <c r="AM79" s="6"/>
      <c r="AN79" s="50">
        <v>75</v>
      </c>
      <c r="AO79" s="60">
        <v>1</v>
      </c>
      <c r="AP79" s="60">
        <v>42.254333045706154</v>
      </c>
      <c r="AQ79" s="60">
        <v>6.289934480295388E-2</v>
      </c>
      <c r="AR79" s="60">
        <v>37.255601530087176</v>
      </c>
      <c r="AS79" s="60">
        <v>38.848136581213765</v>
      </c>
      <c r="AT79" s="60">
        <v>42.254333045706154</v>
      </c>
      <c r="AU79" s="60">
        <v>45.660529510198536</v>
      </c>
      <c r="AV79" s="60">
        <v>47.253064561325132</v>
      </c>
      <c r="AW79" s="6"/>
      <c r="AX79" s="50">
        <v>75</v>
      </c>
      <c r="AY79" s="60">
        <v>1</v>
      </c>
      <c r="AZ79" s="60">
        <v>29.495269046488723</v>
      </c>
      <c r="BA79" s="60">
        <v>5.0343780375577706E-2</v>
      </c>
      <c r="BB79" s="60">
        <v>26.702463429760535</v>
      </c>
      <c r="BC79" s="60">
        <v>27.592217324668837</v>
      </c>
      <c r="BD79" s="60">
        <v>29.495269046488723</v>
      </c>
      <c r="BE79" s="60">
        <v>31.398320768308611</v>
      </c>
      <c r="BF79" s="60">
        <v>32.288074663216911</v>
      </c>
      <c r="BG79" s="67"/>
      <c r="BP79" s="2"/>
      <c r="BQ79" s="2"/>
    </row>
    <row r="80" spans="1:10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/>
      <c r="X80"/>
      <c r="Y80"/>
      <c r="Z80"/>
      <c r="AA80" s="17"/>
      <c r="AB80" s="17"/>
      <c r="AC80" s="17"/>
      <c r="AD80" s="2">
        <v>76</v>
      </c>
      <c r="AE80" s="48">
        <v>0.89778663787620527</v>
      </c>
      <c r="AF80" s="50">
        <v>1865.3515151911697</v>
      </c>
      <c r="AG80" s="48">
        <v>0.20866152627067625</v>
      </c>
      <c r="AH80" s="50">
        <v>1149.8280734432954</v>
      </c>
      <c r="AI80" s="50">
        <v>1373.886102066358</v>
      </c>
      <c r="AJ80" s="50">
        <v>1865.3515151911697</v>
      </c>
      <c r="AK80" s="50">
        <v>2370.5612577732081</v>
      </c>
      <c r="AL80" s="50">
        <v>2610.7676942765361</v>
      </c>
      <c r="AM80" s="6"/>
      <c r="AN80" s="50">
        <v>76</v>
      </c>
      <c r="AO80" s="60">
        <v>1</v>
      </c>
      <c r="AP80" s="60">
        <v>42.451223077926223</v>
      </c>
      <c r="AQ80" s="60">
        <v>6.2625252976093199E-2</v>
      </c>
      <c r="AR80" s="60">
        <v>37.451084918228418</v>
      </c>
      <c r="AS80" s="60">
        <v>39.044068109046648</v>
      </c>
      <c r="AT80" s="60">
        <v>42.451223077926223</v>
      </c>
      <c r="AU80" s="60">
        <v>45.858378046805797</v>
      </c>
      <c r="AV80" s="60">
        <v>47.451361237624027</v>
      </c>
      <c r="AW80" s="6"/>
      <c r="AX80" s="50">
        <v>76</v>
      </c>
      <c r="AY80" s="60">
        <v>1</v>
      </c>
      <c r="AZ80" s="60">
        <v>29.625792372022207</v>
      </c>
      <c r="BA80" s="60">
        <v>5.0149555337814143E-2</v>
      </c>
      <c r="BB80" s="60">
        <v>26.831450666733097</v>
      </c>
      <c r="BC80" s="60">
        <v>27.721693940770336</v>
      </c>
      <c r="BD80" s="60">
        <v>29.625792372022207</v>
      </c>
      <c r="BE80" s="60">
        <v>31.529890803274082</v>
      </c>
      <c r="BF80" s="60">
        <v>32.42013407731131</v>
      </c>
      <c r="BG80" s="67"/>
      <c r="BP80" s="2"/>
      <c r="BQ80" s="2"/>
    </row>
    <row r="81" spans="1:69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/>
      <c r="X81"/>
      <c r="Y81"/>
      <c r="Z81"/>
      <c r="AA81" s="17"/>
      <c r="AB81" s="17"/>
      <c r="AC81" s="17"/>
      <c r="AD81" s="2">
        <v>77</v>
      </c>
      <c r="AE81" s="48">
        <v>0.87747241319060909</v>
      </c>
      <c r="AF81" s="50">
        <v>1897.1115525975945</v>
      </c>
      <c r="AG81" s="48">
        <v>0.20685778090862494</v>
      </c>
      <c r="AH81" s="50">
        <v>1178.6852445396905</v>
      </c>
      <c r="AI81" s="50">
        <v>1402.9558921792629</v>
      </c>
      <c r="AJ81" s="50">
        <v>1897.1115525975945</v>
      </c>
      <c r="AK81" s="50">
        <v>2407.7218366759698</v>
      </c>
      <c r="AL81" s="50">
        <v>2651.2882998735395</v>
      </c>
      <c r="AM81" s="6"/>
      <c r="AN81" s="50">
        <v>77</v>
      </c>
      <c r="AO81" s="60">
        <v>1</v>
      </c>
      <c r="AP81" s="60">
        <v>42.6473153394885</v>
      </c>
      <c r="AQ81" s="60">
        <v>6.2343750056681572E-2</v>
      </c>
      <c r="AR81" s="60">
        <v>37.646660572013737</v>
      </c>
      <c r="AS81" s="60">
        <v>39.23980834778515</v>
      </c>
      <c r="AT81" s="60">
        <v>42.6473153394885</v>
      </c>
      <c r="AU81" s="60">
        <v>46.054822331191843</v>
      </c>
      <c r="AV81" s="60">
        <v>47.647970106963257</v>
      </c>
      <c r="AW81" s="6"/>
      <c r="AX81" s="50">
        <v>77</v>
      </c>
      <c r="AY81" s="60">
        <v>1</v>
      </c>
      <c r="AZ81" s="60">
        <v>29.755639204146554</v>
      </c>
      <c r="BA81" s="60">
        <v>4.9953122402402503E-2</v>
      </c>
      <c r="BB81" s="60">
        <v>26.960043610201854</v>
      </c>
      <c r="BC81" s="60">
        <v>27.850686357911165</v>
      </c>
      <c r="BD81" s="60">
        <v>29.755639204146554</v>
      </c>
      <c r="BE81" s="60">
        <v>31.66059205038195</v>
      </c>
      <c r="BF81" s="60">
        <v>32.551234798091251</v>
      </c>
      <c r="BG81" s="67"/>
      <c r="BP81" s="2"/>
      <c r="BQ81" s="2"/>
    </row>
    <row r="82" spans="1:69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/>
      <c r="X82"/>
      <c r="Y82"/>
      <c r="Z82"/>
      <c r="AA82" s="17"/>
      <c r="AB82" s="17"/>
      <c r="AC82" s="17"/>
      <c r="AD82" s="2">
        <v>78</v>
      </c>
      <c r="AE82" s="48">
        <v>0.85697878153579332</v>
      </c>
      <c r="AF82" s="50">
        <v>1929.1287313818725</v>
      </c>
      <c r="AG82" s="48">
        <v>0.20502557642544977</v>
      </c>
      <c r="AH82" s="50">
        <v>1207.9847926815714</v>
      </c>
      <c r="AI82" s="50">
        <v>1432.4236051390903</v>
      </c>
      <c r="AJ82" s="50">
        <v>1929.1287313818725</v>
      </c>
      <c r="AK82" s="50">
        <v>2445.0063761694419</v>
      </c>
      <c r="AL82" s="50">
        <v>2691.8880455229623</v>
      </c>
      <c r="AM82" s="6"/>
      <c r="AN82" s="50">
        <v>78</v>
      </c>
      <c r="AO82" s="60">
        <v>1</v>
      </c>
      <c r="AP82" s="60">
        <v>42.842543501097175</v>
      </c>
      <c r="AQ82" s="60">
        <v>6.2055104270872956E-2</v>
      </c>
      <c r="AR82" s="60">
        <v>37.842254941162096</v>
      </c>
      <c r="AS82" s="60">
        <v>39.435286047666295</v>
      </c>
      <c r="AT82" s="60">
        <v>42.842543501097175</v>
      </c>
      <c r="AU82" s="60">
        <v>46.249800954528055</v>
      </c>
      <c r="AV82" s="60">
        <v>47.842832061032254</v>
      </c>
      <c r="AW82" s="6"/>
      <c r="AX82" s="50">
        <v>78</v>
      </c>
      <c r="AY82" s="60">
        <v>1</v>
      </c>
      <c r="AZ82" s="60">
        <v>29.884763494592057</v>
      </c>
      <c r="BA82" s="60">
        <v>4.9754578005366153E-2</v>
      </c>
      <c r="BB82" s="60">
        <v>27.088195882017466</v>
      </c>
      <c r="BC82" s="60">
        <v>27.979148303037618</v>
      </c>
      <c r="BD82" s="60">
        <v>29.884763494592057</v>
      </c>
      <c r="BE82" s="60">
        <v>31.790378686146504</v>
      </c>
      <c r="BF82" s="60">
        <v>32.681331107166642</v>
      </c>
      <c r="BG82" s="67"/>
      <c r="BP82" s="2"/>
      <c r="BQ82" s="2"/>
    </row>
    <row r="83" spans="1:69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/>
      <c r="X83"/>
      <c r="Y83"/>
      <c r="Z83"/>
      <c r="AA83" s="17"/>
      <c r="AB83" s="17"/>
      <c r="AC83" s="17"/>
      <c r="AD83" s="2">
        <v>79</v>
      </c>
      <c r="AE83" s="48">
        <v>0.83633691180910474</v>
      </c>
      <c r="AF83" s="50">
        <v>1961.3889106777372</v>
      </c>
      <c r="AG83" s="48">
        <v>0.20316975901245229</v>
      </c>
      <c r="AH83" s="50">
        <v>1237.7002386033739</v>
      </c>
      <c r="AI83" s="50">
        <v>1462.2682141728505</v>
      </c>
      <c r="AJ83" s="50">
        <v>1961.3889106777372</v>
      </c>
      <c r="AK83" s="50">
        <v>2482.3994932025194</v>
      </c>
      <c r="AL83" s="50">
        <v>2732.548658540682</v>
      </c>
      <c r="AM83" s="6"/>
      <c r="AN83" s="50">
        <v>79</v>
      </c>
      <c r="AO83" s="60">
        <v>1</v>
      </c>
      <c r="AP83" s="60">
        <v>43.036841233456457</v>
      </c>
      <c r="AQ83" s="60">
        <v>6.175958384482131E-2</v>
      </c>
      <c r="AR83" s="60">
        <v>38.037794475392481</v>
      </c>
      <c r="AS83" s="60">
        <v>39.63042995892711</v>
      </c>
      <c r="AT83" s="60">
        <v>43.036841233456457</v>
      </c>
      <c r="AU83" s="60">
        <v>46.443252507985804</v>
      </c>
      <c r="AV83" s="60">
        <v>48.035887991520433</v>
      </c>
      <c r="AW83" s="6"/>
      <c r="AX83" s="50">
        <v>79</v>
      </c>
      <c r="AY83" s="60">
        <v>1</v>
      </c>
      <c r="AZ83" s="60">
        <v>30.013119195089008</v>
      </c>
      <c r="BA83" s="60">
        <v>4.9554018582728461E-2</v>
      </c>
      <c r="BB83" s="60">
        <v>27.215861104030598</v>
      </c>
      <c r="BC83" s="60">
        <v>28.107033503095998</v>
      </c>
      <c r="BD83" s="60">
        <v>30.013119195089008</v>
      </c>
      <c r="BE83" s="60">
        <v>31.919204887082024</v>
      </c>
      <c r="BF83" s="60">
        <v>32.810377286147414</v>
      </c>
      <c r="BG83" s="67"/>
      <c r="BP83" s="2"/>
      <c r="BQ83" s="2"/>
    </row>
    <row r="84" spans="1:69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/>
      <c r="X84"/>
      <c r="Y84"/>
      <c r="Z84"/>
      <c r="AA84" s="17"/>
      <c r="AB84" s="17"/>
      <c r="AC84" s="17"/>
      <c r="AD84" s="2">
        <v>80</v>
      </c>
      <c r="AE84" s="48">
        <v>0.81557797290789003</v>
      </c>
      <c r="AF84" s="50">
        <v>1993.8779496189209</v>
      </c>
      <c r="AG84" s="48">
        <v>0.20129517486093401</v>
      </c>
      <c r="AH84" s="50">
        <v>1267.8051030395332</v>
      </c>
      <c r="AI84" s="50">
        <v>1492.4686925075544</v>
      </c>
      <c r="AJ84" s="50">
        <v>1993.8779496189209</v>
      </c>
      <c r="AK84" s="50">
        <v>2519.8858047240983</v>
      </c>
      <c r="AL84" s="50">
        <v>2773.2518662425759</v>
      </c>
      <c r="AM84" s="6"/>
      <c r="AN84" s="49">
        <v>80</v>
      </c>
      <c r="AO84" s="60">
        <v>1</v>
      </c>
      <c r="AP84" s="60">
        <v>43.230142207270539</v>
      </c>
      <c r="AQ84" s="60">
        <v>6.1457457004680617E-2</v>
      </c>
      <c r="AR84" s="60">
        <v>38.23320562442386</v>
      </c>
      <c r="AS84" s="60">
        <v>39.825168831804618</v>
      </c>
      <c r="AT84" s="60">
        <v>43.230142207270539</v>
      </c>
      <c r="AU84" s="60">
        <v>46.635115582736461</v>
      </c>
      <c r="AV84" s="60">
        <v>48.227078790117218</v>
      </c>
      <c r="AW84" s="6"/>
      <c r="AX84" s="49">
        <v>80</v>
      </c>
      <c r="AY84" s="60">
        <v>1</v>
      </c>
      <c r="AZ84" s="60">
        <v>30.140660257367699</v>
      </c>
      <c r="BA84" s="60">
        <v>4.9351540570512789E-2</v>
      </c>
      <c r="BB84" s="60">
        <v>27.342992898091914</v>
      </c>
      <c r="BC84" s="60">
        <v>28.234295685032603</v>
      </c>
      <c r="BD84" s="60">
        <v>30.140660257367699</v>
      </c>
      <c r="BE84" s="60">
        <v>32.047024829702799</v>
      </c>
      <c r="BF84" s="60">
        <v>32.938327616643484</v>
      </c>
      <c r="BG84" s="67"/>
      <c r="BP84" s="2"/>
      <c r="BQ84" s="2"/>
    </row>
    <row r="85" spans="1:69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/>
      <c r="X85"/>
      <c r="Y85"/>
      <c r="Z85"/>
      <c r="AA85" s="17"/>
      <c r="AB85" s="17"/>
      <c r="AC85" s="17"/>
      <c r="AD85" s="2">
        <v>81</v>
      </c>
      <c r="AE85" s="48">
        <v>0.7947331337294915</v>
      </c>
      <c r="AF85" s="50">
        <v>2026.5817118536027</v>
      </c>
      <c r="AG85" s="48">
        <v>0.19940667016023883</v>
      </c>
      <c r="AH85" s="50">
        <v>1298.2728356182834</v>
      </c>
      <c r="AI85" s="50">
        <v>1523.0039353796597</v>
      </c>
      <c r="AJ85" s="50">
        <v>2026.5817118536027</v>
      </c>
      <c r="AK85" s="50">
        <v>2557.4500907761394</v>
      </c>
      <c r="AL85" s="50">
        <v>2813.9796368734392</v>
      </c>
      <c r="AM85" s="6"/>
      <c r="AN85" s="50">
        <v>81</v>
      </c>
      <c r="AO85" s="60">
        <v>1</v>
      </c>
      <c r="AP85" s="60">
        <v>43.422380093246652</v>
      </c>
      <c r="AQ85" s="60">
        <v>6.1148991976483866E-2</v>
      </c>
      <c r="AR85" s="60">
        <v>38.428414748054735</v>
      </c>
      <c r="AS85" s="60">
        <v>40.019431355263897</v>
      </c>
      <c r="AT85" s="60">
        <v>43.422380093246652</v>
      </c>
      <c r="AU85" s="60">
        <v>46.825328831229399</v>
      </c>
      <c r="AV85" s="60">
        <v>48.416345438438562</v>
      </c>
      <c r="AW85" s="6"/>
      <c r="AX85" s="50">
        <v>81</v>
      </c>
      <c r="AY85" s="60">
        <v>1</v>
      </c>
      <c r="AZ85" s="60">
        <v>30.267340633159275</v>
      </c>
      <c r="BA85" s="60">
        <v>4.9147240404703682E-2</v>
      </c>
      <c r="BB85" s="60">
        <v>27.469544859917544</v>
      </c>
      <c r="BC85" s="60">
        <v>28.360888557985625</v>
      </c>
      <c r="BD85" s="60">
        <v>30.267340633159275</v>
      </c>
      <c r="BE85" s="60">
        <v>32.173792708332932</v>
      </c>
      <c r="BF85" s="60">
        <v>33.065136406401002</v>
      </c>
      <c r="BG85" s="67"/>
      <c r="BP85" s="2"/>
      <c r="BQ85" s="2"/>
    </row>
    <row r="86" spans="1:69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/>
      <c r="X86"/>
      <c r="Y86"/>
      <c r="Z86"/>
      <c r="AA86" s="17"/>
      <c r="AB86" s="17"/>
      <c r="AC86" s="17"/>
      <c r="AD86" s="2">
        <v>82</v>
      </c>
      <c r="AE86" s="48">
        <v>0.77383356317114926</v>
      </c>
      <c r="AF86" s="50">
        <v>2059.48616486221</v>
      </c>
      <c r="AG86" s="48">
        <v>0.19750909105468586</v>
      </c>
      <c r="AH86" s="50">
        <v>1329.075250525229</v>
      </c>
      <c r="AI86" s="50">
        <v>1553.8510442428958</v>
      </c>
      <c r="AJ86" s="50">
        <v>2059.48616486221</v>
      </c>
      <c r="AK86" s="50">
        <v>2595.0808825410809</v>
      </c>
      <c r="AL86" s="50">
        <v>2854.7194800431621</v>
      </c>
      <c r="AM86" s="6"/>
      <c r="AN86" s="50">
        <v>82</v>
      </c>
      <c r="AO86" s="60">
        <v>1</v>
      </c>
      <c r="AP86" s="60">
        <v>43.613488562161756</v>
      </c>
      <c r="AQ86" s="60">
        <v>6.0834456983481638E-2</v>
      </c>
      <c r="AR86" s="60">
        <v>38.623346137912861</v>
      </c>
      <c r="AS86" s="60">
        <v>40.213144809015546</v>
      </c>
      <c r="AT86" s="60">
        <v>43.613488562161756</v>
      </c>
      <c r="AU86" s="60">
        <v>47.013832315307965</v>
      </c>
      <c r="AV86" s="60">
        <v>48.603630986410657</v>
      </c>
      <c r="AW86" s="6"/>
      <c r="AX86" s="50">
        <v>82</v>
      </c>
      <c r="AY86" s="60">
        <v>1</v>
      </c>
      <c r="AZ86" s="60">
        <v>30.393114274214465</v>
      </c>
      <c r="BA86" s="60">
        <v>4.8941214520392649E-2</v>
      </c>
      <c r="BB86" s="60">
        <v>27.595469984129494</v>
      </c>
      <c r="BC86" s="60">
        <v>28.486765421506629</v>
      </c>
      <c r="BD86" s="60">
        <v>30.393114274214465</v>
      </c>
      <c r="BE86" s="60">
        <v>32.299463126922305</v>
      </c>
      <c r="BF86" s="60">
        <v>33.190758564299429</v>
      </c>
      <c r="BG86" s="67"/>
      <c r="BP86" s="2"/>
      <c r="BQ86" s="2"/>
    </row>
    <row r="87" spans="1:69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/>
      <c r="X87"/>
      <c r="Y87"/>
      <c r="Z87"/>
      <c r="AA87" s="17"/>
      <c r="AB87" s="17"/>
      <c r="AC87" s="17"/>
      <c r="AD87" s="2">
        <v>83</v>
      </c>
      <c r="AE87" s="48">
        <v>0.75291043013000136</v>
      </c>
      <c r="AF87" s="50">
        <v>2092.5773799574213</v>
      </c>
      <c r="AG87" s="48">
        <v>0.1956072836435693</v>
      </c>
      <c r="AH87" s="50">
        <v>1360.1825265033444</v>
      </c>
      <c r="AI87" s="50">
        <v>1584.9853267682652</v>
      </c>
      <c r="AJ87" s="50">
        <v>2092.5773799574213</v>
      </c>
      <c r="AK87" s="50">
        <v>2632.7704623418408</v>
      </c>
      <c r="AL87" s="50">
        <v>2895.4644467267317</v>
      </c>
      <c r="AM87" s="6"/>
      <c r="AN87" s="50">
        <v>83</v>
      </c>
      <c r="AO87" s="60">
        <v>1</v>
      </c>
      <c r="AP87" s="60">
        <v>43.803401284862566</v>
      </c>
      <c r="AQ87" s="60">
        <v>6.0514120246142125E-2</v>
      </c>
      <c r="AR87" s="60">
        <v>38.817922017455203</v>
      </c>
      <c r="AS87" s="60">
        <v>40.406235063515652</v>
      </c>
      <c r="AT87" s="60">
        <v>43.803401284862566</v>
      </c>
      <c r="AU87" s="60">
        <v>47.200567506209481</v>
      </c>
      <c r="AV87" s="60">
        <v>48.788880552269937</v>
      </c>
      <c r="AW87" s="6"/>
      <c r="AX87" s="50">
        <v>83</v>
      </c>
      <c r="AY87" s="60">
        <v>1</v>
      </c>
      <c r="AZ87" s="60">
        <v>30.517935132303577</v>
      </c>
      <c r="BA87" s="60">
        <v>4.8733559351778165E-2</v>
      </c>
      <c r="BB87" s="60">
        <v>27.720720664255634</v>
      </c>
      <c r="BC87" s="60">
        <v>28.61187916556057</v>
      </c>
      <c r="BD87" s="60">
        <v>30.517935132303577</v>
      </c>
      <c r="BE87" s="60">
        <v>32.423991099046589</v>
      </c>
      <c r="BF87" s="60">
        <v>33.315149600351518</v>
      </c>
      <c r="BG87" s="67"/>
      <c r="BP87" s="2"/>
      <c r="BQ87" s="2"/>
    </row>
    <row r="88" spans="1:69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/>
      <c r="X88"/>
      <c r="Y88"/>
      <c r="Z88"/>
      <c r="AA88" s="17"/>
      <c r="AB88" s="17"/>
      <c r="AC88" s="17"/>
      <c r="AD88" s="2">
        <v>84</v>
      </c>
      <c r="AE88" s="48">
        <v>0.73199490350318153</v>
      </c>
      <c r="AF88" s="50">
        <v>2125.8414329663597</v>
      </c>
      <c r="AG88" s="48">
        <v>0.19370609402422581</v>
      </c>
      <c r="AH88" s="50">
        <v>1391.5647711894035</v>
      </c>
      <c r="AI88" s="50">
        <v>1616.3820126362168</v>
      </c>
      <c r="AJ88" s="50">
        <v>2125.8414329663597</v>
      </c>
      <c r="AK88" s="50">
        <v>2670.5112755944006</v>
      </c>
      <c r="AL88" s="50">
        <v>2936.2078288280527</v>
      </c>
      <c r="AM88" s="6"/>
      <c r="AN88" s="50">
        <v>84</v>
      </c>
      <c r="AO88" s="60">
        <v>1</v>
      </c>
      <c r="AP88" s="60">
        <v>43.992051932198812</v>
      </c>
      <c r="AQ88" s="60">
        <v>6.0188249984812536E-2</v>
      </c>
      <c r="AR88" s="60">
        <v>39.012064520218267</v>
      </c>
      <c r="AS88" s="60">
        <v>40.59862792794835</v>
      </c>
      <c r="AT88" s="60">
        <v>43.992051932198812</v>
      </c>
      <c r="AU88" s="60">
        <v>47.385475936449268</v>
      </c>
      <c r="AV88" s="60">
        <v>48.972039344179358</v>
      </c>
      <c r="AW88" s="6"/>
      <c r="AX88" s="50">
        <v>84</v>
      </c>
      <c r="AY88" s="60">
        <v>1</v>
      </c>
      <c r="AZ88" s="60">
        <v>30.641757159197773</v>
      </c>
      <c r="BA88" s="60">
        <v>4.8524371333019886E-2</v>
      </c>
      <c r="BB88" s="60">
        <v>27.845249267689301</v>
      </c>
      <c r="BC88" s="60">
        <v>28.736182662304291</v>
      </c>
      <c r="BD88" s="60">
        <v>30.641757159197773</v>
      </c>
      <c r="BE88" s="60">
        <v>32.547331656091259</v>
      </c>
      <c r="BF88" s="60">
        <v>33.438265050706242</v>
      </c>
      <c r="BG88" s="67"/>
      <c r="BP88" s="2"/>
      <c r="BQ88" s="2"/>
    </row>
    <row r="89" spans="1:6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/>
      <c r="X89"/>
      <c r="Y89"/>
      <c r="Z89"/>
      <c r="AA89" s="17"/>
      <c r="AB89" s="17"/>
      <c r="AC89" s="17"/>
      <c r="AD89" s="2">
        <v>85</v>
      </c>
      <c r="AE89" s="48">
        <v>0.71111815218782326</v>
      </c>
      <c r="AF89" s="50">
        <v>2159.2643997161485</v>
      </c>
      <c r="AG89" s="48">
        <v>0.19181036829399198</v>
      </c>
      <c r="AH89" s="50">
        <v>1423.1920922201793</v>
      </c>
      <c r="AI89" s="50">
        <v>1648.0163315271998</v>
      </c>
      <c r="AJ89" s="50">
        <v>2159.2643997161485</v>
      </c>
      <c r="AK89" s="50">
        <v>2708.2957677147419</v>
      </c>
      <c r="AL89" s="50">
        <v>2976.9429182510285</v>
      </c>
      <c r="AM89" s="6"/>
      <c r="AN89" s="50">
        <v>85</v>
      </c>
      <c r="AO89" s="60">
        <v>1</v>
      </c>
      <c r="AP89" s="60">
        <v>44.179374175020229</v>
      </c>
      <c r="AQ89" s="60">
        <v>5.9857114419840075E-2</v>
      </c>
      <c r="AR89" s="60">
        <v>39.205695779738569</v>
      </c>
      <c r="AS89" s="60">
        <v>40.790249211497809</v>
      </c>
      <c r="AT89" s="60">
        <v>44.179374175020229</v>
      </c>
      <c r="AU89" s="60">
        <v>47.568499138542641</v>
      </c>
      <c r="AV89" s="60">
        <v>49.153052570301881</v>
      </c>
      <c r="AW89" s="6"/>
      <c r="AX89" s="50">
        <v>85</v>
      </c>
      <c r="AY89" s="60">
        <v>1</v>
      </c>
      <c r="AZ89" s="60">
        <v>30.764534306668217</v>
      </c>
      <c r="BA89" s="60">
        <v>4.8313746898277464E-2</v>
      </c>
      <c r="BB89" s="60">
        <v>27.969008161823844</v>
      </c>
      <c r="BC89" s="60">
        <v>28.859628783894635</v>
      </c>
      <c r="BD89" s="60">
        <v>30.764534306668217</v>
      </c>
      <c r="BE89" s="60">
        <v>32.669439829441806</v>
      </c>
      <c r="BF89" s="60">
        <v>33.560060451512591</v>
      </c>
      <c r="BG89" s="67"/>
      <c r="BP89" s="2"/>
      <c r="BQ89" s="2"/>
    </row>
    <row r="90" spans="1:69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/>
      <c r="X90"/>
      <c r="Y90"/>
      <c r="Z90"/>
      <c r="AA90" s="17"/>
      <c r="AB90" s="17"/>
      <c r="AC90" s="17"/>
      <c r="AD90" s="2">
        <v>86</v>
      </c>
      <c r="AE90" s="48">
        <v>0.69031134508106018</v>
      </c>
      <c r="AF90" s="50">
        <v>2192.8323560339109</v>
      </c>
      <c r="AG90" s="48">
        <v>0.1899249525502045</v>
      </c>
      <c r="AH90" s="50">
        <v>1455.0345972324453</v>
      </c>
      <c r="AI90" s="50">
        <v>1679.8635131216627</v>
      </c>
      <c r="AJ90" s="50">
        <v>2192.8323560339109</v>
      </c>
      <c r="AK90" s="50">
        <v>2746.1163841188463</v>
      </c>
      <c r="AL90" s="50">
        <v>3017.6630068995637</v>
      </c>
      <c r="AM90" s="6"/>
      <c r="AN90" s="49">
        <v>86</v>
      </c>
      <c r="AO90" s="60">
        <v>1</v>
      </c>
      <c r="AP90" s="60">
        <v>44.365301684176544</v>
      </c>
      <c r="AQ90" s="60">
        <v>5.952098177157196E-2</v>
      </c>
      <c r="AR90" s="60">
        <v>39.398737929552617</v>
      </c>
      <c r="AS90" s="60">
        <v>40.981024723348156</v>
      </c>
      <c r="AT90" s="60">
        <v>44.365301684176544</v>
      </c>
      <c r="AU90" s="60">
        <v>47.749578645004924</v>
      </c>
      <c r="AV90" s="60">
        <v>49.331865438800477</v>
      </c>
      <c r="AW90" s="6"/>
      <c r="AX90" s="49">
        <v>86</v>
      </c>
      <c r="AY90" s="60">
        <v>1</v>
      </c>
      <c r="AZ90" s="60">
        <v>30.886220526486071</v>
      </c>
      <c r="BA90" s="60">
        <v>4.8101782481710549E-2</v>
      </c>
      <c r="BB90" s="60">
        <v>28.0919497140526</v>
      </c>
      <c r="BC90" s="60">
        <v>28.982170402488443</v>
      </c>
      <c r="BD90" s="60">
        <v>30.886220526486071</v>
      </c>
      <c r="BE90" s="60">
        <v>32.790270650483706</v>
      </c>
      <c r="BF90" s="60">
        <v>33.680491338919538</v>
      </c>
      <c r="BG90" s="67"/>
      <c r="BP90" s="2"/>
      <c r="BQ90" s="2"/>
    </row>
    <row r="91" spans="1:69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/>
      <c r="X91"/>
      <c r="Y91"/>
      <c r="Z91"/>
      <c r="AA91" s="17"/>
      <c r="AB91" s="17"/>
      <c r="AC91" s="17"/>
      <c r="AD91" s="2">
        <v>87</v>
      </c>
      <c r="AE91" s="48">
        <v>0.66960565108002601</v>
      </c>
      <c r="AF91" s="50">
        <v>2226.5313777467704</v>
      </c>
      <c r="AG91" s="48">
        <v>0.18805469289019996</v>
      </c>
      <c r="AH91" s="50">
        <v>1487.0623938629749</v>
      </c>
      <c r="AI91" s="50">
        <v>1711.8987871000545</v>
      </c>
      <c r="AJ91" s="50">
        <v>2226.5313777467704</v>
      </c>
      <c r="AK91" s="50">
        <v>2783.9655702226964</v>
      </c>
      <c r="AL91" s="50">
        <v>3058.3613866775627</v>
      </c>
      <c r="AM91" s="6"/>
      <c r="AN91" s="50">
        <v>87</v>
      </c>
      <c r="AO91" s="60">
        <v>1</v>
      </c>
      <c r="AP91" s="60">
        <v>44.549768130517499</v>
      </c>
      <c r="AQ91" s="60">
        <v>5.9180120260355386E-2</v>
      </c>
      <c r="AR91" s="60">
        <v>39.591113103196911</v>
      </c>
      <c r="AS91" s="60">
        <v>41.170880272683561</v>
      </c>
      <c r="AT91" s="60">
        <v>44.549768130517499</v>
      </c>
      <c r="AU91" s="60">
        <v>47.928655988351437</v>
      </c>
      <c r="AV91" s="60">
        <v>49.508423157838095</v>
      </c>
      <c r="AW91" s="6"/>
      <c r="AX91" s="50">
        <v>87</v>
      </c>
      <c r="AY91" s="60">
        <v>1</v>
      </c>
      <c r="AZ91" s="60">
        <v>31.006769770422494</v>
      </c>
      <c r="BA91" s="60">
        <v>4.7888574517478799E-2</v>
      </c>
      <c r="BB91" s="60">
        <v>28.21402629176891</v>
      </c>
      <c r="BC91" s="60">
        <v>29.103760390242552</v>
      </c>
      <c r="BD91" s="60">
        <v>31.006769770422494</v>
      </c>
      <c r="BE91" s="60">
        <v>32.909779150602439</v>
      </c>
      <c r="BF91" s="60">
        <v>33.799513249076078</v>
      </c>
      <c r="BG91" s="67"/>
      <c r="BP91" s="2"/>
      <c r="BQ91" s="2"/>
    </row>
    <row r="92" spans="1:69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/>
      <c r="X92"/>
      <c r="Y92"/>
      <c r="Z92"/>
      <c r="AA92" s="17"/>
      <c r="AB92" s="17"/>
      <c r="AC92" s="17"/>
      <c r="AD92" s="2">
        <v>88</v>
      </c>
      <c r="AE92" s="48">
        <v>0.64903223908187069</v>
      </c>
      <c r="AF92" s="50">
        <v>2260.3475238163755</v>
      </c>
      <c r="AG92" s="48">
        <v>0.18620443541183956</v>
      </c>
      <c r="AH92" s="50">
        <v>1519.2454665550404</v>
      </c>
      <c r="AI92" s="50">
        <v>1744.0972720400935</v>
      </c>
      <c r="AJ92" s="50">
        <v>2260.3475238163755</v>
      </c>
      <c r="AK92" s="50">
        <v>2821.8359579086014</v>
      </c>
      <c r="AL92" s="50">
        <v>3099.0316613331088</v>
      </c>
      <c r="AM92" s="6"/>
      <c r="AN92" s="50">
        <v>88</v>
      </c>
      <c r="AO92" s="60">
        <v>1</v>
      </c>
      <c r="AP92" s="60">
        <v>44.732707184892021</v>
      </c>
      <c r="AQ92" s="60">
        <v>5.8834798106569997E-2</v>
      </c>
      <c r="AR92" s="60">
        <v>39.782743341361765</v>
      </c>
      <c r="AS92" s="60">
        <v>41.359741605421384</v>
      </c>
      <c r="AT92" s="60">
        <v>44.732707184892021</v>
      </c>
      <c r="AU92" s="60">
        <v>48.105672764362652</v>
      </c>
      <c r="AV92" s="60">
        <v>49.682671028422277</v>
      </c>
      <c r="AW92" s="6"/>
      <c r="AX92" s="50">
        <v>88</v>
      </c>
      <c r="AY92" s="60">
        <v>1</v>
      </c>
      <c r="AZ92" s="60">
        <v>31.126135990248425</v>
      </c>
      <c r="BA92" s="60">
        <v>4.7674219439752266E-2</v>
      </c>
      <c r="BB92" s="60">
        <v>28.335190235615737</v>
      </c>
      <c r="BC92" s="60">
        <v>29.224351601085701</v>
      </c>
      <c r="BD92" s="60">
        <v>31.126135990248425</v>
      </c>
      <c r="BE92" s="60">
        <v>33.02792037941115</v>
      </c>
      <c r="BF92" s="60">
        <v>33.917081744881109</v>
      </c>
      <c r="BG92" s="67"/>
      <c r="BP92" s="2"/>
      <c r="BQ92" s="2"/>
    </row>
    <row r="93" spans="1:69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/>
      <c r="X93"/>
      <c r="Y93"/>
      <c r="Z93"/>
      <c r="AA93" s="17"/>
      <c r="AB93" s="17"/>
      <c r="AC93" s="17"/>
      <c r="AD93" s="2">
        <v>89</v>
      </c>
      <c r="AE93" s="48">
        <v>0.62862227798412562</v>
      </c>
      <c r="AF93" s="50">
        <v>2294.2664652984608</v>
      </c>
      <c r="AG93" s="48">
        <v>0.18437902622504884</v>
      </c>
      <c r="AH93" s="50">
        <v>1551.5509663013877</v>
      </c>
      <c r="AI93" s="50">
        <v>1776.4315311566852</v>
      </c>
      <c r="AJ93" s="50">
        <v>2294.2664652984608</v>
      </c>
      <c r="AK93" s="50">
        <v>2859.7244677844219</v>
      </c>
      <c r="AL93" s="50">
        <v>3139.6746070304334</v>
      </c>
      <c r="AM93" s="6"/>
      <c r="AN93" s="50">
        <v>89</v>
      </c>
      <c r="AO93" s="60">
        <v>1</v>
      </c>
      <c r="AP93" s="60">
        <v>44.914052518130326</v>
      </c>
      <c r="AQ93" s="60">
        <v>5.8485283531341012E-2</v>
      </c>
      <c r="AR93" s="60">
        <v>39.973548549275009</v>
      </c>
      <c r="AS93" s="60">
        <v>41.54753301234291</v>
      </c>
      <c r="AT93" s="60">
        <v>44.914052518130326</v>
      </c>
      <c r="AU93" s="60">
        <v>48.280572023917749</v>
      </c>
      <c r="AV93" s="60">
        <v>49.854556486985651</v>
      </c>
      <c r="AW93" s="6"/>
      <c r="AX93" s="50">
        <v>89</v>
      </c>
      <c r="AY93" s="60">
        <v>1</v>
      </c>
      <c r="AZ93" s="60">
        <v>31.24427313772954</v>
      </c>
      <c r="BA93" s="60">
        <v>4.7458813682940325E-2</v>
      </c>
      <c r="BB93" s="60">
        <v>28.455393270977236</v>
      </c>
      <c r="BC93" s="60">
        <v>29.343896469700109</v>
      </c>
      <c r="BD93" s="60">
        <v>31.24427313772954</v>
      </c>
      <c r="BE93" s="60">
        <v>33.144649805758966</v>
      </c>
      <c r="BF93" s="60">
        <v>34.033153004481839</v>
      </c>
      <c r="BG93" s="67"/>
      <c r="BP93" s="2"/>
      <c r="BQ93" s="2"/>
    </row>
    <row r="94" spans="1:69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/>
      <c r="X94"/>
      <c r="Y94"/>
      <c r="Z94"/>
      <c r="AA94" s="17"/>
      <c r="AB94" s="17"/>
      <c r="AC94" s="17"/>
      <c r="AD94" s="2">
        <v>90</v>
      </c>
      <c r="AE94" s="48">
        <v>0.60840693668470325</v>
      </c>
      <c r="AF94" s="50">
        <v>2328.2734853428447</v>
      </c>
      <c r="AG94" s="48">
        <v>0.1825833114518178</v>
      </c>
      <c r="AH94" s="50">
        <v>1583.9432106442371</v>
      </c>
      <c r="AI94" s="50">
        <v>1808.8715723019236</v>
      </c>
      <c r="AJ94" s="50">
        <v>2328.2734853428447</v>
      </c>
      <c r="AK94" s="50">
        <v>2897.6323091835698</v>
      </c>
      <c r="AL94" s="50">
        <v>3180.2981723499133</v>
      </c>
      <c r="AM94" s="6"/>
      <c r="AN94" s="50">
        <v>90</v>
      </c>
      <c r="AO94" s="60">
        <v>1</v>
      </c>
      <c r="AP94" s="60">
        <v>45.093737801043964</v>
      </c>
      <c r="AQ94" s="60">
        <v>5.8131844756539285E-2</v>
      </c>
      <c r="AR94" s="60">
        <v>40.163446496701972</v>
      </c>
      <c r="AS94" s="60">
        <v>41.734177329093356</v>
      </c>
      <c r="AT94" s="60">
        <v>45.093737801043964</v>
      </c>
      <c r="AU94" s="60">
        <v>48.453298272994573</v>
      </c>
      <c r="AV94" s="60">
        <v>50.024029105385964</v>
      </c>
      <c r="AW94" s="6"/>
      <c r="AX94" s="50">
        <v>90</v>
      </c>
      <c r="AY94" s="60">
        <v>1</v>
      </c>
      <c r="AZ94" s="60">
        <v>31.361135164626265</v>
      </c>
      <c r="BA94" s="60">
        <v>4.7242453681691658E-2</v>
      </c>
      <c r="BB94" s="60">
        <v>28.574586507978758</v>
      </c>
      <c r="BC94" s="60">
        <v>29.462347011521498</v>
      </c>
      <c r="BD94" s="60">
        <v>31.361135164626265</v>
      </c>
      <c r="BE94" s="60">
        <v>33.25992331773103</v>
      </c>
      <c r="BF94" s="60">
        <v>34.147683821273766</v>
      </c>
      <c r="BG94" s="67"/>
      <c r="BP94" s="2"/>
      <c r="BQ94" s="2"/>
    </row>
    <row r="95" spans="1:69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/>
      <c r="X95"/>
      <c r="Y95"/>
      <c r="Z95"/>
      <c r="AA95" s="17"/>
      <c r="AB95" s="17"/>
      <c r="AC95" s="17"/>
      <c r="AD95" s="2">
        <v>91</v>
      </c>
      <c r="AE95" s="48">
        <v>0.58841738408153244</v>
      </c>
      <c r="AF95" s="50">
        <v>2362.353850233872</v>
      </c>
      <c r="AG95" s="48">
        <v>0.18082213721466095</v>
      </c>
      <c r="AH95" s="50">
        <v>1616.3863939323069</v>
      </c>
      <c r="AI95" s="50">
        <v>1841.3872922251717</v>
      </c>
      <c r="AJ95" s="50">
        <v>2362.353850233872</v>
      </c>
      <c r="AK95" s="50">
        <v>2935.5608779057839</v>
      </c>
      <c r="AL95" s="50">
        <v>3220.9106177161048</v>
      </c>
      <c r="AM95" s="6"/>
      <c r="AN95" s="50">
        <v>91</v>
      </c>
      <c r="AO95" s="60">
        <v>1</v>
      </c>
      <c r="AP95" s="60">
        <v>45.271696704443649</v>
      </c>
      <c r="AQ95" s="60">
        <v>5.7774750004068065E-2</v>
      </c>
      <c r="AR95" s="60">
        <v>40.352354860561796</v>
      </c>
      <c r="AS95" s="60">
        <v>41.919597328051168</v>
      </c>
      <c r="AT95" s="60">
        <v>45.271696704443649</v>
      </c>
      <c r="AU95" s="60">
        <v>48.623796080836144</v>
      </c>
      <c r="AV95" s="60">
        <v>50.191038548325508</v>
      </c>
      <c r="AW95" s="6"/>
      <c r="AX95" s="50">
        <v>91</v>
      </c>
      <c r="AY95" s="60">
        <v>1</v>
      </c>
      <c r="AZ95" s="60">
        <v>31.4766760226988</v>
      </c>
      <c r="BA95" s="60">
        <v>4.7025235870665351E-2</v>
      </c>
      <c r="BB95" s="60">
        <v>28.692721029995273</v>
      </c>
      <c r="BC95" s="60">
        <v>29.579655223757477</v>
      </c>
      <c r="BD95" s="60">
        <v>31.4766760226988</v>
      </c>
      <c r="BE95" s="60">
        <v>33.373696821640124</v>
      </c>
      <c r="BF95" s="60">
        <v>34.260631015402325</v>
      </c>
      <c r="BG95" s="67"/>
      <c r="BP95" s="2"/>
      <c r="BQ95" s="2"/>
    </row>
    <row r="96" spans="1:69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/>
      <c r="X96"/>
      <c r="Y96"/>
      <c r="Z96"/>
      <c r="AA96" s="17"/>
      <c r="AB96" s="17"/>
      <c r="AC96" s="17"/>
      <c r="AD96" s="2">
        <v>92</v>
      </c>
      <c r="AE96" s="48">
        <v>0.56868478907254205</v>
      </c>
      <c r="AF96" s="50">
        <v>2396.4928262558874</v>
      </c>
      <c r="AG96" s="48">
        <v>0.17910034963609281</v>
      </c>
      <c r="AH96" s="50">
        <v>1648.8447105143164</v>
      </c>
      <c r="AI96" s="50">
        <v>1873.9485876757922</v>
      </c>
      <c r="AJ96" s="50">
        <v>2396.4928262558874</v>
      </c>
      <c r="AK96" s="50">
        <v>2973.5115697508045</v>
      </c>
      <c r="AL96" s="50">
        <v>3261.5202035535654</v>
      </c>
      <c r="AM96" s="6"/>
      <c r="AN96" s="49">
        <v>92</v>
      </c>
      <c r="AO96" s="60">
        <v>1</v>
      </c>
      <c r="AP96" s="60">
        <v>45.447862899140119</v>
      </c>
      <c r="AQ96" s="60">
        <v>5.7414267495830618E-2</v>
      </c>
      <c r="AR96" s="60">
        <v>40.540191317773626</v>
      </c>
      <c r="AS96" s="60">
        <v>42.103715781594765</v>
      </c>
      <c r="AT96" s="60">
        <v>45.447862899140119</v>
      </c>
      <c r="AU96" s="60">
        <v>48.792010016685474</v>
      </c>
      <c r="AV96" s="60">
        <v>50.355534480506613</v>
      </c>
      <c r="AW96" s="6"/>
      <c r="AX96" s="49">
        <v>92</v>
      </c>
      <c r="AY96" s="60">
        <v>1</v>
      </c>
      <c r="AZ96" s="60">
        <v>31.590849663707342</v>
      </c>
      <c r="BA96" s="60">
        <v>4.6807256684520501E-2</v>
      </c>
      <c r="BB96" s="60">
        <v>28.809747920401755</v>
      </c>
      <c r="BC96" s="60">
        <v>29.695773103615657</v>
      </c>
      <c r="BD96" s="60">
        <v>31.590849663707342</v>
      </c>
      <c r="BE96" s="60">
        <v>33.485926223799027</v>
      </c>
      <c r="BF96" s="60">
        <v>34.371951407012929</v>
      </c>
      <c r="BG96" s="67"/>
      <c r="BP96" s="2"/>
      <c r="BQ96" s="2"/>
    </row>
    <row r="97" spans="1:69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/>
      <c r="X97"/>
      <c r="Y97"/>
      <c r="Z97"/>
      <c r="AA97" s="17"/>
      <c r="AB97" s="17"/>
      <c r="AC97" s="17"/>
      <c r="AD97" s="2">
        <v>93</v>
      </c>
      <c r="AE97" s="48">
        <v>0.54924032055566119</v>
      </c>
      <c r="AF97" s="50">
        <v>2430.6756796932355</v>
      </c>
      <c r="AG97" s="48">
        <v>0.17742279483862788</v>
      </c>
      <c r="AH97" s="50">
        <v>1681.2823547389839</v>
      </c>
      <c r="AI97" s="50">
        <v>1906.5253554031478</v>
      </c>
      <c r="AJ97" s="50">
        <v>2430.6756796932355</v>
      </c>
      <c r="AK97" s="50">
        <v>3011.4857805183701</v>
      </c>
      <c r="AL97" s="50">
        <v>3302.1351902868514</v>
      </c>
      <c r="AM97" s="6"/>
      <c r="AN97" s="50">
        <v>93</v>
      </c>
      <c r="AO97" s="60">
        <v>1</v>
      </c>
      <c r="AP97" s="60">
        <v>45.622170055944082</v>
      </c>
      <c r="AQ97" s="60">
        <v>5.70506654537302E-2</v>
      </c>
      <c r="AR97" s="60">
        <v>40.726873545256595</v>
      </c>
      <c r="AS97" s="60">
        <v>42.286455462102587</v>
      </c>
      <c r="AT97" s="60">
        <v>45.622170055944082</v>
      </c>
      <c r="AU97" s="60">
        <v>48.957884649785584</v>
      </c>
      <c r="AV97" s="60">
        <v>50.517466566631576</v>
      </c>
      <c r="AW97" s="6"/>
      <c r="AX97" s="50">
        <v>93</v>
      </c>
      <c r="AY97" s="60">
        <v>1</v>
      </c>
      <c r="AZ97" s="60">
        <v>31.703610039412094</v>
      </c>
      <c r="BA97" s="60">
        <v>4.6588612557916194E-2</v>
      </c>
      <c r="BB97" s="60">
        <v>28.925618262573167</v>
      </c>
      <c r="BC97" s="60">
        <v>29.810652648303645</v>
      </c>
      <c r="BD97" s="60">
        <v>31.703610039412094</v>
      </c>
      <c r="BE97" s="60">
        <v>33.596567430520537</v>
      </c>
      <c r="BF97" s="60">
        <v>34.481601816251015</v>
      </c>
      <c r="BG97" s="67"/>
      <c r="BP97" s="2"/>
      <c r="BQ97" s="2"/>
    </row>
    <row r="98" spans="1:69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/>
      <c r="X98"/>
      <c r="Y98"/>
      <c r="Z98"/>
      <c r="AA98" s="17"/>
      <c r="AB98" s="17"/>
      <c r="AC98" s="17"/>
      <c r="AD98" s="2">
        <v>94</v>
      </c>
      <c r="AE98" s="48">
        <v>0.53011514742881871</v>
      </c>
      <c r="AF98" s="50">
        <v>2464.8876768302603</v>
      </c>
      <c r="AG98" s="48">
        <v>0.1757943189447807</v>
      </c>
      <c r="AH98" s="50">
        <v>1713.6635209550284</v>
      </c>
      <c r="AI98" s="50">
        <v>1939.0874921566017</v>
      </c>
      <c r="AJ98" s="50">
        <v>2464.8876768302603</v>
      </c>
      <c r="AK98" s="50">
        <v>3049.4849060082215</v>
      </c>
      <c r="AL98" s="50">
        <v>3342.7638383405201</v>
      </c>
      <c r="AM98" s="6"/>
      <c r="AN98" s="50">
        <v>94</v>
      </c>
      <c r="AO98" s="60">
        <v>1</v>
      </c>
      <c r="AP98" s="60">
        <v>45.794551845666277</v>
      </c>
      <c r="AQ98" s="60">
        <v>5.6684212099670069E-2</v>
      </c>
      <c r="AR98" s="60">
        <v>40.912319219929849</v>
      </c>
      <c r="AS98" s="60">
        <v>42.467739141953068</v>
      </c>
      <c r="AT98" s="60">
        <v>45.794551845666277</v>
      </c>
      <c r="AU98" s="60">
        <v>49.121364549379493</v>
      </c>
      <c r="AV98" s="60">
        <v>50.676784471402698</v>
      </c>
      <c r="AW98" s="6"/>
      <c r="AX98" s="50">
        <v>94</v>
      </c>
      <c r="AY98" s="60">
        <v>1</v>
      </c>
      <c r="AZ98" s="60">
        <v>31.814911101573248</v>
      </c>
      <c r="BA98" s="60">
        <v>4.636939992551152E-2</v>
      </c>
      <c r="BB98" s="60">
        <v>29.040283139884487</v>
      </c>
      <c r="BC98" s="60">
        <v>29.924245855029056</v>
      </c>
      <c r="BD98" s="60">
        <v>31.814911101573248</v>
      </c>
      <c r="BE98" s="60">
        <v>33.705576348117432</v>
      </c>
      <c r="BF98" s="60">
        <v>34.589539063262002</v>
      </c>
      <c r="BG98" s="67"/>
      <c r="BP98" s="2"/>
      <c r="BQ98" s="2"/>
    </row>
    <row r="99" spans="1:6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/>
      <c r="X99"/>
      <c r="Y99"/>
      <c r="Z99"/>
      <c r="AA99" s="17"/>
      <c r="AB99" s="17"/>
      <c r="AC99" s="17"/>
      <c r="AD99" s="2">
        <v>95</v>
      </c>
      <c r="AE99" s="48">
        <v>0.51134043858988165</v>
      </c>
      <c r="AF99" s="50">
        <v>2499.1136774987976</v>
      </c>
      <c r="AG99" s="48">
        <v>0.17421963972008148</v>
      </c>
      <c r="AH99" s="50">
        <v>1745.952549074784</v>
      </c>
      <c r="AI99" s="50">
        <v>1971.6048838560364</v>
      </c>
      <c r="AJ99" s="50">
        <v>2499.1136774987976</v>
      </c>
      <c r="AK99" s="50">
        <v>3087.5094811029585</v>
      </c>
      <c r="AL99" s="50">
        <v>3383.4133148057349</v>
      </c>
      <c r="AM99" s="6"/>
      <c r="AN99" s="50">
        <v>95</v>
      </c>
      <c r="AO99" s="60">
        <v>1</v>
      </c>
      <c r="AP99" s="60">
        <v>45.964944097877243</v>
      </c>
      <c r="AQ99" s="60">
        <v>5.631517565554478E-2</v>
      </c>
      <c r="AR99" s="60">
        <v>41.096447884365602</v>
      </c>
      <c r="AS99" s="60">
        <v>42.647491552557952</v>
      </c>
      <c r="AT99" s="60">
        <v>45.964944097877243</v>
      </c>
      <c r="AU99" s="60">
        <v>49.282396643196542</v>
      </c>
      <c r="AV99" s="60">
        <v>50.833440311388884</v>
      </c>
      <c r="AW99" s="6"/>
      <c r="AX99" s="50">
        <v>95</v>
      </c>
      <c r="AY99" s="60">
        <v>1</v>
      </c>
      <c r="AZ99" s="60">
        <v>31.924708266303039</v>
      </c>
      <c r="BA99" s="60">
        <v>4.6149715221962775E-2</v>
      </c>
      <c r="BB99" s="60">
        <v>29.153694957394716</v>
      </c>
      <c r="BC99" s="60">
        <v>30.03650608813582</v>
      </c>
      <c r="BD99" s="60">
        <v>31.924708266303039</v>
      </c>
      <c r="BE99" s="60">
        <v>33.812910444470255</v>
      </c>
      <c r="BF99" s="60">
        <v>34.695721575211358</v>
      </c>
      <c r="BG99" s="67"/>
      <c r="BP99" s="2"/>
      <c r="BQ99" s="2"/>
    </row>
    <row r="100" spans="1:69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/>
      <c r="X100"/>
      <c r="Y100"/>
      <c r="Z100"/>
      <c r="AA100" s="17"/>
      <c r="AB100" s="17"/>
      <c r="AC100" s="17"/>
      <c r="AD100" s="2">
        <v>96</v>
      </c>
      <c r="AE100" s="48">
        <v>0.49294736293529501</v>
      </c>
      <c r="AF100" s="50">
        <v>2533.3291931229742</v>
      </c>
      <c r="AG100" s="48">
        <v>0.17270052271942107</v>
      </c>
      <c r="AH100" s="50">
        <v>1778.1171269737306</v>
      </c>
      <c r="AI100" s="50">
        <v>2004.0471673432887</v>
      </c>
      <c r="AJ100" s="50">
        <v>2533.3291931229742</v>
      </c>
      <c r="AK100" s="50">
        <v>3125.5402395909955</v>
      </c>
      <c r="AL100" s="50">
        <v>3424.0656401056012</v>
      </c>
      <c r="AM100" s="6"/>
      <c r="AN100" s="50">
        <v>96</v>
      </c>
      <c r="AO100" s="60">
        <v>1</v>
      </c>
      <c r="AP100" s="60">
        <v>46.133332293623553</v>
      </c>
      <c r="AQ100" s="60">
        <v>5.5943824343048891E-2</v>
      </c>
      <c r="AR100" s="60">
        <v>41.279221991156817</v>
      </c>
      <c r="AS100" s="60">
        <v>42.825682483095385</v>
      </c>
      <c r="AT100" s="60">
        <v>46.133332293623553</v>
      </c>
      <c r="AU100" s="60">
        <v>49.440982104151722</v>
      </c>
      <c r="AV100" s="60">
        <v>50.987442596090283</v>
      </c>
      <c r="AW100" s="6"/>
      <c r="AX100" s="50">
        <v>96</v>
      </c>
      <c r="AY100" s="60">
        <v>1</v>
      </c>
      <c r="AZ100" s="60">
        <v>32.032990629810548</v>
      </c>
      <c r="BA100" s="60">
        <v>4.5929654881862042E-2</v>
      </c>
      <c r="BB100" s="60">
        <v>29.265836518895647</v>
      </c>
      <c r="BC100" s="60">
        <v>30.147418156103331</v>
      </c>
      <c r="BD100" s="60">
        <v>32.032990629810548</v>
      </c>
      <c r="BE100" s="60">
        <v>33.918563103517769</v>
      </c>
      <c r="BF100" s="60">
        <v>34.80014474072545</v>
      </c>
      <c r="BG100" s="67"/>
      <c r="BP100" s="2"/>
      <c r="BQ100" s="2"/>
    </row>
    <row r="101" spans="1:69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/>
      <c r="X101"/>
      <c r="Y101"/>
      <c r="Z101"/>
      <c r="AA101" s="17"/>
      <c r="AB101" s="17"/>
      <c r="AC101" s="17"/>
      <c r="AD101" s="2">
        <v>97</v>
      </c>
      <c r="AE101" s="48">
        <v>0.4749670893600812</v>
      </c>
      <c r="AF101" s="50">
        <v>2567.5003867192054</v>
      </c>
      <c r="AG101" s="48">
        <v>0.17123578128705119</v>
      </c>
      <c r="AH101" s="50">
        <v>1810.1282904904945</v>
      </c>
      <c r="AI101" s="50">
        <v>2036.3837303821492</v>
      </c>
      <c r="AJ101" s="50">
        <v>2567.5003867192054</v>
      </c>
      <c r="AK101" s="50">
        <v>3163.5381141665607</v>
      </c>
      <c r="AL101" s="50">
        <v>3464.6776879951685</v>
      </c>
      <c r="AM101" s="6"/>
      <c r="AN101" s="50">
        <v>97</v>
      </c>
      <c r="AO101" s="60">
        <v>1</v>
      </c>
      <c r="AP101" s="60">
        <v>46.299751565427776</v>
      </c>
      <c r="AQ101" s="60">
        <v>5.5570426383676902E-2</v>
      </c>
      <c r="AR101" s="60">
        <v>41.460646902917198</v>
      </c>
      <c r="AS101" s="60">
        <v>43.002326780509883</v>
      </c>
      <c r="AT101" s="60">
        <v>46.299751565427776</v>
      </c>
      <c r="AU101" s="60">
        <v>49.597176350345663</v>
      </c>
      <c r="AV101" s="60">
        <v>51.138856227938355</v>
      </c>
      <c r="AW101" s="6"/>
      <c r="AX101" s="50">
        <v>97</v>
      </c>
      <c r="AY101" s="60">
        <v>1</v>
      </c>
      <c r="AZ101" s="60">
        <v>32.139780968401709</v>
      </c>
      <c r="BA101" s="60">
        <v>4.5709315339737148E-2</v>
      </c>
      <c r="BB101" s="60">
        <v>29.376721026911863</v>
      </c>
      <c r="BC101" s="60">
        <v>30.256998311546443</v>
      </c>
      <c r="BD101" s="60">
        <v>32.139780968401709</v>
      </c>
      <c r="BE101" s="60">
        <v>34.022563625256971</v>
      </c>
      <c r="BF101" s="60">
        <v>34.902840909891552</v>
      </c>
      <c r="BG101" s="67"/>
      <c r="BP101" s="2"/>
      <c r="BQ101" s="2"/>
    </row>
    <row r="102" spans="1:69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/>
      <c r="X102"/>
      <c r="Y102"/>
      <c r="Z102"/>
      <c r="AA102" s="17"/>
      <c r="AB102" s="17"/>
      <c r="AC102" s="17"/>
      <c r="AD102" s="2">
        <v>98</v>
      </c>
      <c r="AE102" s="48">
        <v>0.45743078675920107</v>
      </c>
      <c r="AF102" s="50">
        <v>2601.5930148513999</v>
      </c>
      <c r="AG102" s="48">
        <v>0.16982410041023918</v>
      </c>
      <c r="AH102" s="50">
        <v>1841.957221027317</v>
      </c>
      <c r="AI102" s="50">
        <v>2068.5839499069289</v>
      </c>
      <c r="AJ102" s="50">
        <v>2601.5930148513999</v>
      </c>
      <c r="AK102" s="50">
        <v>3201.4631766067419</v>
      </c>
      <c r="AL102" s="50">
        <v>3505.2052388960906</v>
      </c>
      <c r="AM102" s="6"/>
      <c r="AN102" s="49">
        <v>98</v>
      </c>
      <c r="AO102" s="60">
        <v>1</v>
      </c>
      <c r="AP102" s="60">
        <v>46.464239204572308</v>
      </c>
      <c r="AQ102" s="60">
        <v>5.5195249998914633E-2</v>
      </c>
      <c r="AR102" s="60">
        <v>41.640729847913512</v>
      </c>
      <c r="AS102" s="60">
        <v>43.177441250779282</v>
      </c>
      <c r="AT102" s="60">
        <v>46.464239204572308</v>
      </c>
      <c r="AU102" s="60">
        <v>49.751037158365335</v>
      </c>
      <c r="AV102" s="60">
        <v>51.287748561231105</v>
      </c>
      <c r="AW102" s="6"/>
      <c r="AX102" s="49">
        <v>98</v>
      </c>
      <c r="AY102" s="60">
        <v>1</v>
      </c>
      <c r="AZ102" s="60">
        <v>32.245103522734475</v>
      </c>
      <c r="BA102" s="60">
        <v>4.5488793030113162E-2</v>
      </c>
      <c r="BB102" s="60">
        <v>29.486363005651985</v>
      </c>
      <c r="BC102" s="60">
        <v>30.365264174216335</v>
      </c>
      <c r="BD102" s="60">
        <v>32.245103522734475</v>
      </c>
      <c r="BE102" s="60">
        <v>34.124942871252614</v>
      </c>
      <c r="BF102" s="60">
        <v>35.003844039816968</v>
      </c>
      <c r="BG102" s="67"/>
      <c r="BP102" s="2"/>
      <c r="BQ102" s="2"/>
    </row>
    <row r="103" spans="1:6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/>
      <c r="X103"/>
      <c r="Y103"/>
      <c r="Z103"/>
      <c r="AA103" s="17"/>
      <c r="AB103" s="17"/>
      <c r="AC103" s="17"/>
      <c r="AD103" s="2">
        <v>99</v>
      </c>
      <c r="AE103" s="48">
        <v>0.44036962402761526</v>
      </c>
      <c r="AF103" s="50">
        <v>2635.5728340834644</v>
      </c>
      <c r="AG103" s="48">
        <v>0.16846416507625234</v>
      </c>
      <c r="AH103" s="50">
        <v>1873.5750999864399</v>
      </c>
      <c r="AI103" s="50">
        <v>2100.6172028519372</v>
      </c>
      <c r="AJ103" s="50">
        <v>2635.5728340834644</v>
      </c>
      <c r="AK103" s="50">
        <v>3239.2754986886284</v>
      </c>
      <c r="AL103" s="50">
        <v>3545.604073230023</v>
      </c>
      <c r="AM103" s="6"/>
      <c r="AN103" s="50">
        <v>99</v>
      </c>
      <c r="AO103" s="60">
        <v>1</v>
      </c>
      <c r="AP103" s="60">
        <v>46.62683250233956</v>
      </c>
      <c r="AQ103" s="60">
        <v>5.4818563410247913E-2</v>
      </c>
      <c r="AR103" s="60">
        <v>41.819478054412549</v>
      </c>
      <c r="AS103" s="60">
        <v>43.351042699881425</v>
      </c>
      <c r="AT103" s="60">
        <v>46.62683250233956</v>
      </c>
      <c r="AU103" s="60">
        <v>49.902622304797688</v>
      </c>
      <c r="AV103" s="60">
        <v>51.434186950266565</v>
      </c>
      <c r="AW103" s="6"/>
      <c r="AX103" s="50">
        <v>99</v>
      </c>
      <c r="AY103" s="60">
        <v>1</v>
      </c>
      <c r="AZ103" s="60">
        <v>32.348982533466817</v>
      </c>
      <c r="BA103" s="60">
        <v>4.5268184387515141E-2</v>
      </c>
      <c r="BB103" s="60">
        <v>29.594776979324628</v>
      </c>
      <c r="BC103" s="60">
        <v>30.472233363864188</v>
      </c>
      <c r="BD103" s="60">
        <v>32.348982533466817</v>
      </c>
      <c r="BE103" s="60">
        <v>34.225731703069442</v>
      </c>
      <c r="BF103" s="60">
        <v>35.103188087609006</v>
      </c>
      <c r="BG103" s="67"/>
      <c r="BP103" s="2"/>
      <c r="BQ103" s="2"/>
    </row>
    <row r="104" spans="1:6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/>
      <c r="X104"/>
      <c r="Y104"/>
      <c r="Z104"/>
      <c r="AA104" s="17"/>
      <c r="AB104" s="17"/>
      <c r="AC104" s="17"/>
      <c r="AD104" s="2">
        <v>100</v>
      </c>
      <c r="AE104" s="48">
        <v>0.42381477006028456</v>
      </c>
      <c r="AF104" s="50">
        <v>2669.4056009793076</v>
      </c>
      <c r="AG104" s="48">
        <v>0.16715466027235801</v>
      </c>
      <c r="AH104" s="50">
        <v>1904.9531087701041</v>
      </c>
      <c r="AI104" s="50">
        <v>2132.452866151486</v>
      </c>
      <c r="AJ104" s="50">
        <v>2669.4056009793076</v>
      </c>
      <c r="AK104" s="50">
        <v>3276.9351521893086</v>
      </c>
      <c r="AL104" s="50">
        <v>3585.829971418621</v>
      </c>
      <c r="AM104" s="6"/>
      <c r="AN104" s="50">
        <v>100</v>
      </c>
      <c r="AO104" s="60">
        <v>1</v>
      </c>
      <c r="AP104" s="60">
        <v>46.787568750011921</v>
      </c>
      <c r="AQ104" s="60">
        <v>5.4440634839162561E-2</v>
      </c>
      <c r="AR104" s="60">
        <v>41.99689875068109</v>
      </c>
      <c r="AS104" s="60">
        <v>43.523147933794142</v>
      </c>
      <c r="AT104" s="60">
        <v>46.787568750011921</v>
      </c>
      <c r="AU104" s="60">
        <v>50.051989566229693</v>
      </c>
      <c r="AV104" s="60">
        <v>51.578238749342752</v>
      </c>
      <c r="AW104" s="6"/>
      <c r="AX104" s="50">
        <v>100</v>
      </c>
      <c r="AY104" s="60">
        <v>1</v>
      </c>
      <c r="AZ104" s="60">
        <v>32.451442241256693</v>
      </c>
      <c r="BA104" s="60">
        <v>4.5047585846468126E-2</v>
      </c>
      <c r="BB104" s="60">
        <v>29.701977472138413</v>
      </c>
      <c r="BC104" s="60">
        <v>30.577923500241177</v>
      </c>
      <c r="BD104" s="60">
        <v>32.451442241256693</v>
      </c>
      <c r="BE104" s="60">
        <v>34.324960982272209</v>
      </c>
      <c r="BF104" s="60">
        <v>35.200907010374976</v>
      </c>
      <c r="BG104" s="67"/>
      <c r="BP104" s="2"/>
      <c r="BQ104" s="2"/>
    </row>
    <row r="105" spans="1:69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/>
      <c r="X105"/>
      <c r="Y105"/>
      <c r="Z105"/>
      <c r="AA105" s="17"/>
      <c r="AB105" s="17"/>
      <c r="AC105" s="17"/>
      <c r="AD105" s="2">
        <v>101</v>
      </c>
      <c r="AE105" s="48">
        <v>0.40779739375216972</v>
      </c>
      <c r="AF105" s="50">
        <v>2703.0570721028357</v>
      </c>
      <c r="AG105" s="48">
        <v>0.16589427098582354</v>
      </c>
      <c r="AH105" s="50">
        <v>1936.062428780551</v>
      </c>
      <c r="AI105" s="50">
        <v>2164.0603167398854</v>
      </c>
      <c r="AJ105" s="50">
        <v>2703.0570721028357</v>
      </c>
      <c r="AK105" s="50">
        <v>3314.4022088858719</v>
      </c>
      <c r="AL105" s="50">
        <v>3625.8387138835387</v>
      </c>
      <c r="AM105" s="6"/>
      <c r="AN105" s="50">
        <v>101</v>
      </c>
      <c r="AO105" s="60">
        <v>1</v>
      </c>
      <c r="AP105" s="60">
        <v>46.946485238871794</v>
      </c>
      <c r="AQ105" s="60">
        <v>5.406173250714439E-2</v>
      </c>
      <c r="AR105" s="60">
        <v>42.172999164985903</v>
      </c>
      <c r="AS105" s="60">
        <v>43.693773758495269</v>
      </c>
      <c r="AT105" s="60">
        <v>46.946485238871794</v>
      </c>
      <c r="AU105" s="60">
        <v>50.199196719248313</v>
      </c>
      <c r="AV105" s="60">
        <v>51.719971312757686</v>
      </c>
      <c r="AW105" s="6"/>
      <c r="AX105" s="50">
        <v>101</v>
      </c>
      <c r="AY105" s="60">
        <v>1</v>
      </c>
      <c r="AZ105" s="60">
        <v>32.552506886762067</v>
      </c>
      <c r="BA105" s="60">
        <v>4.4827093841497183E-2</v>
      </c>
      <c r="BB105" s="60">
        <v>29.807979008301952</v>
      </c>
      <c r="BC105" s="60">
        <v>30.682352203098478</v>
      </c>
      <c r="BD105" s="60">
        <v>32.552506886762067</v>
      </c>
      <c r="BE105" s="60">
        <v>34.422661570425653</v>
      </c>
      <c r="BF105" s="60">
        <v>35.297034765222186</v>
      </c>
      <c r="BG105" s="67"/>
      <c r="BP105" s="2"/>
      <c r="BQ105" s="2"/>
    </row>
    <row r="106" spans="1:69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/>
      <c r="X106"/>
      <c r="Y106"/>
      <c r="Z106"/>
      <c r="AA106" s="17"/>
      <c r="AB106" s="17"/>
      <c r="AC106" s="17"/>
      <c r="AD106" s="2">
        <v>102</v>
      </c>
      <c r="AE106" s="48">
        <v>0.39234779038511935</v>
      </c>
      <c r="AF106" s="50">
        <v>2736.4927690936215</v>
      </c>
      <c r="AG106" s="48">
        <v>0.16468168220395396</v>
      </c>
      <c r="AH106" s="50">
        <v>1966.8741521201587</v>
      </c>
      <c r="AI106" s="50">
        <v>2195.4087890142896</v>
      </c>
      <c r="AJ106" s="50">
        <v>2736.4927690936215</v>
      </c>
      <c r="AK106" s="50">
        <v>3351.6364785262112</v>
      </c>
      <c r="AL106" s="50">
        <v>3665.585839492559</v>
      </c>
      <c r="AM106" s="6"/>
      <c r="AN106" s="50">
        <v>102</v>
      </c>
      <c r="AO106" s="60">
        <v>1</v>
      </c>
      <c r="AP106" s="60">
        <v>47.103619260201526</v>
      </c>
      <c r="AQ106" s="60">
        <v>5.3682124635681588E-2</v>
      </c>
      <c r="AR106" s="60">
        <v>42.347786496039483</v>
      </c>
      <c r="AS106" s="60">
        <v>43.862936959823983</v>
      </c>
      <c r="AT106" s="60">
        <v>47.103619260201526</v>
      </c>
      <c r="AU106" s="60">
        <v>50.344301560579062</v>
      </c>
      <c r="AV106" s="60">
        <v>51.859452024363563</v>
      </c>
      <c r="AW106" s="6"/>
      <c r="AX106" s="50">
        <v>102</v>
      </c>
      <c r="AY106" s="60">
        <v>1</v>
      </c>
      <c r="AZ106" s="60">
        <v>32.652200710640884</v>
      </c>
      <c r="BA106" s="60">
        <v>4.4606804807128128E-2</v>
      </c>
      <c r="BB106" s="60">
        <v>29.912796109039359</v>
      </c>
      <c r="BC106" s="60">
        <v>30.785537090153586</v>
      </c>
      <c r="BD106" s="60">
        <v>32.652200710640884</v>
      </c>
      <c r="BE106" s="60">
        <v>34.518864331128185</v>
      </c>
      <c r="BF106" s="60">
        <v>35.391605312242412</v>
      </c>
      <c r="BG106" s="67"/>
      <c r="BP106" s="2"/>
      <c r="BQ106" s="2"/>
    </row>
    <row r="107" spans="1:69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/>
      <c r="X107"/>
      <c r="Y107"/>
      <c r="Z107"/>
      <c r="AA107" s="17"/>
      <c r="AB107" s="17"/>
      <c r="AC107" s="17"/>
      <c r="AD107" s="2">
        <v>103</v>
      </c>
      <c r="AE107" s="48">
        <v>0.37747616213940383</v>
      </c>
      <c r="AF107" s="50">
        <v>2769.6728103315122</v>
      </c>
      <c r="AG107" s="48">
        <v>0.16351557891492094</v>
      </c>
      <c r="AH107" s="50">
        <v>1997.3573169944345</v>
      </c>
      <c r="AI107" s="50">
        <v>2226.4642390172708</v>
      </c>
      <c r="AJ107" s="50">
        <v>2769.6728103315122</v>
      </c>
      <c r="AK107" s="50">
        <v>3388.5917441867241</v>
      </c>
      <c r="AL107" s="50">
        <v>3705.0213313743916</v>
      </c>
      <c r="AM107" s="6"/>
      <c r="AN107" s="50">
        <v>103</v>
      </c>
      <c r="AO107" s="60">
        <v>1</v>
      </c>
      <c r="AP107" s="60">
        <v>47.259008105282</v>
      </c>
      <c r="AQ107" s="60">
        <v>5.330207944631684E-2</v>
      </c>
      <c r="AR107" s="60">
        <v>42.52126726280558</v>
      </c>
      <c r="AS107" s="60">
        <v>44.030653860429922</v>
      </c>
      <c r="AT107" s="60">
        <v>47.259008105282</v>
      </c>
      <c r="AU107" s="60">
        <v>50.487362350134077</v>
      </c>
      <c r="AV107" s="60">
        <v>51.996748947758427</v>
      </c>
      <c r="AW107" s="6"/>
      <c r="AX107" s="50">
        <v>103</v>
      </c>
      <c r="AY107" s="60">
        <v>1</v>
      </c>
      <c r="AZ107" s="60">
        <v>32.750547953550615</v>
      </c>
      <c r="BA107" s="60">
        <v>4.4386815177904368E-2</v>
      </c>
      <c r="BB107" s="60">
        <v>30.01644322693096</v>
      </c>
      <c r="BC107" s="60">
        <v>30.887495732349134</v>
      </c>
      <c r="BD107" s="60">
        <v>32.750547953550615</v>
      </c>
      <c r="BE107" s="60">
        <v>34.613600174752101</v>
      </c>
      <c r="BF107" s="60">
        <v>35.484652680170278</v>
      </c>
      <c r="BG107" s="67"/>
      <c r="BP107" s="2"/>
      <c r="BQ107" s="2"/>
    </row>
    <row r="108" spans="1:69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/>
      <c r="X108"/>
      <c r="Y108"/>
      <c r="Z108"/>
      <c r="AA108" s="17"/>
      <c r="AB108" s="17"/>
      <c r="AC108" s="17"/>
      <c r="AD108" s="2">
        <v>104</v>
      </c>
      <c r="AE108" s="48">
        <v>0.3631726180937152</v>
      </c>
      <c r="AF108" s="50">
        <v>2802.5519109366314</v>
      </c>
      <c r="AG108" s="48">
        <v>0.1623946461077628</v>
      </c>
      <c r="AH108" s="50">
        <v>2027.4789077120176</v>
      </c>
      <c r="AI108" s="50">
        <v>2257.189344436817</v>
      </c>
      <c r="AJ108" s="50">
        <v>2802.5519109366314</v>
      </c>
      <c r="AK108" s="50">
        <v>3425.2157622723134</v>
      </c>
      <c r="AL108" s="50">
        <v>3744.0896169186744</v>
      </c>
      <c r="AM108" s="6"/>
      <c r="AN108" s="49">
        <v>104</v>
      </c>
      <c r="AO108" s="60">
        <v>1</v>
      </c>
      <c r="AP108" s="60">
        <v>47.412689065392684</v>
      </c>
      <c r="AQ108" s="60">
        <v>5.2921865160647293E-2</v>
      </c>
      <c r="AR108" s="60">
        <v>42.693447304499202</v>
      </c>
      <c r="AS108" s="60">
        <v>44.196940319773219</v>
      </c>
      <c r="AT108" s="60">
        <v>47.412689065392684</v>
      </c>
      <c r="AU108" s="60">
        <v>50.628437811012148</v>
      </c>
      <c r="AV108" s="60">
        <v>52.131930826286165</v>
      </c>
      <c r="AW108" s="6"/>
      <c r="AX108" s="49">
        <v>104</v>
      </c>
      <c r="AY108" s="60">
        <v>1</v>
      </c>
      <c r="AZ108" s="60">
        <v>32.847572856148268</v>
      </c>
      <c r="BA108" s="60">
        <v>4.4167221388386892E-2</v>
      </c>
      <c r="BB108" s="60">
        <v>30.118934745913325</v>
      </c>
      <c r="BC108" s="60">
        <v>30.988245653852911</v>
      </c>
      <c r="BD108" s="60">
        <v>32.847572856148268</v>
      </c>
      <c r="BE108" s="60">
        <v>34.706900058443622</v>
      </c>
      <c r="BF108" s="60">
        <v>35.576210966383208</v>
      </c>
      <c r="BG108" s="67"/>
      <c r="BP108" s="2"/>
      <c r="BQ108" s="2"/>
    </row>
    <row r="109" spans="1:6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/>
      <c r="X109"/>
      <c r="Y109"/>
      <c r="Z109"/>
      <c r="AA109" s="17"/>
      <c r="AB109" s="17"/>
      <c r="AC109" s="17"/>
      <c r="AD109" s="2">
        <v>105</v>
      </c>
      <c r="AE109" s="48">
        <v>0.34942639371363354</v>
      </c>
      <c r="AF109" s="50">
        <v>2835.0845511047664</v>
      </c>
      <c r="AG109" s="48">
        <v>0.16131756877155565</v>
      </c>
      <c r="AH109" s="50">
        <v>2057.2058192816826</v>
      </c>
      <c r="AI109" s="50">
        <v>2287.5466404237613</v>
      </c>
      <c r="AJ109" s="50">
        <v>2835.0845511047664</v>
      </c>
      <c r="AK109" s="50">
        <v>3461.4560271586852</v>
      </c>
      <c r="AL109" s="50">
        <v>3782.734881961173</v>
      </c>
      <c r="AM109" s="6"/>
      <c r="AN109" s="50">
        <v>105</v>
      </c>
      <c r="AO109" s="60">
        <v>1</v>
      </c>
      <c r="AP109" s="60">
        <v>47.564699431812969</v>
      </c>
      <c r="AQ109" s="60">
        <v>5.2541750000272475E-2</v>
      </c>
      <c r="AR109" s="60">
        <v>42.864332430781083</v>
      </c>
      <c r="AS109" s="60">
        <v>44.361812177175331</v>
      </c>
      <c r="AT109" s="60">
        <v>47.564699431812969</v>
      </c>
      <c r="AU109" s="60">
        <v>50.767586686450599</v>
      </c>
      <c r="AV109" s="60">
        <v>52.265066432844847</v>
      </c>
      <c r="AW109" s="6"/>
      <c r="AX109" s="50">
        <v>105</v>
      </c>
      <c r="AY109" s="60">
        <v>1</v>
      </c>
      <c r="AZ109" s="60">
        <v>32.943299659090812</v>
      </c>
      <c r="BA109" s="60">
        <v>4.3948119873137459E-2</v>
      </c>
      <c r="BB109" s="60">
        <v>30.220285046938496</v>
      </c>
      <c r="BC109" s="60">
        <v>31.087804376799017</v>
      </c>
      <c r="BD109" s="60">
        <v>32.943299659090812</v>
      </c>
      <c r="BE109" s="60">
        <v>34.79879494138261</v>
      </c>
      <c r="BF109" s="60">
        <v>35.666314271243131</v>
      </c>
      <c r="BG109" s="67"/>
      <c r="BP109" s="2"/>
      <c r="BQ109" s="2"/>
    </row>
    <row r="110" spans="1:69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/>
      <c r="X110"/>
      <c r="Y110"/>
      <c r="Z110"/>
      <c r="AA110" s="17"/>
      <c r="AB110" s="17"/>
      <c r="AC110" s="17"/>
      <c r="AD110" s="2">
        <v>106</v>
      </c>
      <c r="AE110" s="48">
        <v>0.33622672446473884</v>
      </c>
      <c r="AF110" s="50">
        <v>2867.2252110317045</v>
      </c>
      <c r="AG110" s="48">
        <v>0.16028303189537543</v>
      </c>
      <c r="AH110" s="50">
        <v>2086.5049467122039</v>
      </c>
      <c r="AI110" s="50">
        <v>2317.4986621289358</v>
      </c>
      <c r="AJ110" s="50">
        <v>2867.2252110317045</v>
      </c>
      <c r="AK110" s="50">
        <v>3497.2600332215466</v>
      </c>
      <c r="AL110" s="50">
        <v>3820.9013123376517</v>
      </c>
      <c r="AM110" s="6"/>
      <c r="AN110" s="50">
        <v>106</v>
      </c>
      <c r="AO110" s="60">
        <v>1</v>
      </c>
      <c r="AP110" s="60">
        <v>47.715076495822238</v>
      </c>
      <c r="AQ110" s="60">
        <v>5.2162002186791907E-2</v>
      </c>
      <c r="AR110" s="60">
        <v>43.033928451311937</v>
      </c>
      <c r="AS110" s="60">
        <v>44.525285271957713</v>
      </c>
      <c r="AT110" s="60">
        <v>47.715076495822238</v>
      </c>
      <c r="AU110" s="60">
        <v>50.904867719686763</v>
      </c>
      <c r="AV110" s="60">
        <v>52.39622454033254</v>
      </c>
      <c r="AW110" s="6"/>
      <c r="AX110" s="50">
        <v>106</v>
      </c>
      <c r="AY110" s="60">
        <v>1</v>
      </c>
      <c r="AZ110" s="60">
        <v>33.037752603035237</v>
      </c>
      <c r="BA110" s="60">
        <v>4.3729607066717836E-2</v>
      </c>
      <c r="BB110" s="60">
        <v>30.320508510958529</v>
      </c>
      <c r="BC110" s="60">
        <v>31.186189423321547</v>
      </c>
      <c r="BD110" s="60">
        <v>33.037752603035237</v>
      </c>
      <c r="BE110" s="60">
        <v>34.88931578274893</v>
      </c>
      <c r="BF110" s="60">
        <v>35.754996695111949</v>
      </c>
      <c r="BG110" s="67"/>
      <c r="BP110" s="2"/>
      <c r="BQ110" s="2"/>
    </row>
    <row r="111" spans="1:69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/>
      <c r="X111"/>
      <c r="Y111"/>
      <c r="Z111"/>
      <c r="AA111" s="17"/>
      <c r="AB111" s="17"/>
      <c r="AC111" s="17"/>
      <c r="AD111" s="2">
        <v>107</v>
      </c>
      <c r="AE111" s="48">
        <v>0.32356284581261108</v>
      </c>
      <c r="AF111" s="50">
        <v>2898.9283709132333</v>
      </c>
      <c r="AG111" s="48">
        <v>0.15928972046829828</v>
      </c>
      <c r="AH111" s="50">
        <v>2115.3431850123566</v>
      </c>
      <c r="AI111" s="50">
        <v>2347.0079447031735</v>
      </c>
      <c r="AJ111" s="50">
        <v>2898.9283709132333</v>
      </c>
      <c r="AK111" s="50">
        <v>3532.575274836604</v>
      </c>
      <c r="AL111" s="50">
        <v>3858.5330938838765</v>
      </c>
      <c r="AM111" s="6"/>
      <c r="AN111" s="50">
        <v>107</v>
      </c>
      <c r="AO111" s="60">
        <v>1</v>
      </c>
      <c r="AP111" s="60">
        <v>47.863857548699897</v>
      </c>
      <c r="AQ111" s="60">
        <v>5.1782889941805132E-2</v>
      </c>
      <c r="AR111" s="60">
        <v>43.202241175752498</v>
      </c>
      <c r="AS111" s="60">
        <v>44.687375443441816</v>
      </c>
      <c r="AT111" s="60">
        <v>47.863857548699897</v>
      </c>
      <c r="AU111" s="60">
        <v>51.040339653957972</v>
      </c>
      <c r="AV111" s="60">
        <v>52.525473921647297</v>
      </c>
      <c r="AW111" s="6"/>
      <c r="AX111" s="50">
        <v>107</v>
      </c>
      <c r="AY111" s="60">
        <v>1</v>
      </c>
      <c r="AZ111" s="60">
        <v>33.130955928638528</v>
      </c>
      <c r="BA111" s="60">
        <v>4.3511779403689763E-2</v>
      </c>
      <c r="BB111" s="60">
        <v>30.419619518925472</v>
      </c>
      <c r="BC111" s="60">
        <v>31.283418315554599</v>
      </c>
      <c r="BD111" s="60">
        <v>33.130955928638528</v>
      </c>
      <c r="BE111" s="60">
        <v>34.97849354172245</v>
      </c>
      <c r="BF111" s="60">
        <v>35.842292338351577</v>
      </c>
      <c r="BG111" s="67"/>
      <c r="BP111" s="2"/>
      <c r="BQ111" s="2"/>
    </row>
    <row r="112" spans="1:69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/>
      <c r="X112"/>
      <c r="Y112"/>
      <c r="Z112"/>
      <c r="AA112" s="17"/>
      <c r="AB112" s="17"/>
      <c r="AC112" s="17"/>
      <c r="AD112" s="2">
        <v>108</v>
      </c>
      <c r="AE112" s="48">
        <v>0.31142399322283026</v>
      </c>
      <c r="AF112" s="50">
        <v>2930.148510945141</v>
      </c>
      <c r="AG112" s="48">
        <v>0.15833631947940016</v>
      </c>
      <c r="AH112" s="50">
        <v>2143.6874291909157</v>
      </c>
      <c r="AI112" s="50">
        <v>2376.0370232973073</v>
      </c>
      <c r="AJ112" s="50">
        <v>2930.148510945141</v>
      </c>
      <c r="AK112" s="50">
        <v>3567.3492463795637</v>
      </c>
      <c r="AL112" s="50">
        <v>3895.574412435612</v>
      </c>
      <c r="AM112" s="6"/>
      <c r="AN112" s="50">
        <v>108</v>
      </c>
      <c r="AO112" s="60">
        <v>1</v>
      </c>
      <c r="AP112" s="60">
        <v>48.01107988172533</v>
      </c>
      <c r="AQ112" s="60">
        <v>5.1404681486911658E-2</v>
      </c>
      <c r="AR112" s="60">
        <v>43.369276413763473</v>
      </c>
      <c r="AS112" s="60">
        <v>44.848098530949109</v>
      </c>
      <c r="AT112" s="60">
        <v>48.01107988172533</v>
      </c>
      <c r="AU112" s="60">
        <v>51.17406123250155</v>
      </c>
      <c r="AV112" s="60">
        <v>52.652883349687187</v>
      </c>
      <c r="AW112" s="6"/>
      <c r="AX112" s="50">
        <v>108</v>
      </c>
      <c r="AY112" s="60">
        <v>1</v>
      </c>
      <c r="AZ112" s="60">
        <v>33.222933876557654</v>
      </c>
      <c r="BA112" s="60">
        <v>4.3294733318615018E-2</v>
      </c>
      <c r="BB112" s="60">
        <v>30.517632451791378</v>
      </c>
      <c r="BC112" s="60">
        <v>31.379508575632268</v>
      </c>
      <c r="BD112" s="60">
        <v>33.222933876557654</v>
      </c>
      <c r="BE112" s="60">
        <v>35.066359177483037</v>
      </c>
      <c r="BF112" s="60">
        <v>35.92823530132393</v>
      </c>
      <c r="BG112" s="67"/>
      <c r="BP112" s="2"/>
      <c r="BQ112" s="2"/>
    </row>
    <row r="113" spans="1:69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/>
      <c r="X113"/>
      <c r="Y113"/>
      <c r="Z113"/>
      <c r="AA113" s="17"/>
      <c r="AB113" s="17"/>
      <c r="AC113" s="17"/>
      <c r="AD113" s="2">
        <v>109</v>
      </c>
      <c r="AE113" s="48">
        <v>0.29979940216011514</v>
      </c>
      <c r="AF113" s="50">
        <v>2960.8412185633733</v>
      </c>
      <c r="AG113" s="48">
        <v>0.15742151391774695</v>
      </c>
      <c r="AH113" s="50">
        <v>2171.5054043901282</v>
      </c>
      <c r="AI113" s="50">
        <v>2404.5493519470942</v>
      </c>
      <c r="AJ113" s="50">
        <v>2960.8412185633733</v>
      </c>
      <c r="AK113" s="50">
        <v>3601.5307489205047</v>
      </c>
      <c r="AL113" s="50">
        <v>3931.9708635170018</v>
      </c>
      <c r="AM113" s="6"/>
      <c r="AN113" s="50">
        <v>109</v>
      </c>
      <c r="AO113" s="60">
        <v>1</v>
      </c>
      <c r="AP113" s="60">
        <v>48.156780786177968</v>
      </c>
      <c r="AQ113" s="60">
        <v>5.102764504371024E-2</v>
      </c>
      <c r="AR113" s="60">
        <v>43.535039949853015</v>
      </c>
      <c r="AS113" s="60">
        <v>45.007470356661777</v>
      </c>
      <c r="AT113" s="60">
        <v>48.156780786177968</v>
      </c>
      <c r="AU113" s="60">
        <v>51.30609121569416</v>
      </c>
      <c r="AV113" s="60">
        <v>52.778521622502922</v>
      </c>
      <c r="AW113" s="6"/>
      <c r="AX113" s="50">
        <v>109</v>
      </c>
      <c r="AY113" s="60">
        <v>1</v>
      </c>
      <c r="AZ113" s="60">
        <v>33.313710687449621</v>
      </c>
      <c r="BA113" s="60">
        <v>4.3078565246055078E-2</v>
      </c>
      <c r="BB113" s="60">
        <v>30.614561688124759</v>
      </c>
      <c r="BC113" s="60">
        <v>31.474477724064496</v>
      </c>
      <c r="BD113" s="60">
        <v>33.313710687449621</v>
      </c>
      <c r="BE113" s="60">
        <v>35.15294365083475</v>
      </c>
      <c r="BF113" s="60">
        <v>36.01285968677449</v>
      </c>
      <c r="BG113" s="67"/>
      <c r="BP113" s="2"/>
      <c r="BQ113" s="2"/>
    </row>
    <row r="114" spans="1:69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/>
      <c r="X114"/>
      <c r="Y114"/>
      <c r="Z114"/>
      <c r="AA114" s="17"/>
      <c r="AB114" s="17"/>
      <c r="AC114" s="17"/>
      <c r="AD114" s="2">
        <v>110</v>
      </c>
      <c r="AE114" s="48">
        <v>0.28867830806937494</v>
      </c>
      <c r="AF114" s="50">
        <v>2990.987547727535</v>
      </c>
      <c r="AG114" s="48">
        <v>0.15654398877217063</v>
      </c>
      <c r="AH114" s="50">
        <v>2198.7839288221194</v>
      </c>
      <c r="AI114" s="50">
        <v>2432.5295190415663</v>
      </c>
      <c r="AJ114" s="50">
        <v>2990.987547727535</v>
      </c>
      <c r="AK114" s="50">
        <v>3635.0986375000443</v>
      </c>
      <c r="AL114" s="50">
        <v>3967.7004654848815</v>
      </c>
      <c r="AM114" s="6"/>
      <c r="AN114" s="49">
        <v>110</v>
      </c>
      <c r="AO114" s="60">
        <v>1</v>
      </c>
      <c r="AP114" s="60">
        <v>48.300997553337965</v>
      </c>
      <c r="AQ114" s="60">
        <v>5.0652048833781708E-2</v>
      </c>
      <c r="AR114" s="60">
        <v>43.699536990019908</v>
      </c>
      <c r="AS114" s="60">
        <v>45.165506348558928</v>
      </c>
      <c r="AT114" s="60">
        <v>48.300997553337965</v>
      </c>
      <c r="AU114" s="60">
        <v>51.436488758117008</v>
      </c>
      <c r="AV114" s="60">
        <v>52.902458116656014</v>
      </c>
      <c r="AW114" s="6"/>
      <c r="AX114" s="49">
        <v>110</v>
      </c>
      <c r="AY114" s="60">
        <v>1</v>
      </c>
      <c r="AZ114" s="60">
        <v>33.403310601971889</v>
      </c>
      <c r="BA114" s="60">
        <v>4.2863371620565312E-2</v>
      </c>
      <c r="BB114" s="60">
        <v>30.710421551672887</v>
      </c>
      <c r="BC114" s="60">
        <v>31.568343244005487</v>
      </c>
      <c r="BD114" s="60">
        <v>33.403310601971889</v>
      </c>
      <c r="BE114" s="60">
        <v>35.238277959938287</v>
      </c>
      <c r="BF114" s="60">
        <v>36.096199652270897</v>
      </c>
      <c r="BG114" s="67"/>
      <c r="BP114" s="2"/>
      <c r="BQ114" s="2"/>
    </row>
    <row r="115" spans="1:69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/>
      <c r="X115"/>
      <c r="Y115"/>
      <c r="Z115"/>
      <c r="AA115" s="17"/>
      <c r="AB115" s="17"/>
      <c r="AC115" s="17"/>
      <c r="AD115" s="2">
        <v>111</v>
      </c>
      <c r="AE115" s="48">
        <v>0.2780499463757094</v>
      </c>
      <c r="AF115" s="50">
        <v>3020.5940189208891</v>
      </c>
      <c r="AG115" s="48">
        <v>0.15570242903126924</v>
      </c>
      <c r="AH115" s="50">
        <v>2225.5289137688901</v>
      </c>
      <c r="AI115" s="50">
        <v>2459.9832473230285</v>
      </c>
      <c r="AJ115" s="50">
        <v>3020.5940189208891</v>
      </c>
      <c r="AK115" s="50">
        <v>3668.0618211293399</v>
      </c>
      <c r="AL115" s="50">
        <v>4002.7736595287802</v>
      </c>
      <c r="AM115" s="6"/>
      <c r="AN115" s="50">
        <v>111</v>
      </c>
      <c r="AO115" s="60">
        <v>1</v>
      </c>
      <c r="AP115" s="60">
        <v>48.443767474486201</v>
      </c>
      <c r="AQ115" s="60">
        <v>5.0278161078688988E-2</v>
      </c>
      <c r="AR115" s="60">
        <v>43.86277216175359</v>
      </c>
      <c r="AS115" s="60">
        <v>45.322221540416599</v>
      </c>
      <c r="AT115" s="60">
        <v>48.443767474486201</v>
      </c>
      <c r="AU115" s="60">
        <v>51.565313408555816</v>
      </c>
      <c r="AV115" s="60">
        <v>53.024762787218819</v>
      </c>
      <c r="AW115" s="6"/>
      <c r="AX115" s="50">
        <v>111</v>
      </c>
      <c r="AY115" s="60">
        <v>1</v>
      </c>
      <c r="AZ115" s="60">
        <v>33.491757860782357</v>
      </c>
      <c r="BA115" s="60">
        <v>4.2649248876694981E-2</v>
      </c>
      <c r="BB115" s="60">
        <v>30.805226311361764</v>
      </c>
      <c r="BC115" s="60">
        <v>31.661122581253728</v>
      </c>
      <c r="BD115" s="60">
        <v>33.491757860782357</v>
      </c>
      <c r="BE115" s="60">
        <v>35.322393140310972</v>
      </c>
      <c r="BF115" s="60">
        <v>36.178289410202943</v>
      </c>
      <c r="BG115" s="67"/>
      <c r="BP115" s="2"/>
      <c r="BQ115" s="2"/>
    </row>
    <row r="116" spans="1:69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/>
      <c r="X116"/>
      <c r="Y116"/>
      <c r="Z116"/>
      <c r="AA116" s="17"/>
      <c r="AB116" s="17"/>
      <c r="AC116" s="17"/>
      <c r="AD116" s="2">
        <v>112</v>
      </c>
      <c r="AE116" s="48">
        <v>0.26790355250335701</v>
      </c>
      <c r="AF116" s="50">
        <v>3049.6682598668567</v>
      </c>
      <c r="AG116" s="48">
        <v>0.15489551968363066</v>
      </c>
      <c r="AH116" s="50">
        <v>2251.7471006459155</v>
      </c>
      <c r="AI116" s="50">
        <v>2486.9171784187115</v>
      </c>
      <c r="AJ116" s="50">
        <v>3049.6682598668567</v>
      </c>
      <c r="AK116" s="50">
        <v>3700.43051551392</v>
      </c>
      <c r="AL116" s="50">
        <v>4037.2022965266033</v>
      </c>
      <c r="AM116" s="6"/>
      <c r="AN116" s="50">
        <v>112</v>
      </c>
      <c r="AO116" s="60">
        <v>1</v>
      </c>
      <c r="AP116" s="60">
        <v>48.585127840903603</v>
      </c>
      <c r="AQ116" s="60">
        <v>4.9906249999994212E-2</v>
      </c>
      <c r="AR116" s="60">
        <v>44.024750067390897</v>
      </c>
      <c r="AS116" s="60">
        <v>45.477630948871557</v>
      </c>
      <c r="AT116" s="60">
        <v>48.585127840903603</v>
      </c>
      <c r="AU116" s="60">
        <v>51.692624732935663</v>
      </c>
      <c r="AV116" s="60">
        <v>53.145505614416308</v>
      </c>
      <c r="AW116" s="6"/>
      <c r="AX116" s="50">
        <v>112</v>
      </c>
      <c r="AY116" s="60">
        <v>1</v>
      </c>
      <c r="AZ116" s="60">
        <v>33.579076704538934</v>
      </c>
      <c r="BA116" s="60">
        <v>4.2436293448993044E-2</v>
      </c>
      <c r="BB116" s="60">
        <v>30.898990233733873</v>
      </c>
      <c r="BC116" s="60">
        <v>31.752833179983547</v>
      </c>
      <c r="BD116" s="60">
        <v>33.579076704538934</v>
      </c>
      <c r="BE116" s="60">
        <v>35.405320229094322</v>
      </c>
      <c r="BF116" s="60">
        <v>36.259163175344007</v>
      </c>
      <c r="BG116" s="67"/>
      <c r="BP116" s="2"/>
      <c r="BQ116" s="2"/>
    </row>
    <row r="117" spans="1:69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/>
      <c r="X117"/>
      <c r="Y117"/>
      <c r="Z117"/>
      <c r="AA117" s="17"/>
      <c r="AB117" s="17"/>
      <c r="AC117" s="17"/>
      <c r="AD117" s="2">
        <v>113</v>
      </c>
      <c r="AE117" s="48">
        <v>0.25822836187655623</v>
      </c>
      <c r="AF117" s="50">
        <v>3078.217898288859</v>
      </c>
      <c r="AG117" s="48">
        <v>0.15412194571784277</v>
      </c>
      <c r="AH117" s="50">
        <v>2277.4452308686687</v>
      </c>
      <c r="AI117" s="50">
        <v>2513.3379539558455</v>
      </c>
      <c r="AJ117" s="50">
        <v>3078.217898288859</v>
      </c>
      <c r="AK117" s="50">
        <v>3732.2149363593135</v>
      </c>
      <c r="AL117" s="50">
        <v>4070.9982273562582</v>
      </c>
      <c r="AM117" s="6"/>
      <c r="AN117" s="50">
        <v>113</v>
      </c>
      <c r="AO117" s="60">
        <v>1</v>
      </c>
      <c r="AP117" s="60">
        <v>48.725115943871081</v>
      </c>
      <c r="AQ117" s="60">
        <v>4.9536583819259523E-2</v>
      </c>
      <c r="AR117" s="60">
        <v>44.185475309268689</v>
      </c>
      <c r="AS117" s="60">
        <v>45.631749590560567</v>
      </c>
      <c r="AT117" s="60">
        <v>48.725115943871081</v>
      </c>
      <c r="AU117" s="60">
        <v>51.818482297181603</v>
      </c>
      <c r="AV117" s="60">
        <v>53.264756578473467</v>
      </c>
      <c r="AW117" s="6"/>
      <c r="AX117" s="50">
        <v>113</v>
      </c>
      <c r="AY117" s="60">
        <v>1</v>
      </c>
      <c r="AZ117" s="60">
        <v>33.665291373899564</v>
      </c>
      <c r="BA117" s="60">
        <v>4.2224601772008499E-2</v>
      </c>
      <c r="BB117" s="60">
        <v>30.991727585331688</v>
      </c>
      <c r="BC117" s="60">
        <v>31.843492484369257</v>
      </c>
      <c r="BD117" s="60">
        <v>33.665291373899564</v>
      </c>
      <c r="BE117" s="60">
        <v>35.487090263429863</v>
      </c>
      <c r="BF117" s="60">
        <v>36.338855162467446</v>
      </c>
      <c r="BG117" s="67"/>
      <c r="BP117" s="2"/>
      <c r="BQ117" s="2"/>
    </row>
    <row r="118" spans="1:69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/>
      <c r="X118"/>
      <c r="Y118"/>
      <c r="Z118"/>
      <c r="AA118" s="17"/>
      <c r="AB118" s="17"/>
      <c r="AC118" s="17"/>
      <c r="AD118" s="2">
        <v>114</v>
      </c>
      <c r="AE118" s="48">
        <v>0.24901360991954555</v>
      </c>
      <c r="AF118" s="50">
        <v>3106.2505619103185</v>
      </c>
      <c r="AG118" s="48">
        <v>0.15338039212249344</v>
      </c>
      <c r="AH118" s="50">
        <v>2302.6300458526252</v>
      </c>
      <c r="AI118" s="50">
        <v>2539.2522155616607</v>
      </c>
      <c r="AJ118" s="50">
        <v>3106.2505619103185</v>
      </c>
      <c r="AK118" s="50">
        <v>3763.4252993710488</v>
      </c>
      <c r="AL118" s="50">
        <v>4104.1733028956514</v>
      </c>
      <c r="AM118" s="6"/>
      <c r="AN118" s="50">
        <v>114</v>
      </c>
      <c r="AO118" s="60">
        <v>1</v>
      </c>
      <c r="AP118" s="60">
        <v>48.863769074669548</v>
      </c>
      <c r="AQ118" s="60">
        <v>4.9169430758047063E-2</v>
      </c>
      <c r="AR118" s="60">
        <v>44.344952489723809</v>
      </c>
      <c r="AS118" s="60">
        <v>45.784592482120395</v>
      </c>
      <c r="AT118" s="60">
        <v>48.863769074669548</v>
      </c>
      <c r="AU118" s="60">
        <v>51.942945667218716</v>
      </c>
      <c r="AV118" s="60">
        <v>53.382585659615287</v>
      </c>
      <c r="AW118" s="6"/>
      <c r="AX118" s="50">
        <v>114</v>
      </c>
      <c r="AY118" s="60">
        <v>1</v>
      </c>
      <c r="AZ118" s="60">
        <v>33.750426109522152</v>
      </c>
      <c r="BA118" s="60">
        <v>4.2014270280290318E-2</v>
      </c>
      <c r="BB118" s="60">
        <v>31.083452632697686</v>
      </c>
      <c r="BC118" s="60">
        <v>31.933117938585188</v>
      </c>
      <c r="BD118" s="60">
        <v>33.750426109522152</v>
      </c>
      <c r="BE118" s="60">
        <v>35.567734280459113</v>
      </c>
      <c r="BF118" s="60">
        <v>36.417399586346633</v>
      </c>
      <c r="BP118" s="2"/>
      <c r="BQ118" s="2"/>
    </row>
    <row r="119" spans="1:6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/>
      <c r="X119"/>
      <c r="Y119"/>
      <c r="Z119"/>
      <c r="AA119" s="17"/>
      <c r="AB119" s="17"/>
      <c r="AC119" s="17"/>
      <c r="AD119" s="2">
        <v>115</v>
      </c>
      <c r="AE119" s="48">
        <v>0.24024853205656341</v>
      </c>
      <c r="AF119" s="50">
        <v>3133.7738784546564</v>
      </c>
      <c r="AG119" s="48">
        <v>0.15266954388617057</v>
      </c>
      <c r="AH119" s="50">
        <v>2327.3082870132589</v>
      </c>
      <c r="AI119" s="50">
        <v>2564.6666048633879</v>
      </c>
      <c r="AJ119" s="50">
        <v>3133.7738784546564</v>
      </c>
      <c r="AK119" s="50">
        <v>3794.071820254655</v>
      </c>
      <c r="AL119" s="50">
        <v>4136.7393740226889</v>
      </c>
      <c r="AM119" s="6"/>
      <c r="AN119" s="50">
        <v>115</v>
      </c>
      <c r="AO119" s="60">
        <v>1</v>
      </c>
      <c r="AP119" s="60">
        <v>49.001124524579936</v>
      </c>
      <c r="AQ119" s="60">
        <v>4.8805059037918957E-2</v>
      </c>
      <c r="AR119" s="60">
        <v>44.503186211093116</v>
      </c>
      <c r="AS119" s="60">
        <v>45.936174640187815</v>
      </c>
      <c r="AT119" s="60">
        <v>49.001124524579936</v>
      </c>
      <c r="AU119" s="60">
        <v>52.066074408972057</v>
      </c>
      <c r="AV119" s="60">
        <v>53.499062838066742</v>
      </c>
      <c r="AW119" s="6"/>
      <c r="AX119" s="50">
        <v>115</v>
      </c>
      <c r="AY119" s="60">
        <v>1</v>
      </c>
      <c r="AZ119" s="60">
        <v>33.834505152064636</v>
      </c>
      <c r="BA119" s="60">
        <v>4.1805395408387486E-2</v>
      </c>
      <c r="BB119" s="60">
        <v>31.174179642374348</v>
      </c>
      <c r="BC119" s="60">
        <v>32.02172698680566</v>
      </c>
      <c r="BD119" s="60">
        <v>33.834505152064636</v>
      </c>
      <c r="BE119" s="60">
        <v>35.647283317323605</v>
      </c>
      <c r="BF119" s="60">
        <v>36.494830661754925</v>
      </c>
      <c r="BP119" s="2"/>
      <c r="BQ119" s="2"/>
    </row>
    <row r="120" spans="1:69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/>
      <c r="X120"/>
      <c r="Y120"/>
      <c r="Z120"/>
      <c r="AA120" s="17"/>
      <c r="AB120" s="17"/>
      <c r="AC120" s="17"/>
      <c r="AD120" s="2">
        <v>116</v>
      </c>
      <c r="AE120" s="48">
        <v>0.23192236371506261</v>
      </c>
      <c r="AF120" s="50">
        <v>3160.7965828851648</v>
      </c>
      <c r="AG120" s="48">
        <v>0.15198808599746505</v>
      </c>
      <c r="AH120" s="50">
        <v>2351.4875876938991</v>
      </c>
      <c r="AI120" s="50">
        <v>2589.5887218418384</v>
      </c>
      <c r="AJ120" s="50">
        <v>3160.7965828851648</v>
      </c>
      <c r="AK120" s="50">
        <v>3824.1659864367753</v>
      </c>
      <c r="AL120" s="50">
        <v>4168.7096489781798</v>
      </c>
      <c r="AM120" s="6"/>
      <c r="AN120" s="49">
        <v>116</v>
      </c>
      <c r="AO120" s="60">
        <v>1</v>
      </c>
      <c r="AP120" s="60">
        <v>49.137219584883077</v>
      </c>
      <c r="AQ120" s="60">
        <v>4.8443736880438112E-2</v>
      </c>
      <c r="AR120" s="60">
        <v>44.660181057874865</v>
      </c>
      <c r="AS120" s="60">
        <v>46.086511069244139</v>
      </c>
      <c r="AT120" s="60">
        <v>49.137219584883077</v>
      </c>
      <c r="AU120" s="60">
        <v>52.187928100522022</v>
      </c>
      <c r="AV120" s="60">
        <v>53.614258111891282</v>
      </c>
      <c r="AW120" s="6"/>
      <c r="AX120" s="49">
        <v>116</v>
      </c>
      <c r="AY120" s="60">
        <v>1</v>
      </c>
      <c r="AZ120" s="60">
        <v>33.917552742184867</v>
      </c>
      <c r="BA120" s="60">
        <v>4.1598073590849272E-2</v>
      </c>
      <c r="BB120" s="60">
        <v>31.263922880538477</v>
      </c>
      <c r="BC120" s="60">
        <v>32.109337072955803</v>
      </c>
      <c r="BD120" s="60">
        <v>33.917552742184867</v>
      </c>
      <c r="BE120" s="60">
        <v>35.725768411413924</v>
      </c>
      <c r="BF120" s="60">
        <v>36.571182603831261</v>
      </c>
      <c r="BP120" s="2"/>
      <c r="BQ120" s="2"/>
    </row>
    <row r="121" spans="1:69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/>
      <c r="X121"/>
      <c r="Y121"/>
      <c r="Z121"/>
      <c r="AA121" s="17"/>
      <c r="AB121" s="17"/>
      <c r="AC121" s="17"/>
      <c r="AD121" s="2">
        <v>117</v>
      </c>
      <c r="AE121" s="48">
        <v>0.22402434039642599</v>
      </c>
      <c r="AF121" s="50">
        <v>3187.3528766821605</v>
      </c>
      <c r="AG121" s="48">
        <v>0.15133470344503672</v>
      </c>
      <c r="AH121" s="50">
        <v>2375.1960955785312</v>
      </c>
      <c r="AI121" s="50">
        <v>2614.0482086101892</v>
      </c>
      <c r="AJ121" s="50">
        <v>3187.3528766821605</v>
      </c>
      <c r="AK121" s="50">
        <v>3853.7485349297008</v>
      </c>
      <c r="AL121" s="50">
        <v>4200.1285553496691</v>
      </c>
      <c r="AM121" s="6"/>
      <c r="AN121" s="50">
        <v>117</v>
      </c>
      <c r="AO121" s="60">
        <v>1</v>
      </c>
      <c r="AP121" s="60">
        <v>49.272091546858356</v>
      </c>
      <c r="AQ121" s="60">
        <v>4.8085732507184571E-2</v>
      </c>
      <c r="AR121" s="60">
        <v>44.815941204279689</v>
      </c>
      <c r="AS121" s="60">
        <v>46.235616494195227</v>
      </c>
      <c r="AT121" s="60">
        <v>49.272091546858356</v>
      </c>
      <c r="AU121" s="60">
        <v>52.308566599521491</v>
      </c>
      <c r="AV121" s="60">
        <v>53.728241889437015</v>
      </c>
      <c r="AW121" s="6"/>
      <c r="AX121" s="50">
        <v>117</v>
      </c>
      <c r="AY121" s="60">
        <v>1</v>
      </c>
      <c r="AZ121" s="60">
        <v>33.99959312053938</v>
      </c>
      <c r="BA121" s="60">
        <v>4.1392401262231877E-2</v>
      </c>
      <c r="BB121" s="60">
        <v>31.35269660495641</v>
      </c>
      <c r="BC121" s="60">
        <v>32.195965635229328</v>
      </c>
      <c r="BD121" s="60">
        <v>33.99959312053938</v>
      </c>
      <c r="BE121" s="60">
        <v>35.803220605849425</v>
      </c>
      <c r="BF121" s="60">
        <v>36.646489636122354</v>
      </c>
      <c r="BP121" s="2"/>
      <c r="BQ121" s="2"/>
    </row>
    <row r="122" spans="1:69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/>
      <c r="X122"/>
      <c r="Y122"/>
      <c r="Z122"/>
      <c r="AA122" s="17"/>
      <c r="AB122" s="17"/>
      <c r="AC122" s="17"/>
      <c r="AD122" s="2">
        <v>118</v>
      </c>
      <c r="AE122" s="48">
        <v>0.21654369767596635</v>
      </c>
      <c r="AF122" s="50">
        <v>3213.5024278429846</v>
      </c>
      <c r="AG122" s="48">
        <v>0.15070808121761434</v>
      </c>
      <c r="AH122" s="50">
        <v>2398.4824726917977</v>
      </c>
      <c r="AI122" s="50">
        <v>2638.096749413985</v>
      </c>
      <c r="AJ122" s="50">
        <v>3213.5024278429846</v>
      </c>
      <c r="AK122" s="50">
        <v>3882.889452331367</v>
      </c>
      <c r="AL122" s="50">
        <v>4231.071740071442</v>
      </c>
      <c r="AM122" s="6"/>
      <c r="AN122" s="50">
        <v>118</v>
      </c>
      <c r="AO122" s="60">
        <v>1</v>
      </c>
      <c r="AP122" s="60">
        <v>49.40577770178367</v>
      </c>
      <c r="AQ122" s="60">
        <v>4.7731314139755579E-2</v>
      </c>
      <c r="AR122" s="60">
        <v>44.970470414230611</v>
      </c>
      <c r="AS122" s="60">
        <v>46.383505360371508</v>
      </c>
      <c r="AT122" s="60">
        <v>49.40577770178367</v>
      </c>
      <c r="AU122" s="60">
        <v>52.428050043195839</v>
      </c>
      <c r="AV122" s="60">
        <v>53.841084989336714</v>
      </c>
      <c r="AW122" s="6"/>
      <c r="AX122" s="50">
        <v>118</v>
      </c>
      <c r="AY122" s="60">
        <v>1</v>
      </c>
      <c r="AZ122" s="60">
        <v>34.080650527783376</v>
      </c>
      <c r="BA122" s="60">
        <v>4.1188474857098374E-2</v>
      </c>
      <c r="BB122" s="60">
        <v>31.440515064984023</v>
      </c>
      <c r="BC122" s="60">
        <v>32.281630106088535</v>
      </c>
      <c r="BD122" s="60">
        <v>34.080650527783376</v>
      </c>
      <c r="BE122" s="60">
        <v>35.879670949478211</v>
      </c>
      <c r="BF122" s="60">
        <v>36.720785990582733</v>
      </c>
      <c r="BP122" s="2"/>
      <c r="BQ122" s="2"/>
    </row>
    <row r="123" spans="1:69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/>
      <c r="X123"/>
      <c r="Y123"/>
      <c r="Z123"/>
      <c r="AA123" s="17"/>
      <c r="AB123" s="17"/>
      <c r="AC123" s="17"/>
      <c r="AD123" s="2">
        <v>119</v>
      </c>
      <c r="AE123" s="48">
        <v>0.20946967113221091</v>
      </c>
      <c r="AF123" s="50">
        <v>3239.3060116048496</v>
      </c>
      <c r="AG123" s="48">
        <v>0.15010690430392973</v>
      </c>
      <c r="AH123" s="50">
        <v>2421.396272986196</v>
      </c>
      <c r="AI123" s="50">
        <v>2661.7869868523494</v>
      </c>
      <c r="AJ123" s="50">
        <v>3239.3060116048496</v>
      </c>
      <c r="AK123" s="50">
        <v>3911.659996960826</v>
      </c>
      <c r="AL123" s="50">
        <v>4261.6162074406839</v>
      </c>
      <c r="AM123" s="6"/>
      <c r="AN123" s="50">
        <v>119</v>
      </c>
      <c r="AO123" s="60">
        <v>1</v>
      </c>
      <c r="AP123" s="60">
        <v>49.53831534093684</v>
      </c>
      <c r="AQ123" s="60">
        <v>4.738074999974911E-2</v>
      </c>
      <c r="AR123" s="60">
        <v>45.123772433812057</v>
      </c>
      <c r="AS123" s="60">
        <v>46.530192100947943</v>
      </c>
      <c r="AT123" s="60">
        <v>49.53831534093684</v>
      </c>
      <c r="AU123" s="60">
        <v>52.546438580925745</v>
      </c>
      <c r="AV123" s="60">
        <v>53.952858248061617</v>
      </c>
      <c r="AW123" s="6"/>
      <c r="AX123" s="50">
        <v>119</v>
      </c>
      <c r="AY123" s="60">
        <v>1</v>
      </c>
      <c r="AZ123" s="60">
        <v>34.160749204571992</v>
      </c>
      <c r="BA123" s="60">
        <v>4.0986390810012152E-2</v>
      </c>
      <c r="BB123" s="60">
        <v>31.527392509611513</v>
      </c>
      <c r="BC123" s="60">
        <v>32.366347917746516</v>
      </c>
      <c r="BD123" s="60">
        <v>34.160749204571992</v>
      </c>
      <c r="BE123" s="60">
        <v>35.955150491397468</v>
      </c>
      <c r="BF123" s="60">
        <v>36.794105899532475</v>
      </c>
      <c r="BP123" s="2"/>
      <c r="BQ123" s="2"/>
    </row>
    <row r="124" spans="1:69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/>
      <c r="X124"/>
      <c r="Y124"/>
      <c r="Z124"/>
      <c r="AA124" s="17"/>
      <c r="AB124" s="17"/>
      <c r="AC124" s="17"/>
      <c r="AD124" s="2">
        <v>120</v>
      </c>
      <c r="AE124" s="48">
        <v>0.20279149634368679</v>
      </c>
      <c r="AF124" s="50">
        <v>3264.8244032049661</v>
      </c>
      <c r="AG124" s="48">
        <v>0.14952985769271471</v>
      </c>
      <c r="AH124" s="50">
        <v>2443.9870504142232</v>
      </c>
      <c r="AI124" s="50">
        <v>2685.1715635244082</v>
      </c>
      <c r="AJ124" s="50">
        <v>3264.8244032049661</v>
      </c>
      <c r="AK124" s="50">
        <v>3940.1314271371293</v>
      </c>
      <c r="AL124" s="50">
        <v>4291.8389617545818</v>
      </c>
      <c r="AM124" s="6"/>
      <c r="AN124" s="50">
        <v>120</v>
      </c>
      <c r="AO124" s="60">
        <v>1</v>
      </c>
      <c r="AP124" s="60">
        <v>49.669741755595709</v>
      </c>
      <c r="AQ124" s="60">
        <v>4.7034308308763144E-2</v>
      </c>
      <c r="AR124" s="60">
        <v>45.27585100910845</v>
      </c>
      <c r="AS124" s="60">
        <v>46.675691149099507</v>
      </c>
      <c r="AT124" s="60">
        <v>49.669741755595709</v>
      </c>
      <c r="AU124" s="60">
        <v>52.663792362091918</v>
      </c>
      <c r="AV124" s="60">
        <v>54.063632502082953</v>
      </c>
      <c r="AW124" s="6"/>
      <c r="AX124" s="50">
        <v>120</v>
      </c>
      <c r="AY124" s="60">
        <v>1</v>
      </c>
      <c r="AZ124" s="60">
        <v>34.239913391560371</v>
      </c>
      <c r="BA124" s="60">
        <v>4.0786245555536609E-2</v>
      </c>
      <c r="BB124" s="60">
        <v>31.613343187829081</v>
      </c>
      <c r="BC124" s="60">
        <v>32.450136502416377</v>
      </c>
      <c r="BD124" s="60">
        <v>34.239913391560371</v>
      </c>
      <c r="BE124" s="60">
        <v>36.029690280704358</v>
      </c>
      <c r="BF124" s="60">
        <v>36.866483595291662</v>
      </c>
      <c r="BP124" s="2"/>
      <c r="BQ124" s="2"/>
    </row>
    <row r="125" spans="1:69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/>
      <c r="X125"/>
      <c r="Y125"/>
      <c r="Z125"/>
      <c r="AA125" s="17"/>
      <c r="AB125" s="17"/>
      <c r="AC125" s="17"/>
      <c r="AD125" s="2">
        <v>121</v>
      </c>
      <c r="AE125" s="48">
        <v>0.19649840888892117</v>
      </c>
      <c r="AF125" s="50">
        <v>3290.1183778805475</v>
      </c>
      <c r="AG125" s="48">
        <v>0.14897562637270104</v>
      </c>
      <c r="AH125" s="50">
        <v>2466.3043589283761</v>
      </c>
      <c r="AI125" s="50">
        <v>2708.3031220292851</v>
      </c>
      <c r="AJ125" s="50">
        <v>3290.1183778805475</v>
      </c>
      <c r="AK125" s="50">
        <v>3968.3750011793286</v>
      </c>
      <c r="AL125" s="50">
        <v>4321.817007310322</v>
      </c>
      <c r="AM125" s="6"/>
      <c r="AN125" s="50">
        <v>121</v>
      </c>
      <c r="AO125" s="60">
        <v>1</v>
      </c>
      <c r="AP125" s="60">
        <v>49.800094237038088</v>
      </c>
      <c r="AQ125" s="60">
        <v>4.6692257288395662E-2</v>
      </c>
      <c r="AR125" s="60">
        <v>45.426709886204222</v>
      </c>
      <c r="AS125" s="60">
        <v>46.820016938001146</v>
      </c>
      <c r="AT125" s="60">
        <v>49.800094237038088</v>
      </c>
      <c r="AU125" s="60">
        <v>52.780171536075038</v>
      </c>
      <c r="AV125" s="60">
        <v>54.173478587871955</v>
      </c>
      <c r="AW125" s="6"/>
      <c r="AX125" s="50">
        <v>121</v>
      </c>
      <c r="AY125" s="60">
        <v>1</v>
      </c>
      <c r="AZ125" s="60">
        <v>34.318167329403643</v>
      </c>
      <c r="BA125" s="60">
        <v>4.058813552823512E-2</v>
      </c>
      <c r="BB125" s="60">
        <v>31.698381348626928</v>
      </c>
      <c r="BC125" s="60">
        <v>32.53301329231121</v>
      </c>
      <c r="BD125" s="60">
        <v>34.318167329403643</v>
      </c>
      <c r="BE125" s="60">
        <v>36.103321366496075</v>
      </c>
      <c r="BF125" s="60">
        <v>36.937953310180369</v>
      </c>
      <c r="BP125" s="2"/>
      <c r="BQ125" s="2"/>
    </row>
    <row r="126" spans="1:69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/>
      <c r="X126"/>
      <c r="Y126"/>
      <c r="Z126"/>
      <c r="AA126" s="17"/>
      <c r="AB126" s="17"/>
      <c r="AC126" s="17"/>
      <c r="AD126" s="2">
        <v>122</v>
      </c>
      <c r="AE126" s="48">
        <v>0.19057964434644123</v>
      </c>
      <c r="AF126" s="50">
        <v>3315.2487108688047</v>
      </c>
      <c r="AG126" s="48">
        <v>0.14844289533262053</v>
      </c>
      <c r="AH126" s="50">
        <v>2488.3977524811521</v>
      </c>
      <c r="AI126" s="50">
        <v>2731.2343049661054</v>
      </c>
      <c r="AJ126" s="50">
        <v>3315.2487108688047</v>
      </c>
      <c r="AK126" s="50">
        <v>3996.4619774064754</v>
      </c>
      <c r="AL126" s="50">
        <v>4351.6273484050889</v>
      </c>
      <c r="AM126" s="6"/>
      <c r="AN126" s="49">
        <v>122</v>
      </c>
      <c r="AO126" s="60">
        <v>1</v>
      </c>
      <c r="AP126" s="60">
        <v>49.929410076541828</v>
      </c>
      <c r="AQ126" s="60">
        <v>4.6354865160244653E-2</v>
      </c>
      <c r="AR126" s="60">
        <v>45.576352811183796</v>
      </c>
      <c r="AS126" s="60">
        <v>46.96318390082785</v>
      </c>
      <c r="AT126" s="60">
        <v>49.929410076541828</v>
      </c>
      <c r="AU126" s="60">
        <v>52.895636252255812</v>
      </c>
      <c r="AV126" s="60">
        <v>54.282467341899853</v>
      </c>
      <c r="AW126" s="6"/>
      <c r="AX126" s="49">
        <v>122</v>
      </c>
      <c r="AY126" s="60">
        <v>1</v>
      </c>
      <c r="AZ126" s="60">
        <v>34.395535258756965</v>
      </c>
      <c r="BA126" s="60">
        <v>4.0392157162671083E-2</v>
      </c>
      <c r="BB126" s="60">
        <v>31.782521240995251</v>
      </c>
      <c r="BC126" s="60">
        <v>32.614995719644135</v>
      </c>
      <c r="BD126" s="60">
        <v>34.395535258756965</v>
      </c>
      <c r="BE126" s="60">
        <v>36.176074797869795</v>
      </c>
      <c r="BF126" s="60">
        <v>37.008549276518679</v>
      </c>
      <c r="BP126" s="2"/>
      <c r="BQ126" s="2"/>
    </row>
    <row r="127" spans="1:69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/>
      <c r="X127"/>
      <c r="Y127"/>
      <c r="Z127"/>
      <c r="AA127" s="17"/>
      <c r="AB127" s="17"/>
      <c r="AC127" s="17"/>
      <c r="AD127" s="2">
        <v>123</v>
      </c>
      <c r="AE127" s="48">
        <v>0.18502443828277804</v>
      </c>
      <c r="AF127" s="50">
        <v>3340.275942483479</v>
      </c>
      <c r="AG127" s="48">
        <v>0.14793034956120318</v>
      </c>
      <c r="AH127" s="50">
        <v>2510.3166664005453</v>
      </c>
      <c r="AI127" s="50">
        <v>2754.0176044614113</v>
      </c>
      <c r="AJ127" s="50">
        <v>3340.275942483479</v>
      </c>
      <c r="AK127" s="50">
        <v>4024.4632725692422</v>
      </c>
      <c r="AL127" s="50">
        <v>4381.3465911361645</v>
      </c>
      <c r="AM127" s="6"/>
      <c r="AN127" s="50">
        <v>123</v>
      </c>
      <c r="AO127" s="60">
        <v>1</v>
      </c>
      <c r="AP127" s="60">
        <v>50.057726565384975</v>
      </c>
      <c r="AQ127" s="60">
        <v>4.6022400145905876E-2</v>
      </c>
      <c r="AR127" s="60">
        <v>45.724783511392808</v>
      </c>
      <c r="AS127" s="60">
        <v>47.105206457985808</v>
      </c>
      <c r="AT127" s="60">
        <v>50.057726565384975</v>
      </c>
      <c r="AU127" s="60">
        <v>53.010246672784149</v>
      </c>
      <c r="AV127" s="60">
        <v>54.390669619377128</v>
      </c>
      <c r="AW127" s="6"/>
      <c r="AX127" s="50">
        <v>123</v>
      </c>
      <c r="AY127" s="60">
        <v>1</v>
      </c>
      <c r="AZ127" s="60">
        <v>34.472041420275673</v>
      </c>
      <c r="BA127" s="60">
        <v>4.0198406893406945E-2</v>
      </c>
      <c r="BB127" s="60">
        <v>31.865777113623594</v>
      </c>
      <c r="BC127" s="60">
        <v>32.696101216423429</v>
      </c>
      <c r="BD127" s="60">
        <v>34.472041420275673</v>
      </c>
      <c r="BE127" s="60">
        <v>36.247981624127924</v>
      </c>
      <c r="BF127" s="60">
        <v>37.078305726927759</v>
      </c>
      <c r="BP127" s="2"/>
      <c r="BQ127" s="2"/>
    </row>
    <row r="128" spans="1:69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/>
      <c r="X128"/>
      <c r="Y128"/>
      <c r="Z128"/>
      <c r="AA128" s="17"/>
      <c r="AB128" s="17"/>
      <c r="AC128" s="17"/>
      <c r="AD128" s="2">
        <v>124</v>
      </c>
      <c r="AE128" s="48">
        <v>0.1798220259885521</v>
      </c>
      <c r="AF128" s="50">
        <v>3365.2552097984881</v>
      </c>
      <c r="AG128" s="48">
        <v>0.14743667404713701</v>
      </c>
      <c r="AH128" s="50">
        <v>2532.1078076509766</v>
      </c>
      <c r="AI128" s="50">
        <v>2776.7020517723486</v>
      </c>
      <c r="AJ128" s="50">
        <v>3365.2552097984881</v>
      </c>
      <c r="AK128" s="50">
        <v>4052.4419473455869</v>
      </c>
      <c r="AL128" s="50">
        <v>4411.0421830030373</v>
      </c>
      <c r="AM128" s="6"/>
      <c r="AN128" s="50">
        <v>124</v>
      </c>
      <c r="AO128" s="60">
        <v>1</v>
      </c>
      <c r="AP128" s="60">
        <v>50.185080994850765</v>
      </c>
      <c r="AQ128" s="60">
        <v>4.5695130466924326E-2</v>
      </c>
      <c r="AR128" s="60">
        <v>45.872005283184876</v>
      </c>
      <c r="AS128" s="60">
        <v>47.246098736199663</v>
      </c>
      <c r="AT128" s="60">
        <v>50.185080994850765</v>
      </c>
      <c r="AU128" s="60">
        <v>53.12406325350188</v>
      </c>
      <c r="AV128" s="60">
        <v>54.498156706516653</v>
      </c>
      <c r="AW128" s="6"/>
      <c r="AX128" s="50">
        <v>124</v>
      </c>
      <c r="AY128" s="60">
        <v>1</v>
      </c>
      <c r="AZ128" s="60">
        <v>34.547710054620012</v>
      </c>
      <c r="BA128" s="60">
        <v>4.0006981154983669E-2</v>
      </c>
      <c r="BB128" s="60">
        <v>31.948163208286278</v>
      </c>
      <c r="BC128" s="60">
        <v>32.776347209946834</v>
      </c>
      <c r="BD128" s="60">
        <v>34.547710054620012</v>
      </c>
      <c r="BE128" s="60">
        <v>36.319072899293189</v>
      </c>
      <c r="BF128" s="60">
        <v>37.147256900953749</v>
      </c>
      <c r="BP128" s="2"/>
      <c r="BQ128" s="2"/>
    </row>
    <row r="129" spans="1:6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/>
      <c r="X129"/>
      <c r="Y129"/>
      <c r="Z129"/>
      <c r="AA129" s="17"/>
      <c r="AB129" s="17"/>
      <c r="AC129" s="17"/>
      <c r="AD129" s="2">
        <v>125</v>
      </c>
      <c r="AE129" s="48">
        <v>0.17496164247847343</v>
      </c>
      <c r="AF129" s="50">
        <v>3390.2362466479258</v>
      </c>
      <c r="AG129" s="48">
        <v>0.14696055377906811</v>
      </c>
      <c r="AH129" s="50">
        <v>2553.8151548332926</v>
      </c>
      <c r="AI129" s="50">
        <v>2799.3332172866685</v>
      </c>
      <c r="AJ129" s="50">
        <v>3390.2362466479258</v>
      </c>
      <c r="AK129" s="50">
        <v>4080.4532063407519</v>
      </c>
      <c r="AL129" s="50">
        <v>4440.7724129073958</v>
      </c>
      <c r="AM129" s="6"/>
      <c r="AN129" s="50">
        <v>125</v>
      </c>
      <c r="AO129" s="60">
        <v>1</v>
      </c>
      <c r="AP129" s="60">
        <v>50.31151065622764</v>
      </c>
      <c r="AQ129" s="60">
        <v>4.5373324344794221E-2</v>
      </c>
      <c r="AR129" s="60">
        <v>46.018020991921574</v>
      </c>
      <c r="AS129" s="60">
        <v>47.385874568512492</v>
      </c>
      <c r="AT129" s="60">
        <v>50.31151065622764</v>
      </c>
      <c r="AU129" s="60">
        <v>53.237146743942787</v>
      </c>
      <c r="AV129" s="60">
        <v>54.605000320533698</v>
      </c>
      <c r="AW129" s="6"/>
      <c r="AX129" s="50">
        <v>125</v>
      </c>
      <c r="AY129" s="60">
        <v>1</v>
      </c>
      <c r="AZ129" s="60">
        <v>34.622565402455095</v>
      </c>
      <c r="BA129" s="60">
        <v>3.9817976381920722E-2</v>
      </c>
      <c r="BB129" s="60">
        <v>32.029693759842417</v>
      </c>
      <c r="BC129" s="60">
        <v>32.855751122801543</v>
      </c>
      <c r="BD129" s="60">
        <v>34.622565402455095</v>
      </c>
      <c r="BE129" s="60">
        <v>36.389379682108647</v>
      </c>
      <c r="BF129" s="60">
        <v>37.215437045067773</v>
      </c>
      <c r="BP129" s="2"/>
      <c r="BQ129" s="2"/>
    </row>
    <row r="130" spans="1:69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/>
      <c r="X130"/>
      <c r="Y130"/>
      <c r="Z130"/>
      <c r="AA130" s="17"/>
      <c r="AB130" s="17"/>
      <c r="AC130" s="17"/>
      <c r="AD130" s="2">
        <v>126</v>
      </c>
      <c r="AE130" s="48">
        <v>0.17043252275525597</v>
      </c>
      <c r="AF130" s="50">
        <v>3415.2685519424149</v>
      </c>
      <c r="AG130" s="48">
        <v>0.1465006737456408</v>
      </c>
      <c r="AH130" s="50">
        <v>2575.4825679238388</v>
      </c>
      <c r="AI130" s="50">
        <v>2821.956520919538</v>
      </c>
      <c r="AJ130" s="50">
        <v>3415.2685519424149</v>
      </c>
      <c r="AK130" s="50">
        <v>4108.5519125916016</v>
      </c>
      <c r="AL130" s="50">
        <v>4470.5951715510282</v>
      </c>
      <c r="AM130" s="6"/>
      <c r="AN130" s="50">
        <v>126</v>
      </c>
      <c r="AO130" s="60">
        <v>1</v>
      </c>
      <c r="AP130" s="60">
        <v>50.437052840804235</v>
      </c>
      <c r="AQ130" s="60">
        <v>4.5057250001007562E-2</v>
      </c>
      <c r="AR130" s="60">
        <v>46.1628334842257</v>
      </c>
      <c r="AS130" s="60">
        <v>47.524547775198613</v>
      </c>
      <c r="AT130" s="60">
        <v>50.437052840804235</v>
      </c>
      <c r="AU130" s="60">
        <v>53.349557906409864</v>
      </c>
      <c r="AV130" s="60">
        <v>54.711272197382776</v>
      </c>
      <c r="AW130" s="6"/>
      <c r="AX130" s="50">
        <v>126</v>
      </c>
      <c r="AY130" s="60">
        <v>1</v>
      </c>
      <c r="AZ130" s="60">
        <v>34.696631704446254</v>
      </c>
      <c r="BA130" s="60">
        <v>3.9631489008736642E-2</v>
      </c>
      <c r="BB130" s="60">
        <v>32.110383002850469</v>
      </c>
      <c r="BC130" s="60">
        <v>32.934330377369932</v>
      </c>
      <c r="BD130" s="60">
        <v>34.696631704446254</v>
      </c>
      <c r="BE130" s="60">
        <v>36.458933031522577</v>
      </c>
      <c r="BF130" s="60">
        <v>37.28288040604204</v>
      </c>
      <c r="BP130" s="2"/>
      <c r="BQ130" s="2"/>
    </row>
    <row r="131" spans="1:69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/>
      <c r="X131"/>
      <c r="Y131"/>
      <c r="Z131"/>
      <c r="AA131" s="17"/>
      <c r="AB131" s="17"/>
      <c r="AC131" s="17"/>
      <c r="AD131" s="2">
        <v>127</v>
      </c>
      <c r="AE131" s="48">
        <v>0.16622390182161359</v>
      </c>
      <c r="AF131" s="50">
        <v>3440.4016245925782</v>
      </c>
      <c r="AG131" s="48">
        <v>0.14605571893549935</v>
      </c>
      <c r="AH131" s="50">
        <v>2597.1539068989587</v>
      </c>
      <c r="AI131" s="50">
        <v>2844.6173825861256</v>
      </c>
      <c r="AJ131" s="50">
        <v>3440.4016245925782</v>
      </c>
      <c r="AK131" s="50">
        <v>4136.7929291349992</v>
      </c>
      <c r="AL131" s="50">
        <v>4500.5683496357206</v>
      </c>
      <c r="AM131" s="6"/>
      <c r="AN131" s="50">
        <v>127</v>
      </c>
      <c r="AO131" s="60">
        <v>1</v>
      </c>
      <c r="AP131" s="60">
        <v>50.56174483986922</v>
      </c>
      <c r="AQ131" s="60">
        <v>4.4747175657056354E-2</v>
      </c>
      <c r="AR131" s="60">
        <v>46.306445606720033</v>
      </c>
      <c r="AS131" s="60">
        <v>47.662132176532346</v>
      </c>
      <c r="AT131" s="60">
        <v>50.56174483986922</v>
      </c>
      <c r="AU131" s="60">
        <v>53.461357503206095</v>
      </c>
      <c r="AV131" s="60">
        <v>54.817044073018401</v>
      </c>
      <c r="AW131" s="6"/>
      <c r="AX131" s="50">
        <v>127</v>
      </c>
      <c r="AY131" s="60">
        <v>1</v>
      </c>
      <c r="AZ131" s="60">
        <v>34.769933201258816</v>
      </c>
      <c r="BA131" s="60">
        <v>3.9447615469949966E-2</v>
      </c>
      <c r="BB131" s="60">
        <v>32.190245171868881</v>
      </c>
      <c r="BC131" s="60">
        <v>33.012102396034372</v>
      </c>
      <c r="BD131" s="60">
        <v>34.769933201258816</v>
      </c>
      <c r="BE131" s="60">
        <v>36.527764006483253</v>
      </c>
      <c r="BF131" s="60">
        <v>37.349621230648744</v>
      </c>
      <c r="BP131" s="2"/>
      <c r="BQ131" s="2"/>
    </row>
    <row r="132" spans="1:69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/>
      <c r="X132"/>
      <c r="Y132"/>
      <c r="Z132"/>
      <c r="AA132" s="17"/>
      <c r="AB132" s="17"/>
      <c r="AC132" s="17"/>
      <c r="AD132" s="2">
        <v>128</v>
      </c>
      <c r="AE132" s="48">
        <v>0.1623250146802602</v>
      </c>
      <c r="AF132" s="50">
        <v>3465.6849635090393</v>
      </c>
      <c r="AG132" s="48">
        <v>0.14562437433728806</v>
      </c>
      <c r="AH132" s="50">
        <v>2618.8730317349973</v>
      </c>
      <c r="AI132" s="50">
        <v>2867.3612222015981</v>
      </c>
      <c r="AJ132" s="50">
        <v>3465.6849635090393</v>
      </c>
      <c r="AK132" s="50">
        <v>4165.231119007808</v>
      </c>
      <c r="AL132" s="50">
        <v>4530.7498378632608</v>
      </c>
      <c r="AM132" s="6"/>
      <c r="AN132" s="49">
        <v>128</v>
      </c>
      <c r="AO132" s="60">
        <v>1</v>
      </c>
      <c r="AP132" s="60">
        <v>50.685623944711239</v>
      </c>
      <c r="AQ132" s="60">
        <v>4.4443369534432592E-2</v>
      </c>
      <c r="AR132" s="60">
        <v>46.448860206027383</v>
      </c>
      <c r="AS132" s="60">
        <v>47.798641592787995</v>
      </c>
      <c r="AT132" s="60">
        <v>50.685623944711239</v>
      </c>
      <c r="AU132" s="60">
        <v>53.572606296634476</v>
      </c>
      <c r="AV132" s="60">
        <v>54.922387683395087</v>
      </c>
      <c r="AW132" s="6"/>
      <c r="AX132" s="49">
        <v>128</v>
      </c>
      <c r="AY132" s="60">
        <v>1</v>
      </c>
      <c r="AZ132" s="60">
        <v>34.842494133558105</v>
      </c>
      <c r="BA132" s="60">
        <v>3.9266452200079231E-2</v>
      </c>
      <c r="BB132" s="60">
        <v>32.269294501456102</v>
      </c>
      <c r="BC132" s="60">
        <v>33.089084601177248</v>
      </c>
      <c r="BD132" s="60">
        <v>34.842494133558105</v>
      </c>
      <c r="BE132" s="60">
        <v>36.595903665938962</v>
      </c>
      <c r="BF132" s="60">
        <v>37.415693765660109</v>
      </c>
      <c r="BP132" s="2"/>
      <c r="BQ132" s="2"/>
    </row>
    <row r="133" spans="1:69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/>
      <c r="X133"/>
      <c r="Y133"/>
      <c r="Z133"/>
      <c r="AA133" s="17"/>
      <c r="AB133" s="17"/>
      <c r="AC133" s="17"/>
      <c r="AD133" s="2">
        <v>129</v>
      </c>
      <c r="AE133" s="48">
        <v>0.15872509633390969</v>
      </c>
      <c r="AF133" s="50">
        <v>3491.1680676024207</v>
      </c>
      <c r="AG133" s="48">
        <v>0.14520532493965124</v>
      </c>
      <c r="AH133" s="50">
        <v>2640.683802408299</v>
      </c>
      <c r="AI133" s="50">
        <v>2890.2334596811243</v>
      </c>
      <c r="AJ133" s="50">
        <v>3491.1680676024207</v>
      </c>
      <c r="AK133" s="50">
        <v>4193.9213452468939</v>
      </c>
      <c r="AL133" s="50">
        <v>4561.1975269354334</v>
      </c>
      <c r="AM133" s="6"/>
      <c r="AN133" s="50">
        <v>129</v>
      </c>
      <c r="AO133" s="60">
        <v>1</v>
      </c>
      <c r="AP133" s="60">
        <v>50.808727446618938</v>
      </c>
      <c r="AQ133" s="60">
        <v>4.4146099854628293E-2</v>
      </c>
      <c r="AR133" s="60">
        <v>46.590080128770531</v>
      </c>
      <c r="AS133" s="60">
        <v>47.934089844239885</v>
      </c>
      <c r="AT133" s="60">
        <v>50.808727446618938</v>
      </c>
      <c r="AU133" s="60">
        <v>53.683365048997999</v>
      </c>
      <c r="AV133" s="60">
        <v>55.027374764467353</v>
      </c>
      <c r="AW133" s="6"/>
      <c r="AX133" s="50">
        <v>129</v>
      </c>
      <c r="AY133" s="60">
        <v>1</v>
      </c>
      <c r="AZ133" s="60">
        <v>34.914338742009463</v>
      </c>
      <c r="BA133" s="60">
        <v>3.9088095633642975E-2</v>
      </c>
      <c r="BB133" s="60">
        <v>32.347545226170595</v>
      </c>
      <c r="BC133" s="60">
        <v>33.165294415180945</v>
      </c>
      <c r="BD133" s="60">
        <v>34.914338742009463</v>
      </c>
      <c r="BE133" s="60">
        <v>36.66338306883798</v>
      </c>
      <c r="BF133" s="60">
        <v>37.48113225784833</v>
      </c>
      <c r="BP133" s="2"/>
      <c r="BQ133" s="2"/>
    </row>
    <row r="134" spans="1:69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/>
      <c r="X134"/>
      <c r="Y134"/>
      <c r="Z134"/>
      <c r="AA134" s="17"/>
      <c r="AB134" s="17"/>
      <c r="AC134" s="17"/>
      <c r="AD134" s="2">
        <v>130</v>
      </c>
      <c r="AE134" s="48">
        <v>0.15541338183004608</v>
      </c>
      <c r="AF134" s="50">
        <v>3516.8992012269564</v>
      </c>
      <c r="AG134" s="48">
        <v>0.14479727717354754</v>
      </c>
      <c r="AH134" s="50">
        <v>2662.6290509010564</v>
      </c>
      <c r="AI134" s="50">
        <v>2913.27842451168</v>
      </c>
      <c r="AJ134" s="50">
        <v>3516.8992012269564</v>
      </c>
      <c r="AK134" s="50">
        <v>4222.9170785192655</v>
      </c>
      <c r="AL134" s="50">
        <v>4591.967837506154</v>
      </c>
      <c r="AM134" s="6"/>
      <c r="AN134" s="50">
        <v>130</v>
      </c>
      <c r="AO134" s="60">
        <v>1</v>
      </c>
      <c r="AP134" s="60">
        <v>50.931092074164802</v>
      </c>
      <c r="AQ134" s="60">
        <v>4.385562718608231E-2</v>
      </c>
      <c r="AR134" s="60">
        <v>46.730108441942789</v>
      </c>
      <c r="AS134" s="60">
        <v>48.068490722050953</v>
      </c>
      <c r="AT134" s="60">
        <v>50.931092074164802</v>
      </c>
      <c r="AU134" s="60">
        <v>53.793693426278651</v>
      </c>
      <c r="AV134" s="60">
        <v>55.132075706386807</v>
      </c>
      <c r="AW134" s="6"/>
      <c r="AX134" s="50">
        <v>130</v>
      </c>
      <c r="AY134" s="60">
        <v>1</v>
      </c>
      <c r="AZ134" s="60">
        <v>34.985490964633634</v>
      </c>
      <c r="BA134" s="60">
        <v>3.8912639317730376E-2</v>
      </c>
      <c r="BB134" s="60">
        <v>32.425011494279993</v>
      </c>
      <c r="BC134" s="60">
        <v>33.240749105209339</v>
      </c>
      <c r="BD134" s="60">
        <v>34.985490964633634</v>
      </c>
      <c r="BE134" s="60">
        <v>36.730232824057929</v>
      </c>
      <c r="BF134" s="60">
        <v>37.545970434987275</v>
      </c>
      <c r="BP134" s="2"/>
      <c r="BQ134" s="2"/>
    </row>
    <row r="135" spans="1:69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/>
      <c r="X135"/>
      <c r="Y135"/>
      <c r="Z135"/>
      <c r="AA135" s="17"/>
      <c r="AB135" s="17"/>
      <c r="AC135" s="17"/>
      <c r="AD135" s="2">
        <v>131</v>
      </c>
      <c r="AE135" s="48">
        <v>0.15237910724586542</v>
      </c>
      <c r="AF135" s="50">
        <v>3542.8982339399226</v>
      </c>
      <c r="AG135" s="48">
        <v>0.14439943064316699</v>
      </c>
      <c r="AH135" s="50">
        <v>2684.727965329977</v>
      </c>
      <c r="AI135" s="50">
        <v>2936.5153663318538</v>
      </c>
      <c r="AJ135" s="50">
        <v>3542.8982339399226</v>
      </c>
      <c r="AK135" s="50">
        <v>4252.2397649853228</v>
      </c>
      <c r="AL135" s="50">
        <v>4623.0833791282321</v>
      </c>
      <c r="AM135" s="6"/>
      <c r="AN135" s="50">
        <v>131</v>
      </c>
      <c r="AO135" s="60">
        <v>1</v>
      </c>
      <c r="AP135" s="60">
        <v>51.052741613449065</v>
      </c>
      <c r="AQ135" s="60">
        <v>4.3572036077011295E-2</v>
      </c>
      <c r="AR135" s="60">
        <v>46.868953281059547</v>
      </c>
      <c r="AS135" s="60">
        <v>48.201857347822518</v>
      </c>
      <c r="AT135" s="60">
        <v>51.052741613449065</v>
      </c>
      <c r="AU135" s="60">
        <v>53.903625879075619</v>
      </c>
      <c r="AV135" s="60">
        <v>55.236529945838591</v>
      </c>
      <c r="AW135" s="6"/>
      <c r="AX135" s="50">
        <v>131</v>
      </c>
      <c r="AY135" s="60">
        <v>1</v>
      </c>
      <c r="AZ135" s="60">
        <v>35.055967778626126</v>
      </c>
      <c r="BA135" s="60">
        <v>3.8740110388555689E-2</v>
      </c>
      <c r="BB135" s="60">
        <v>32.501705469363365</v>
      </c>
      <c r="BC135" s="60">
        <v>33.31546236840115</v>
      </c>
      <c r="BD135" s="60">
        <v>35.055967778626126</v>
      </c>
      <c r="BE135" s="60">
        <v>36.79647318885111</v>
      </c>
      <c r="BF135" s="60">
        <v>37.610230087888887</v>
      </c>
      <c r="BP135" s="2"/>
      <c r="BQ135" s="2"/>
    </row>
    <row r="136" spans="1:69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/>
      <c r="X136"/>
      <c r="Y136"/>
      <c r="Z136"/>
      <c r="AA136" s="17"/>
      <c r="AB136" s="17"/>
      <c r="AC136" s="17"/>
      <c r="AD136" s="2">
        <v>132</v>
      </c>
      <c r="AE136" s="48">
        <v>0.14961150968827591</v>
      </c>
      <c r="AF136" s="50">
        <v>3569.1566405016401</v>
      </c>
      <c r="AG136" s="48">
        <v>0.14401147812593088</v>
      </c>
      <c r="AH136" s="50">
        <v>2706.976089946284</v>
      </c>
      <c r="AI136" s="50">
        <v>2959.9384549318429</v>
      </c>
      <c r="AJ136" s="50">
        <v>3569.1566405016401</v>
      </c>
      <c r="AK136" s="50">
        <v>4281.8788262988501</v>
      </c>
      <c r="AL136" s="50">
        <v>4654.5329502533832</v>
      </c>
      <c r="AM136" s="6"/>
      <c r="AN136" s="50">
        <v>132</v>
      </c>
      <c r="AO136" s="60">
        <v>1</v>
      </c>
      <c r="AP136" s="60">
        <v>51.173686908099775</v>
      </c>
      <c r="AQ136" s="60">
        <v>4.3295235055409685E-2</v>
      </c>
      <c r="AR136" s="60">
        <v>47.006627850158203</v>
      </c>
      <c r="AS136" s="60">
        <v>48.334202173594292</v>
      </c>
      <c r="AT136" s="60">
        <v>51.173686908099775</v>
      </c>
      <c r="AU136" s="60">
        <v>54.013171642605258</v>
      </c>
      <c r="AV136" s="60">
        <v>55.340745966041339</v>
      </c>
      <c r="AW136" s="6"/>
      <c r="AX136" s="50">
        <v>132</v>
      </c>
      <c r="AY136" s="60">
        <v>1</v>
      </c>
      <c r="AZ136" s="60">
        <v>35.125779200357208</v>
      </c>
      <c r="BA136" s="60">
        <v>3.8570469571458217E-2</v>
      </c>
      <c r="BB136" s="60">
        <v>32.577637330311205</v>
      </c>
      <c r="BC136" s="60">
        <v>33.389444331869889</v>
      </c>
      <c r="BD136" s="60">
        <v>35.125779200357208</v>
      </c>
      <c r="BE136" s="60">
        <v>36.862114068844519</v>
      </c>
      <c r="BF136" s="60">
        <v>37.67392107040321</v>
      </c>
      <c r="BP136" s="2"/>
      <c r="BQ136" s="2"/>
    </row>
    <row r="137" spans="1:69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/>
      <c r="X137"/>
      <c r="Y137"/>
      <c r="Z137"/>
      <c r="AA137" s="17"/>
      <c r="AB137" s="17"/>
      <c r="AC137" s="17"/>
      <c r="AD137" s="2">
        <v>133</v>
      </c>
      <c r="AE137" s="48">
        <v>0.14709982630895582</v>
      </c>
      <c r="AF137" s="50">
        <v>3595.664661116039</v>
      </c>
      <c r="AG137" s="48">
        <v>0.14363313384157489</v>
      </c>
      <c r="AH137" s="50">
        <v>2729.3679410070476</v>
      </c>
      <c r="AI137" s="50">
        <v>2983.5407696736547</v>
      </c>
      <c r="AJ137" s="50">
        <v>3595.664661116039</v>
      </c>
      <c r="AK137" s="50">
        <v>4311.8222917437797</v>
      </c>
      <c r="AL137" s="50">
        <v>4686.3038792854431</v>
      </c>
      <c r="AM137" s="6"/>
      <c r="AN137" s="50">
        <v>133</v>
      </c>
      <c r="AO137" s="60">
        <v>1</v>
      </c>
      <c r="AP137" s="60">
        <v>51.293938239028762</v>
      </c>
      <c r="AQ137" s="60">
        <v>4.3025124996218765E-2</v>
      </c>
      <c r="AR137" s="60">
        <v>47.143145573646727</v>
      </c>
      <c r="AS137" s="60">
        <v>48.465537622294597</v>
      </c>
      <c r="AT137" s="60">
        <v>51.293938239028762</v>
      </c>
      <c r="AU137" s="60">
        <v>54.122338855762926</v>
      </c>
      <c r="AV137" s="60">
        <v>55.444730904410804</v>
      </c>
      <c r="AW137" s="6"/>
      <c r="AX137" s="50">
        <v>133</v>
      </c>
      <c r="AY137" s="60">
        <v>1</v>
      </c>
      <c r="AZ137" s="60">
        <v>35.194934943552546</v>
      </c>
      <c r="BA137" s="60">
        <v>3.8403674704347912E-2</v>
      </c>
      <c r="BB137" s="60">
        <v>32.652817169723171</v>
      </c>
      <c r="BC137" s="60">
        <v>33.462704967510589</v>
      </c>
      <c r="BD137" s="60">
        <v>35.194934943552546</v>
      </c>
      <c r="BE137" s="60">
        <v>36.92716491959451</v>
      </c>
      <c r="BF137" s="60">
        <v>37.737052717381928</v>
      </c>
      <c r="BP137" s="2"/>
      <c r="BQ137" s="2"/>
    </row>
    <row r="138" spans="1:69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/>
      <c r="X138"/>
      <c r="Y138"/>
      <c r="Z138"/>
      <c r="AA138" s="17"/>
      <c r="AB138" s="17"/>
      <c r="AC138" s="17"/>
      <c r="AD138" s="2">
        <v>134</v>
      </c>
      <c r="AE138" s="48">
        <v>0.14483329425958341</v>
      </c>
      <c r="AF138" s="50">
        <v>3622.4125359870504</v>
      </c>
      <c r="AG138" s="48">
        <v>0.14326411200983477</v>
      </c>
      <c r="AH138" s="50">
        <v>2751.8980347693396</v>
      </c>
      <c r="AI138" s="50">
        <v>3007.3153899192957</v>
      </c>
      <c r="AJ138" s="50">
        <v>3622.4125359870504</v>
      </c>
      <c r="AK138" s="50">
        <v>4342.0581906040461</v>
      </c>
      <c r="AL138" s="50">
        <v>4718.3834946282523</v>
      </c>
      <c r="AM138" s="6"/>
      <c r="AN138" s="49">
        <v>134</v>
      </c>
      <c r="AO138" s="60">
        <v>1</v>
      </c>
      <c r="AP138" s="60">
        <v>51.413505887147885</v>
      </c>
      <c r="AQ138" s="60">
        <v>4.2761606774379839E-2</v>
      </c>
      <c r="AR138" s="60">
        <v>47.27851987593305</v>
      </c>
      <c r="AS138" s="60">
        <v>48.59587611685177</v>
      </c>
      <c r="AT138" s="60">
        <v>51.413505887147885</v>
      </c>
      <c r="AU138" s="60">
        <v>54.231135657444</v>
      </c>
      <c r="AV138" s="60">
        <v>55.54849189836272</v>
      </c>
      <c r="AW138" s="6"/>
      <c r="AX138" s="49">
        <v>134</v>
      </c>
      <c r="AY138" s="60">
        <v>1</v>
      </c>
      <c r="AZ138" s="60">
        <v>35.263444721937844</v>
      </c>
      <c r="BA138" s="60">
        <v>3.8239683625134732E-2</v>
      </c>
      <c r="BB138" s="60">
        <v>32.727255080198958</v>
      </c>
      <c r="BC138" s="60">
        <v>33.535254247218283</v>
      </c>
      <c r="BD138" s="60">
        <v>35.263444721937844</v>
      </c>
      <c r="BE138" s="60">
        <v>36.991635196657398</v>
      </c>
      <c r="BF138" s="60">
        <v>37.799634363676731</v>
      </c>
      <c r="BP138" s="2"/>
      <c r="BQ138" s="2"/>
    </row>
    <row r="139" spans="1:6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/>
      <c r="X139"/>
      <c r="Y139"/>
      <c r="Z139"/>
      <c r="AA139" s="17"/>
      <c r="AB139" s="17"/>
      <c r="AC139" s="17"/>
      <c r="AD139" s="2">
        <v>135</v>
      </c>
      <c r="AE139" s="48">
        <v>0.14280115069183699</v>
      </c>
      <c r="AF139" s="50">
        <v>3649.3905053186049</v>
      </c>
      <c r="AG139" s="48">
        <v>0.14290412685044615</v>
      </c>
      <c r="AH139" s="50">
        <v>2774.5608874902309</v>
      </c>
      <c r="AI139" s="50">
        <v>3031.2553950307733</v>
      </c>
      <c r="AJ139" s="50">
        <v>3649.3905053186049</v>
      </c>
      <c r="AK139" s="50">
        <v>4372.5745521635799</v>
      </c>
      <c r="AL139" s="50">
        <v>4750.7591246856482</v>
      </c>
      <c r="AM139" s="6"/>
      <c r="AN139" s="50">
        <v>135</v>
      </c>
      <c r="AO139" s="60">
        <v>1</v>
      </c>
      <c r="AP139" s="60">
        <v>51.532400133368981</v>
      </c>
      <c r="AQ139" s="60">
        <v>4.2504581264834189E-2</v>
      </c>
      <c r="AR139" s="60">
        <v>47.412764181425118</v>
      </c>
      <c r="AS139" s="60">
        <v>48.725230080194137</v>
      </c>
      <c r="AT139" s="60">
        <v>51.532400133368981</v>
      </c>
      <c r="AU139" s="60">
        <v>54.339570186543831</v>
      </c>
      <c r="AV139" s="60">
        <v>55.652036085312844</v>
      </c>
      <c r="AW139" s="6"/>
      <c r="AX139" s="50">
        <v>135</v>
      </c>
      <c r="AY139" s="60">
        <v>1</v>
      </c>
      <c r="AZ139" s="60">
        <v>35.33131824923877</v>
      </c>
      <c r="BA139" s="60">
        <v>3.8078454171728636E-2</v>
      </c>
      <c r="BB139" s="60">
        <v>32.800961154338232</v>
      </c>
      <c r="BC139" s="60">
        <v>33.607102142888003</v>
      </c>
      <c r="BD139" s="60">
        <v>35.33131824923877</v>
      </c>
      <c r="BE139" s="60">
        <v>37.055534355589536</v>
      </c>
      <c r="BF139" s="60">
        <v>37.861675344139307</v>
      </c>
      <c r="BP139" s="2"/>
      <c r="BQ139" s="2"/>
    </row>
    <row r="140" spans="1:69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/>
      <c r="X140"/>
      <c r="Y140"/>
      <c r="Z140"/>
      <c r="AA140" s="17"/>
      <c r="AB140" s="17"/>
      <c r="AC140" s="17"/>
      <c r="AD140" s="2">
        <v>136</v>
      </c>
      <c r="AE140" s="48">
        <v>0.14099263275739476</v>
      </c>
      <c r="AF140" s="50">
        <v>3676.5888093146327</v>
      </c>
      <c r="AG140" s="48">
        <v>0.1425528925831448</v>
      </c>
      <c r="AH140" s="50">
        <v>2797.3510154267924</v>
      </c>
      <c r="AI140" s="50">
        <v>3055.3538643700945</v>
      </c>
      <c r="AJ140" s="50">
        <v>3676.5888093146327</v>
      </c>
      <c r="AK140" s="50">
        <v>4403.3594057063156</v>
      </c>
      <c r="AL140" s="50">
        <v>4783.4180978614695</v>
      </c>
      <c r="AM140" s="6"/>
      <c r="AN140" s="50">
        <v>136</v>
      </c>
      <c r="AO140" s="60">
        <v>1</v>
      </c>
      <c r="AP140" s="60">
        <v>51.650631258603909</v>
      </c>
      <c r="AQ140" s="60">
        <v>4.2253949342523113E-2</v>
      </c>
      <c r="AR140" s="60">
        <v>47.545891914530891</v>
      </c>
      <c r="AS140" s="60">
        <v>48.853611935250029</v>
      </c>
      <c r="AT140" s="60">
        <v>51.650631258603909</v>
      </c>
      <c r="AU140" s="60">
        <v>54.447650581957788</v>
      </c>
      <c r="AV140" s="60">
        <v>55.755370602676926</v>
      </c>
      <c r="AW140" s="6"/>
      <c r="AX140" s="50">
        <v>136</v>
      </c>
      <c r="AY140" s="60">
        <v>1</v>
      </c>
      <c r="AZ140" s="60">
        <v>35.398565239181011</v>
      </c>
      <c r="BA140" s="60">
        <v>3.7919944182039575E-2</v>
      </c>
      <c r="BB140" s="60">
        <v>32.873945484740673</v>
      </c>
      <c r="BC140" s="60">
        <v>33.678258626414781</v>
      </c>
      <c r="BD140" s="60">
        <v>35.398565239181011</v>
      </c>
      <c r="BE140" s="60">
        <v>37.118871851947247</v>
      </c>
      <c r="BF140" s="60">
        <v>37.923184993621355</v>
      </c>
      <c r="BP140" s="2"/>
      <c r="BQ140" s="2"/>
    </row>
    <row r="141" spans="1:69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/>
      <c r="X141"/>
      <c r="Y141"/>
      <c r="Z141"/>
      <c r="AA141" s="17"/>
      <c r="AB141" s="17"/>
      <c r="AC141" s="17"/>
      <c r="AD141" s="2">
        <v>137</v>
      </c>
      <c r="AE141" s="48">
        <v>0.13939697744085078</v>
      </c>
      <c r="AF141" s="50">
        <v>3703.997671325415</v>
      </c>
      <c r="AG141" s="48">
        <v>0.14221012342765102</v>
      </c>
      <c r="AH141" s="50">
        <v>2820.2629197328001</v>
      </c>
      <c r="AI141" s="50">
        <v>3079.6038619183587</v>
      </c>
      <c r="AJ141" s="50">
        <v>3703.997671325415</v>
      </c>
      <c r="AK141" s="50">
        <v>4434.4007614738039</v>
      </c>
      <c r="AL141" s="50">
        <v>4816.3477226833666</v>
      </c>
      <c r="AM141" s="6"/>
      <c r="AN141" s="50">
        <v>137</v>
      </c>
      <c r="AO141" s="60">
        <v>1</v>
      </c>
      <c r="AP141" s="60">
        <v>51.768209543767632</v>
      </c>
      <c r="AQ141" s="60">
        <v>4.2009611882357779E-2</v>
      </c>
      <c r="AR141" s="60">
        <v>47.677916524601848</v>
      </c>
      <c r="AS141" s="60">
        <v>48.981034121945605</v>
      </c>
      <c r="AT141" s="60">
        <v>51.768209543767632</v>
      </c>
      <c r="AU141" s="60">
        <v>54.555384965589653</v>
      </c>
      <c r="AV141" s="60">
        <v>55.85850256293341</v>
      </c>
      <c r="AW141" s="6"/>
      <c r="AX141" s="50">
        <v>137</v>
      </c>
      <c r="AY141" s="60">
        <v>1</v>
      </c>
      <c r="AZ141" s="60">
        <v>35.465195405493212</v>
      </c>
      <c r="BA141" s="60">
        <v>3.7764111493964699E-2</v>
      </c>
      <c r="BB141" s="60">
        <v>32.946218171975993</v>
      </c>
      <c r="BC141" s="60">
        <v>33.748733675125457</v>
      </c>
      <c r="BD141" s="60">
        <v>35.465195405493212</v>
      </c>
      <c r="BE141" s="60">
        <v>37.181657135860959</v>
      </c>
      <c r="BF141" s="60">
        <v>37.984172639010431</v>
      </c>
      <c r="BP141" s="2"/>
      <c r="BQ141" s="2"/>
    </row>
    <row r="142" spans="1:69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/>
      <c r="X142"/>
      <c r="Y142"/>
      <c r="Z142"/>
      <c r="AA142" s="17"/>
      <c r="AB142" s="17"/>
      <c r="AC142" s="17"/>
      <c r="AD142" s="2">
        <v>138</v>
      </c>
      <c r="AE142" s="48">
        <v>0.13800341788386122</v>
      </c>
      <c r="AF142" s="50">
        <v>3731.6069270672897</v>
      </c>
      <c r="AG142" s="48">
        <v>0.14187553360333205</v>
      </c>
      <c r="AH142" s="50">
        <v>2843.2907541862501</v>
      </c>
      <c r="AI142" s="50">
        <v>3103.9980978957824</v>
      </c>
      <c r="AJ142" s="50">
        <v>3731.6069270672897</v>
      </c>
      <c r="AK142" s="50">
        <v>4465.6861917328506</v>
      </c>
      <c r="AL142" s="50">
        <v>4849.5348505266684</v>
      </c>
      <c r="AM142" s="6"/>
      <c r="AN142" s="50">
        <v>138</v>
      </c>
      <c r="AO142" s="60">
        <v>1</v>
      </c>
      <c r="AP142" s="60">
        <v>51.885145269846994</v>
      </c>
      <c r="AQ142" s="60">
        <v>4.1771469758556327E-2</v>
      </c>
      <c r="AR142" s="60">
        <v>47.808852034691078</v>
      </c>
      <c r="AS142" s="60">
        <v>49.107509471157172</v>
      </c>
      <c r="AT142" s="60">
        <v>51.885145269846994</v>
      </c>
      <c r="AU142" s="60">
        <v>54.662781068536816</v>
      </c>
      <c r="AV142" s="60">
        <v>55.96143850500291</v>
      </c>
      <c r="AW142" s="6"/>
      <c r="AX142" s="50">
        <v>138</v>
      </c>
      <c r="AY142" s="60">
        <v>1</v>
      </c>
      <c r="AZ142" s="60">
        <v>35.531218461971903</v>
      </c>
      <c r="BA142" s="60">
        <v>3.7610913945106392E-2</v>
      </c>
      <c r="BB142" s="60">
        <v>33.017789499924511</v>
      </c>
      <c r="BC142" s="60">
        <v>33.818537391278618</v>
      </c>
      <c r="BD142" s="60">
        <v>35.531218461971903</v>
      </c>
      <c r="BE142" s="60">
        <v>37.243899532665189</v>
      </c>
      <c r="BF142" s="60">
        <v>38.044647424019296</v>
      </c>
      <c r="BP142" s="2"/>
      <c r="BQ142" s="2"/>
    </row>
    <row r="143" spans="1:69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/>
      <c r="X143"/>
      <c r="Y143"/>
      <c r="Z143"/>
      <c r="AA143" s="17"/>
      <c r="AB143" s="17"/>
      <c r="AC143" s="17"/>
      <c r="AD143" s="2">
        <v>139</v>
      </c>
      <c r="AE143" s="48">
        <v>0.13680118338514438</v>
      </c>
      <c r="AF143" s="50">
        <v>3759.4060246226513</v>
      </c>
      <c r="AG143" s="48">
        <v>0.14154883732920201</v>
      </c>
      <c r="AH143" s="50">
        <v>2866.428325189358</v>
      </c>
      <c r="AI143" s="50">
        <v>3128.5289287617006</v>
      </c>
      <c r="AJ143" s="50">
        <v>3759.4060246226513</v>
      </c>
      <c r="AK143" s="50">
        <v>4497.2028307755145</v>
      </c>
      <c r="AL143" s="50">
        <v>4882.9658756143808</v>
      </c>
      <c r="AM143" s="6"/>
      <c r="AN143" s="50">
        <v>139</v>
      </c>
      <c r="AO143" s="60">
        <v>1</v>
      </c>
      <c r="AP143" s="60">
        <v>52.001448717900708</v>
      </c>
      <c r="AQ143" s="60">
        <v>4.1539423844643909E-2</v>
      </c>
      <c r="AR143" s="60">
        <v>47.938713041553221</v>
      </c>
      <c r="AS143" s="60">
        <v>49.233051204711145</v>
      </c>
      <c r="AT143" s="60">
        <v>52.001448717900708</v>
      </c>
      <c r="AU143" s="60">
        <v>54.769846231090277</v>
      </c>
      <c r="AV143" s="60">
        <v>56.064184394248194</v>
      </c>
      <c r="AW143" s="6"/>
      <c r="AX143" s="50">
        <v>139</v>
      </c>
      <c r="AY143" s="60">
        <v>1</v>
      </c>
      <c r="AZ143" s="60">
        <v>35.596644122481536</v>
      </c>
      <c r="BA143" s="60">
        <v>3.7460309372772262E-2</v>
      </c>
      <c r="BB143" s="60">
        <v>33.088669935777212</v>
      </c>
      <c r="BC143" s="60">
        <v>33.887680002064556</v>
      </c>
      <c r="BD143" s="60">
        <v>35.596644122481536</v>
      </c>
      <c r="BE143" s="60">
        <v>37.305608242898515</v>
      </c>
      <c r="BF143" s="60">
        <v>38.104618309185859</v>
      </c>
      <c r="BP143" s="2"/>
      <c r="BQ143" s="2"/>
    </row>
    <row r="144" spans="1:69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/>
      <c r="X144"/>
      <c r="Y144"/>
      <c r="Z144"/>
      <c r="AA144" s="17"/>
      <c r="AB144" s="17"/>
      <c r="AC144" s="17"/>
      <c r="AD144" s="2">
        <v>140</v>
      </c>
      <c r="AE144" s="48">
        <v>0.13577950307633435</v>
      </c>
      <c r="AF144" s="50">
        <v>3787.3843952202451</v>
      </c>
      <c r="AG144" s="48">
        <v>0.14122974882425962</v>
      </c>
      <c r="AH144" s="50">
        <v>2889.6694240410443</v>
      </c>
      <c r="AI144" s="50">
        <v>3153.1886955945415</v>
      </c>
      <c r="AJ144" s="50">
        <v>3787.3843952202451</v>
      </c>
      <c r="AK144" s="50">
        <v>4528.9377938514717</v>
      </c>
      <c r="AL144" s="50">
        <v>4916.6271722933225</v>
      </c>
      <c r="AM144" s="6"/>
      <c r="AN144" s="49">
        <v>140</v>
      </c>
      <c r="AO144" s="60">
        <v>1</v>
      </c>
      <c r="AP144" s="60">
        <v>52.11713016899062</v>
      </c>
      <c r="AQ144" s="60">
        <v>4.1313375014115528E-2</v>
      </c>
      <c r="AR144" s="60">
        <v>48.067514166886497</v>
      </c>
      <c r="AS144" s="60">
        <v>49.357672561431791</v>
      </c>
      <c r="AT144" s="60">
        <v>52.11713016899062</v>
      </c>
      <c r="AU144" s="60">
        <v>54.876587776549442</v>
      </c>
      <c r="AV144" s="60">
        <v>56.166746171094744</v>
      </c>
      <c r="AW144" s="6"/>
      <c r="AX144" s="49">
        <v>140</v>
      </c>
      <c r="AY144" s="60">
        <v>1</v>
      </c>
      <c r="AZ144" s="60">
        <v>35.661482100889508</v>
      </c>
      <c r="BA144" s="60">
        <v>3.7312255614257127E-2</v>
      </c>
      <c r="BB144" s="60">
        <v>33.158869954695078</v>
      </c>
      <c r="BC144" s="60">
        <v>33.956171740105383</v>
      </c>
      <c r="BD144" s="60">
        <v>35.661482100889508</v>
      </c>
      <c r="BE144" s="60">
        <v>37.366792461673626</v>
      </c>
      <c r="BF144" s="60">
        <v>38.164094247083931</v>
      </c>
      <c r="BP144" s="2"/>
      <c r="BQ144" s="2"/>
    </row>
    <row r="145" spans="1:69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/>
      <c r="X145"/>
      <c r="Y145"/>
      <c r="Z145"/>
      <c r="AA145" s="17"/>
      <c r="AB145" s="17"/>
      <c r="AC145" s="17"/>
      <c r="AD145" s="2">
        <v>141</v>
      </c>
      <c r="AE145" s="48">
        <v>0.13492760608906518</v>
      </c>
      <c r="AF145" s="50">
        <v>3815.5314700888161</v>
      </c>
      <c r="AG145" s="48">
        <v>0.1409179823075036</v>
      </c>
      <c r="AH145" s="50">
        <v>2913.0078420402297</v>
      </c>
      <c r="AI145" s="50">
        <v>3177.9697394727314</v>
      </c>
      <c r="AJ145" s="50">
        <v>3815.5314700888161</v>
      </c>
      <c r="AK145" s="50">
        <v>4560.8781962104003</v>
      </c>
      <c r="AL145" s="50">
        <v>4950.5051149103119</v>
      </c>
      <c r="AM145" s="6"/>
      <c r="AN145" s="50">
        <v>141</v>
      </c>
      <c r="AO145" s="60">
        <v>1</v>
      </c>
      <c r="AP145" s="60">
        <v>52.232199904178557</v>
      </c>
      <c r="AQ145" s="60">
        <v>4.1093224140466199E-2</v>
      </c>
      <c r="AR145" s="60">
        <v>48.195270032389089</v>
      </c>
      <c r="AS145" s="60">
        <v>49.481386780143374</v>
      </c>
      <c r="AT145" s="60">
        <v>52.232199904178557</v>
      </c>
      <c r="AU145" s="60">
        <v>54.98301302821374</v>
      </c>
      <c r="AV145" s="60">
        <v>56.269129775968018</v>
      </c>
      <c r="AW145" s="6"/>
      <c r="AX145" s="50">
        <v>141</v>
      </c>
      <c r="AY145" s="60">
        <v>1</v>
      </c>
      <c r="AZ145" s="60">
        <v>35.725742111063212</v>
      </c>
      <c r="BA145" s="60">
        <v>3.7166710506855792E-2</v>
      </c>
      <c r="BB145" s="60">
        <v>33.228400031839108</v>
      </c>
      <c r="BC145" s="60">
        <v>34.024022838023221</v>
      </c>
      <c r="BD145" s="60">
        <v>35.725742111063212</v>
      </c>
      <c r="BE145" s="60">
        <v>37.427461384103196</v>
      </c>
      <c r="BF145" s="60">
        <v>38.223084190287317</v>
      </c>
      <c r="BP145" s="2"/>
      <c r="BQ145" s="2"/>
    </row>
    <row r="146" spans="1:69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/>
      <c r="X146"/>
      <c r="Y146"/>
      <c r="Z146"/>
      <c r="AA146" s="17"/>
      <c r="AB146" s="17"/>
      <c r="AC146" s="17"/>
      <c r="AD146" s="2">
        <v>142</v>
      </c>
      <c r="AE146" s="48">
        <v>0.13423472155497093</v>
      </c>
      <c r="AF146" s="50">
        <v>3843.8366804571097</v>
      </c>
      <c r="AG146" s="48">
        <v>0.14061325199793276</v>
      </c>
      <c r="AH146" s="50">
        <v>2936.437370485834</v>
      </c>
      <c r="AI146" s="50">
        <v>3202.8644014746974</v>
      </c>
      <c r="AJ146" s="50">
        <v>3843.8366804571097</v>
      </c>
      <c r="AK146" s="50">
        <v>4593.0111531019775</v>
      </c>
      <c r="AL146" s="50">
        <v>4984.5860778121687</v>
      </c>
      <c r="AM146" s="6"/>
      <c r="AN146" s="50">
        <v>142</v>
      </c>
      <c r="AO146" s="60">
        <v>1</v>
      </c>
      <c r="AP146" s="60">
        <v>52.346668204526367</v>
      </c>
      <c r="AQ146" s="60">
        <v>4.0878872097190933E-2</v>
      </c>
      <c r="AR146" s="60">
        <v>48.32199525975922</v>
      </c>
      <c r="AS146" s="60">
        <v>49.604207099670148</v>
      </c>
      <c r="AT146" s="60">
        <v>52.346668204526367</v>
      </c>
      <c r="AU146" s="60">
        <v>55.089129309382585</v>
      </c>
      <c r="AV146" s="60">
        <v>56.371341149293507</v>
      </c>
      <c r="AW146" s="6"/>
      <c r="AX146" s="50">
        <v>142</v>
      </c>
      <c r="AY146" s="60">
        <v>1</v>
      </c>
      <c r="AZ146" s="60">
        <v>35.789433866870048</v>
      </c>
      <c r="BA146" s="60">
        <v>3.7023631887863062E-2</v>
      </c>
      <c r="BB146" s="60">
        <v>33.297270642370293</v>
      </c>
      <c r="BC146" s="60">
        <v>34.091243528440188</v>
      </c>
      <c r="BD146" s="60">
        <v>35.789433866870048</v>
      </c>
      <c r="BE146" s="60">
        <v>37.487624205299909</v>
      </c>
      <c r="BF146" s="60">
        <v>38.281597091369804</v>
      </c>
      <c r="BP146" s="2"/>
      <c r="BQ146" s="2"/>
    </row>
    <row r="147" spans="1:69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/>
      <c r="X147"/>
      <c r="Y147"/>
      <c r="Z147"/>
      <c r="AA147" s="17"/>
      <c r="AB147" s="17"/>
      <c r="AC147" s="17"/>
      <c r="AD147" s="2">
        <v>143</v>
      </c>
      <c r="AE147" s="48">
        <v>0.13369007860568569</v>
      </c>
      <c r="AF147" s="50">
        <v>3872.2894575538703</v>
      </c>
      <c r="AG147" s="48">
        <v>0.14031527211454581</v>
      </c>
      <c r="AH147" s="50">
        <v>2959.9518006767789</v>
      </c>
      <c r="AI147" s="50">
        <v>3227.8650226788668</v>
      </c>
      <c r="AJ147" s="50">
        <v>3872.2894575538703</v>
      </c>
      <c r="AK147" s="50">
        <v>4625.323779775882</v>
      </c>
      <c r="AL147" s="50">
        <v>5018.8564353457095</v>
      </c>
      <c r="AM147" s="6"/>
      <c r="AN147" s="50">
        <v>143</v>
      </c>
      <c r="AO147" s="60">
        <v>1</v>
      </c>
      <c r="AP147" s="60">
        <v>52.460545351095881</v>
      </c>
      <c r="AQ147" s="60">
        <v>4.0670219757784731E-2</v>
      </c>
      <c r="AR147" s="60">
        <v>48.447704470695086</v>
      </c>
      <c r="AS147" s="60">
        <v>49.726146758836386</v>
      </c>
      <c r="AT147" s="60">
        <v>52.460545351095881</v>
      </c>
      <c r="AU147" s="60">
        <v>55.194943943355383</v>
      </c>
      <c r="AV147" s="60">
        <v>56.473386231496683</v>
      </c>
      <c r="AW147" s="6"/>
      <c r="AX147" s="50">
        <v>143</v>
      </c>
      <c r="AY147" s="60">
        <v>1</v>
      </c>
      <c r="AZ147" s="60">
        <v>35.852567082177416</v>
      </c>
      <c r="BA147" s="60">
        <v>3.6882977594573749E-2</v>
      </c>
      <c r="BB147" s="60">
        <v>33.365492261449624</v>
      </c>
      <c r="BC147" s="60">
        <v>34.157844043978386</v>
      </c>
      <c r="BD147" s="60">
        <v>35.852567082177416</v>
      </c>
      <c r="BE147" s="60">
        <v>37.547290120376445</v>
      </c>
      <c r="BF147" s="60">
        <v>38.339641902905207</v>
      </c>
      <c r="BP147" s="2"/>
      <c r="BQ147" s="2"/>
    </row>
    <row r="148" spans="1:69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/>
      <c r="X148"/>
      <c r="Y148"/>
      <c r="Z148"/>
      <c r="AA148" s="17"/>
      <c r="AB148" s="17"/>
      <c r="AC148" s="17"/>
      <c r="AD148" s="2">
        <v>144</v>
      </c>
      <c r="AE148" s="48">
        <v>0.13328290699641043</v>
      </c>
      <c r="AF148" s="50">
        <v>3900.8792370781621</v>
      </c>
      <c r="AG148" s="48">
        <v>0.14002375687639859</v>
      </c>
      <c r="AH148" s="50">
        <v>2983.544933053674</v>
      </c>
      <c r="AI148" s="50">
        <v>3252.9639517014525</v>
      </c>
      <c r="AJ148" s="50">
        <v>3900.8792370781621</v>
      </c>
      <c r="AK148" s="50">
        <v>4657.803193693233</v>
      </c>
      <c r="AL148" s="50">
        <v>5053.3025634753158</v>
      </c>
      <c r="AM148" s="6"/>
      <c r="AN148" s="50">
        <v>144</v>
      </c>
      <c r="AO148" s="60">
        <v>1</v>
      </c>
      <c r="AP148" s="60">
        <v>52.573841624937288</v>
      </c>
      <c r="AQ148" s="60">
        <v>4.046716799585505E-2</v>
      </c>
      <c r="AR148" s="60">
        <v>48.572412306014719</v>
      </c>
      <c r="AS148" s="60">
        <v>49.847219009491113</v>
      </c>
      <c r="AT148" s="60">
        <v>52.573841624937288</v>
      </c>
      <c r="AU148" s="60">
        <v>55.300464240383455</v>
      </c>
      <c r="AV148" s="60">
        <v>56.575270943859849</v>
      </c>
      <c r="AW148" s="6"/>
      <c r="AX148" s="50">
        <v>144</v>
      </c>
      <c r="AY148" s="60">
        <v>1</v>
      </c>
      <c r="AZ148" s="60">
        <v>35.9151514708417</v>
      </c>
      <c r="BA148" s="60">
        <v>3.6744705464330486E-2</v>
      </c>
      <c r="BB148" s="60">
        <v>33.4330753705635</v>
      </c>
      <c r="BC148" s="60">
        <v>34.223834621566631</v>
      </c>
      <c r="BD148" s="60">
        <v>35.9151514708417</v>
      </c>
      <c r="BE148" s="60">
        <v>37.606468320116761</v>
      </c>
      <c r="BF148" s="60">
        <v>38.397227571119899</v>
      </c>
      <c r="BP148" s="2"/>
      <c r="BQ148" s="2"/>
    </row>
    <row r="149" spans="1:6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/>
      <c r="X149"/>
      <c r="Y149"/>
      <c r="Z149"/>
      <c r="AA149" s="17"/>
      <c r="AB149" s="17"/>
      <c r="AC149" s="17"/>
      <c r="AD149" s="2">
        <v>145</v>
      </c>
      <c r="AE149" s="48">
        <v>0.13300245082438544</v>
      </c>
      <c r="AF149" s="50">
        <v>3929.5955575463795</v>
      </c>
      <c r="AG149" s="48">
        <v>0.13973842050386073</v>
      </c>
      <c r="AH149" s="50">
        <v>3007.2107783159977</v>
      </c>
      <c r="AI149" s="50">
        <v>3278.1537105277262</v>
      </c>
      <c r="AJ149" s="50">
        <v>3929.5955575463795</v>
      </c>
      <c r="AK149" s="50">
        <v>4690.4365631783448</v>
      </c>
      <c r="AL149" s="50">
        <v>5087.9108753693126</v>
      </c>
      <c r="AM149" s="6"/>
      <c r="AN149" s="50">
        <v>145</v>
      </c>
      <c r="AO149" s="60">
        <v>1</v>
      </c>
      <c r="AP149" s="60">
        <v>52.686567306832529</v>
      </c>
      <c r="AQ149" s="60">
        <v>4.0269617687595433E-2</v>
      </c>
      <c r="AR149" s="60">
        <v>48.696133846292319</v>
      </c>
      <c r="AS149" s="60">
        <v>49.967437403053111</v>
      </c>
      <c r="AT149" s="60">
        <v>52.686567306832529</v>
      </c>
      <c r="AU149" s="60">
        <v>55.405697210611947</v>
      </c>
      <c r="AV149" s="60">
        <v>56.677000767372739</v>
      </c>
      <c r="AW149" s="6"/>
      <c r="AX149" s="50">
        <v>145</v>
      </c>
      <c r="AY149" s="60">
        <v>1</v>
      </c>
      <c r="AZ149" s="60">
        <v>35.977196746465843</v>
      </c>
      <c r="BA149" s="60">
        <v>3.660877333557587E-2</v>
      </c>
      <c r="BB149" s="60">
        <v>33.50003059668235</v>
      </c>
      <c r="BC149" s="60">
        <v>34.289225597187603</v>
      </c>
      <c r="BD149" s="60">
        <v>35.977196746465843</v>
      </c>
      <c r="BE149" s="60">
        <v>37.665167895744091</v>
      </c>
      <c r="BF149" s="60">
        <v>38.454362896249336</v>
      </c>
      <c r="BP149" s="2"/>
      <c r="BQ149" s="2"/>
    </row>
    <row r="150" spans="1:69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/>
      <c r="X150"/>
      <c r="Y150"/>
      <c r="Z150"/>
      <c r="AA150" s="17"/>
      <c r="AB150" s="17"/>
      <c r="AC150" s="17"/>
      <c r="AD150" s="2">
        <v>146</v>
      </c>
      <c r="AE150" s="48">
        <v>0.13283796852889032</v>
      </c>
      <c r="AF150" s="50">
        <v>3958.4280602922472</v>
      </c>
      <c r="AG150" s="48">
        <v>0.13945897721861558</v>
      </c>
      <c r="AH150" s="50">
        <v>3030.9435574220956</v>
      </c>
      <c r="AI150" s="50">
        <v>3303.4269945120204</v>
      </c>
      <c r="AJ150" s="50">
        <v>3958.4280602922472</v>
      </c>
      <c r="AK150" s="50">
        <v>4723.2111074187251</v>
      </c>
      <c r="AL150" s="50">
        <v>5122.6678213999639</v>
      </c>
      <c r="AM150" s="6"/>
      <c r="AN150" s="49">
        <v>146</v>
      </c>
      <c r="AO150" s="60">
        <v>1</v>
      </c>
      <c r="AP150" s="60">
        <v>52.798732677295355</v>
      </c>
      <c r="AQ150" s="60">
        <v>4.0077469711785517E-2</v>
      </c>
      <c r="AR150" s="60">
        <v>48.818884611858245</v>
      </c>
      <c r="AS150" s="60">
        <v>50.086815790510897</v>
      </c>
      <c r="AT150" s="60">
        <v>52.798732677295355</v>
      </c>
      <c r="AU150" s="60">
        <v>55.510649564079806</v>
      </c>
      <c r="AV150" s="60">
        <v>56.778580742732473</v>
      </c>
      <c r="AW150" s="6"/>
      <c r="AX150" s="49">
        <v>146</v>
      </c>
      <c r="AY150" s="60">
        <v>1</v>
      </c>
      <c r="AZ150" s="60">
        <v>36.038712622399395</v>
      </c>
      <c r="BA150" s="60">
        <v>3.647513904785249E-2</v>
      </c>
      <c r="BB150" s="60">
        <v>33.566368712260697</v>
      </c>
      <c r="BC150" s="60">
        <v>34.354027405877837</v>
      </c>
      <c r="BD150" s="60">
        <v>36.038712622399395</v>
      </c>
      <c r="BE150" s="60">
        <v>37.72339783892096</v>
      </c>
      <c r="BF150" s="60">
        <v>38.511056532538092</v>
      </c>
      <c r="BP150" s="2"/>
      <c r="BQ150" s="2"/>
    </row>
    <row r="151" spans="1:69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/>
      <c r="X151"/>
      <c r="Y151"/>
      <c r="Z151"/>
      <c r="AA151" s="17"/>
      <c r="AB151" s="17"/>
      <c r="AC151" s="17"/>
      <c r="AD151" s="2">
        <v>147</v>
      </c>
      <c r="AE151" s="48">
        <v>0.13277871917277156</v>
      </c>
      <c r="AF151" s="50">
        <v>3987.36639111981</v>
      </c>
      <c r="AG151" s="48">
        <v>0.13918514124240355</v>
      </c>
      <c r="AH151" s="50">
        <v>3054.7375004720025</v>
      </c>
      <c r="AI151" s="50">
        <v>3328.7765065464537</v>
      </c>
      <c r="AJ151" s="50">
        <v>3987.36639111981</v>
      </c>
      <c r="AK151" s="50">
        <v>4756.1140478133239</v>
      </c>
      <c r="AL151" s="50">
        <v>5157.5598535570998</v>
      </c>
      <c r="AM151" s="6"/>
      <c r="AN151" s="50">
        <v>147</v>
      </c>
      <c r="AO151" s="60">
        <v>1</v>
      </c>
      <c r="AP151" s="60">
        <v>52.910348016827832</v>
      </c>
      <c r="AQ151" s="60">
        <v>3.9890624947317377E-2</v>
      </c>
      <c r="AR151" s="60">
        <v>48.940680142162677</v>
      </c>
      <c r="AS151" s="60">
        <v>50.205368035877775</v>
      </c>
      <c r="AT151" s="60">
        <v>52.910348016827832</v>
      </c>
      <c r="AU151" s="60">
        <v>55.615327997777889</v>
      </c>
      <c r="AV151" s="60">
        <v>56.880015891493002</v>
      </c>
      <c r="AW151" s="6"/>
      <c r="AX151" s="50">
        <v>147</v>
      </c>
      <c r="AY151" s="60">
        <v>1</v>
      </c>
      <c r="AZ151" s="60">
        <v>36.099708811980868</v>
      </c>
      <c r="BA151" s="60">
        <v>3.6343760440750751E-2</v>
      </c>
      <c r="BB151" s="60">
        <v>33.632100496078436</v>
      </c>
      <c r="BC151" s="60">
        <v>34.418250486980568</v>
      </c>
      <c r="BD151" s="60">
        <v>36.099708811980868</v>
      </c>
      <c r="BE151" s="60">
        <v>37.781167136981168</v>
      </c>
      <c r="BF151" s="60">
        <v>38.567317127883307</v>
      </c>
      <c r="BP151" s="2"/>
      <c r="BQ151" s="2"/>
    </row>
    <row r="152" spans="1:69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/>
      <c r="X152"/>
      <c r="Y152"/>
      <c r="Z152"/>
      <c r="AA152" s="17"/>
      <c r="AB152" s="17"/>
      <c r="AC152" s="17"/>
      <c r="AD152" s="2">
        <v>148</v>
      </c>
      <c r="AE152" s="48">
        <v>0.1328139618188757</v>
      </c>
      <c r="AF152" s="50">
        <v>4016.4001958331105</v>
      </c>
      <c r="AG152" s="48">
        <v>0.13891662679696512</v>
      </c>
      <c r="AH152" s="50">
        <v>3078.5868375657542</v>
      </c>
      <c r="AI152" s="50">
        <v>3354.1949495231429</v>
      </c>
      <c r="AJ152" s="50">
        <v>4016.4001958331105</v>
      </c>
      <c r="AK152" s="50">
        <v>4789.1326057610895</v>
      </c>
      <c r="AL152" s="50">
        <v>5192.5734238305477</v>
      </c>
      <c r="AM152" s="6"/>
      <c r="AN152" s="50">
        <v>148</v>
      </c>
      <c r="AO152" s="60">
        <v>1</v>
      </c>
      <c r="AP152" s="60">
        <v>53.02142360593205</v>
      </c>
      <c r="AQ152" s="60">
        <v>3.9708984273083094E-2</v>
      </c>
      <c r="AR152" s="60">
        <v>49.061535976655811</v>
      </c>
      <c r="AS152" s="60">
        <v>50.323108003167043</v>
      </c>
      <c r="AT152" s="60">
        <v>53.02142360593205</v>
      </c>
      <c r="AU152" s="60">
        <v>55.71973920869705</v>
      </c>
      <c r="AV152" s="60">
        <v>56.981311235208295</v>
      </c>
      <c r="AW152" s="6"/>
      <c r="AX152" s="50">
        <v>148</v>
      </c>
      <c r="AY152" s="60">
        <v>1</v>
      </c>
      <c r="AZ152" s="60">
        <v>36.160195028548785</v>
      </c>
      <c r="BA152" s="60">
        <v>3.6214595353861047E-2</v>
      </c>
      <c r="BB152" s="60">
        <v>33.697236726915463</v>
      </c>
      <c r="BC152" s="60">
        <v>34.481905279839047</v>
      </c>
      <c r="BD152" s="60">
        <v>36.160195028548785</v>
      </c>
      <c r="BE152" s="60">
        <v>37.838484777258522</v>
      </c>
      <c r="BF152" s="60">
        <v>38.623153330182106</v>
      </c>
      <c r="BP152" s="2"/>
      <c r="BQ152" s="2"/>
    </row>
    <row r="153" spans="1:69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/>
      <c r="X153"/>
      <c r="Y153"/>
      <c r="Z153"/>
      <c r="AA153" s="17"/>
      <c r="AB153" s="17"/>
      <c r="AC153" s="17"/>
      <c r="AD153" s="2">
        <v>149</v>
      </c>
      <c r="AE153" s="48">
        <v>0.13293295553004925</v>
      </c>
      <c r="AF153" s="50">
        <v>4045.5191202361934</v>
      </c>
      <c r="AG153" s="48">
        <v>0.13865314810404072</v>
      </c>
      <c r="AH153" s="50">
        <v>3102.4857988033859</v>
      </c>
      <c r="AI153" s="50">
        <v>3379.6750263342055</v>
      </c>
      <c r="AJ153" s="50">
        <v>4045.5191202361934</v>
      </c>
      <c r="AK153" s="50">
        <v>4822.254002660974</v>
      </c>
      <c r="AL153" s="50">
        <v>5227.6949842101367</v>
      </c>
      <c r="AM153" s="6"/>
      <c r="AN153" s="50">
        <v>149</v>
      </c>
      <c r="AO153" s="60">
        <v>1</v>
      </c>
      <c r="AP153" s="60">
        <v>53.131969725110075</v>
      </c>
      <c r="AQ153" s="60">
        <v>3.9532448567974734E-2</v>
      </c>
      <c r="AR153" s="60">
        <v>49.181467654787838</v>
      </c>
      <c r="AS153" s="60">
        <v>50.44004955639199</v>
      </c>
      <c r="AT153" s="60">
        <v>53.131969725110075</v>
      </c>
      <c r="AU153" s="60">
        <v>55.823889893828152</v>
      </c>
      <c r="AV153" s="60">
        <v>57.082471795432319</v>
      </c>
      <c r="AW153" s="6"/>
      <c r="AX153" s="50">
        <v>149</v>
      </c>
      <c r="AY153" s="60">
        <v>1</v>
      </c>
      <c r="AZ153" s="60">
        <v>36.220180985441658</v>
      </c>
      <c r="BA153" s="60">
        <v>3.608760162677379E-2</v>
      </c>
      <c r="BB153" s="60">
        <v>33.76178818355168</v>
      </c>
      <c r="BC153" s="60">
        <v>34.545002223796502</v>
      </c>
      <c r="BD153" s="60">
        <v>36.220180985441658</v>
      </c>
      <c r="BE153" s="60">
        <v>37.895359747086808</v>
      </c>
      <c r="BF153" s="60">
        <v>38.678573787331636</v>
      </c>
      <c r="BP153" s="2"/>
      <c r="BQ153" s="2"/>
    </row>
    <row r="154" spans="1:69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/>
      <c r="X154"/>
      <c r="Y154"/>
      <c r="Z154"/>
      <c r="AA154" s="17"/>
      <c r="AB154" s="17"/>
      <c r="AC154" s="17"/>
      <c r="AD154" s="2">
        <v>150</v>
      </c>
      <c r="AE154" s="48">
        <v>0.13312495936913865</v>
      </c>
      <c r="AF154" s="50">
        <v>4074.7128101331018</v>
      </c>
      <c r="AG154" s="48">
        <v>0.13839441938537081</v>
      </c>
      <c r="AH154" s="50">
        <v>3126.4286142849332</v>
      </c>
      <c r="AI154" s="50">
        <v>3405.20943987176</v>
      </c>
      <c r="AJ154" s="50">
        <v>4074.7128101331018</v>
      </c>
      <c r="AK154" s="50">
        <v>4855.4654599119267</v>
      </c>
      <c r="AL154" s="50">
        <v>5262.9109866856943</v>
      </c>
      <c r="AM154" s="6"/>
      <c r="AN154" s="50">
        <v>150</v>
      </c>
      <c r="AO154" s="60">
        <v>1</v>
      </c>
      <c r="AP154" s="60">
        <v>53.241996654863989</v>
      </c>
      <c r="AQ154" s="60">
        <v>3.9360918710884395E-2</v>
      </c>
      <c r="AR154" s="60">
        <v>49.300490716008952</v>
      </c>
      <c r="AS154" s="60">
        <v>50.556206559565915</v>
      </c>
      <c r="AT154" s="60">
        <v>53.241996654863989</v>
      </c>
      <c r="AU154" s="60">
        <v>55.927786750162049</v>
      </c>
      <c r="AV154" s="60">
        <v>57.183502593719034</v>
      </c>
      <c r="AW154" s="6"/>
      <c r="AX154" s="50">
        <v>150</v>
      </c>
      <c r="AY154" s="60">
        <v>1</v>
      </c>
      <c r="AZ154" s="60">
        <v>36.27967639599801</v>
      </c>
      <c r="BA154" s="60">
        <v>3.5962737099079378E-2</v>
      </c>
      <c r="BB154" s="60">
        <v>33.825765644766982</v>
      </c>
      <c r="BC154" s="60">
        <v>34.607551758196173</v>
      </c>
      <c r="BD154" s="60">
        <v>36.27967639599801</v>
      </c>
      <c r="BE154" s="60">
        <v>37.951801033799839</v>
      </c>
      <c r="BF154" s="60">
        <v>38.733587147229031</v>
      </c>
      <c r="BP154" s="2"/>
      <c r="BQ154" s="2"/>
    </row>
    <row r="155" spans="1:69">
      <c r="A155"/>
      <c r="B155"/>
      <c r="C155"/>
      <c r="D155"/>
      <c r="E155"/>
      <c r="F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17"/>
      <c r="AB155" s="17"/>
      <c r="AC155" s="17"/>
      <c r="AD155" s="2">
        <v>151</v>
      </c>
      <c r="AE155" s="48">
        <v>0.13337923007180705</v>
      </c>
      <c r="AF155" s="50">
        <v>4103.9709103002551</v>
      </c>
      <c r="AG155" s="48">
        <v>0.13814015486248274</v>
      </c>
      <c r="AH155" s="50">
        <v>3150.4095209927614</v>
      </c>
      <c r="AI155" s="50">
        <v>3430.7908969656964</v>
      </c>
      <c r="AJ155" s="50">
        <v>4103.9709103002551</v>
      </c>
      <c r="AK155" s="50">
        <v>4888.7541952311667</v>
      </c>
      <c r="AL155" s="50">
        <v>5298.2078792871489</v>
      </c>
      <c r="AM155" s="6"/>
      <c r="AN155" s="50">
        <v>151</v>
      </c>
      <c r="AO155" s="60">
        <v>1</v>
      </c>
      <c r="AP155" s="60">
        <v>53.351514675739381</v>
      </c>
      <c r="AQ155" s="60">
        <v>3.9194295580284505E-2</v>
      </c>
      <c r="AR155" s="60">
        <v>49.418620717847197</v>
      </c>
      <c r="AS155" s="60">
        <v>50.671592889034457</v>
      </c>
      <c r="AT155" s="60">
        <v>53.351514675739381</v>
      </c>
      <c r="AU155" s="60">
        <v>56.031436462444297</v>
      </c>
      <c r="AV155" s="60">
        <v>57.284408633631571</v>
      </c>
      <c r="AW155" s="6"/>
      <c r="AX155" s="50">
        <v>151</v>
      </c>
      <c r="AY155" s="60">
        <v>1</v>
      </c>
      <c r="AZ155" s="60">
        <v>36.338690973597473</v>
      </c>
      <c r="BA155" s="60">
        <v>3.5839959610189737E-2</v>
      </c>
      <c r="BB155" s="60">
        <v>33.889179895073205</v>
      </c>
      <c r="BC155" s="60">
        <v>34.669564326300204</v>
      </c>
      <c r="BD155" s="60">
        <v>36.338690973597473</v>
      </c>
      <c r="BE155" s="60">
        <v>38.007817620894741</v>
      </c>
      <c r="BF155" s="60">
        <v>38.788202052121733</v>
      </c>
      <c r="BP155" s="2"/>
      <c r="BQ155" s="2"/>
    </row>
    <row r="156" spans="1:69">
      <c r="A156"/>
      <c r="B156"/>
      <c r="C156"/>
      <c r="D156"/>
      <c r="E156"/>
      <c r="F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17"/>
      <c r="AB156" s="17"/>
      <c r="AC156" s="17"/>
      <c r="AD156" s="2">
        <v>152</v>
      </c>
      <c r="AE156" s="48">
        <v>0.13368497084849812</v>
      </c>
      <c r="AF156" s="50">
        <v>4133.2830418786916</v>
      </c>
      <c r="AG156" s="48">
        <v>0.13789006875200199</v>
      </c>
      <c r="AH156" s="50">
        <v>3174.4229142028348</v>
      </c>
      <c r="AI156" s="50">
        <v>3456.4121950146705</v>
      </c>
      <c r="AJ156" s="50">
        <v>4133.2830418786916</v>
      </c>
      <c r="AK156" s="50">
        <v>4922.1073416560939</v>
      </c>
      <c r="AL156" s="50">
        <v>5333.5720189666863</v>
      </c>
      <c r="AM156" s="6"/>
      <c r="AN156" s="49">
        <v>152</v>
      </c>
      <c r="AO156" s="60">
        <v>1</v>
      </c>
      <c r="AP156" s="60">
        <v>53.460534069282865</v>
      </c>
      <c r="AQ156" s="60">
        <v>3.9032480044996168E-2</v>
      </c>
      <c r="AR156" s="60">
        <v>49.535873633621691</v>
      </c>
      <c r="AS156" s="60">
        <v>50.786222704787249</v>
      </c>
      <c r="AT156" s="60">
        <v>53.460534069282865</v>
      </c>
      <c r="AU156" s="60">
        <v>56.13484543377848</v>
      </c>
      <c r="AV156" s="60">
        <v>57.385194504944053</v>
      </c>
      <c r="AW156" s="6"/>
      <c r="AX156" s="49">
        <v>152</v>
      </c>
      <c r="AY156" s="60">
        <v>1</v>
      </c>
      <c r="AZ156" s="60">
        <v>36.397234432565469</v>
      </c>
      <c r="BA156" s="60">
        <v>3.5719226995411656E-2</v>
      </c>
      <c r="BB156" s="60">
        <v>33.952041850816578</v>
      </c>
      <c r="BC156" s="60">
        <v>34.73105046150561</v>
      </c>
      <c r="BD156" s="60">
        <v>36.397234432565469</v>
      </c>
      <c r="BE156" s="60">
        <v>38.063418403625334</v>
      </c>
      <c r="BF156" s="60">
        <v>38.842427014314367</v>
      </c>
      <c r="BP156" s="2"/>
      <c r="BQ156" s="2"/>
    </row>
    <row r="157" spans="1:69">
      <c r="A157"/>
      <c r="B157"/>
      <c r="C157"/>
      <c r="D157"/>
      <c r="E157"/>
      <c r="F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17"/>
      <c r="AB157" s="17"/>
      <c r="AC157" s="17"/>
      <c r="AD157" s="2">
        <v>153</v>
      </c>
      <c r="AE157" s="48">
        <v>0.13403133138443629</v>
      </c>
      <c r="AF157" s="50">
        <v>4162.6388023740719</v>
      </c>
      <c r="AG157" s="48">
        <v>0.1376438752656523</v>
      </c>
      <c r="AH157" s="50">
        <v>3198.4633474847155</v>
      </c>
      <c r="AI157" s="50">
        <v>3482.0662219861047</v>
      </c>
      <c r="AJ157" s="50">
        <v>4162.6388023740719</v>
      </c>
      <c r="AK157" s="50">
        <v>4955.5119475442916</v>
      </c>
      <c r="AL157" s="50">
        <v>5368.9896715987543</v>
      </c>
      <c r="AM157" s="6"/>
      <c r="AN157" s="50">
        <v>153</v>
      </c>
      <c r="AO157" s="60">
        <v>1</v>
      </c>
      <c r="AP157" s="60">
        <v>53.569065118042055</v>
      </c>
      <c r="AQ157" s="60">
        <v>3.8875372964189095E-2</v>
      </c>
      <c r="AR157" s="60">
        <v>49.652265852442568</v>
      </c>
      <c r="AS157" s="60">
        <v>50.900110450457888</v>
      </c>
      <c r="AT157" s="60">
        <v>53.569065118042055</v>
      </c>
      <c r="AU157" s="60">
        <v>56.238019785626214</v>
      </c>
      <c r="AV157" s="60">
        <v>57.485864383641548</v>
      </c>
      <c r="AW157" s="6"/>
      <c r="AX157" s="50">
        <v>153</v>
      </c>
      <c r="AY157" s="60">
        <v>1</v>
      </c>
      <c r="AZ157" s="60">
        <v>36.45531648817321</v>
      </c>
      <c r="BA157" s="60">
        <v>3.5600497085946779E-2</v>
      </c>
      <c r="BB157" s="60">
        <v>34.014362560177716</v>
      </c>
      <c r="BC157" s="60">
        <v>34.792020787344292</v>
      </c>
      <c r="BD157" s="60">
        <v>36.45531648817321</v>
      </c>
      <c r="BE157" s="60">
        <v>38.118612189002128</v>
      </c>
      <c r="BF157" s="60">
        <v>38.896270416168704</v>
      </c>
      <c r="BP157" s="2"/>
      <c r="BQ157" s="2"/>
    </row>
    <row r="158" spans="1:69">
      <c r="A158"/>
      <c r="B158"/>
      <c r="C158"/>
      <c r="D158"/>
      <c r="E158"/>
      <c r="F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17"/>
      <c r="AB158" s="17"/>
      <c r="AC158" s="17"/>
      <c r="AD158" s="2">
        <v>154</v>
      </c>
      <c r="AE158" s="48">
        <v>0.13440745903766246</v>
      </c>
      <c r="AF158" s="50">
        <v>4192.0277882644286</v>
      </c>
      <c r="AG158" s="48">
        <v>0.13740128861494422</v>
      </c>
      <c r="AH158" s="50">
        <v>3222.525381290297</v>
      </c>
      <c r="AI158" s="50">
        <v>3507.7458697851939</v>
      </c>
      <c r="AJ158" s="50">
        <v>4192.0277882644286</v>
      </c>
      <c r="AK158" s="50">
        <v>4988.9550575716094</v>
      </c>
      <c r="AL158" s="50">
        <v>5404.4470990978971</v>
      </c>
      <c r="AM158" s="6"/>
      <c r="AN158" s="50">
        <v>154</v>
      </c>
      <c r="AO158" s="60">
        <v>1</v>
      </c>
      <c r="AP158" s="60">
        <v>53.677118104608077</v>
      </c>
      <c r="AQ158" s="60">
        <v>3.8722875196613375E-2</v>
      </c>
      <c r="AR158" s="60">
        <v>49.767813781497836</v>
      </c>
      <c r="AS158" s="60">
        <v>51.013270582012332</v>
      </c>
      <c r="AT158" s="60">
        <v>53.677118104608077</v>
      </c>
      <c r="AU158" s="60">
        <v>56.340965627203815</v>
      </c>
      <c r="AV158" s="60">
        <v>57.586422427718318</v>
      </c>
      <c r="AW158" s="6"/>
      <c r="AX158" s="50">
        <v>154</v>
      </c>
      <c r="AY158" s="60">
        <v>1</v>
      </c>
      <c r="AZ158" s="60">
        <v>36.512946855733006</v>
      </c>
      <c r="BA158" s="60">
        <v>3.5483727712818269E-2</v>
      </c>
      <c r="BB158" s="60">
        <v>34.076153077069179</v>
      </c>
      <c r="BC158" s="60">
        <v>34.852485931267054</v>
      </c>
      <c r="BD158" s="60">
        <v>36.512946855733006</v>
      </c>
      <c r="BE158" s="60">
        <v>38.173407780198964</v>
      </c>
      <c r="BF158" s="60">
        <v>38.949740634396839</v>
      </c>
      <c r="BP158" s="2"/>
      <c r="BQ158" s="2"/>
    </row>
    <row r="159" spans="1:69">
      <c r="A159"/>
      <c r="B159"/>
      <c r="C159"/>
      <c r="D159"/>
      <c r="E159"/>
      <c r="F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17"/>
      <c r="AB159" s="17"/>
      <c r="AC159" s="17"/>
      <c r="AD159" s="2">
        <v>155</v>
      </c>
      <c r="AE159" s="48">
        <v>0.13480250116621759</v>
      </c>
      <c r="AF159" s="50">
        <v>4221.439596027798</v>
      </c>
      <c r="AG159" s="48">
        <v>0.13716202301138838</v>
      </c>
      <c r="AH159" s="50">
        <v>3246.6035760714713</v>
      </c>
      <c r="AI159" s="50">
        <v>3533.4440303171327</v>
      </c>
      <c r="AJ159" s="50">
        <v>4221.439596027798</v>
      </c>
      <c r="AK159" s="50">
        <v>5022.4237164139004</v>
      </c>
      <c r="AL159" s="50">
        <v>5439.9305633786598</v>
      </c>
      <c r="AM159" s="6"/>
      <c r="AN159" s="50">
        <v>155</v>
      </c>
      <c r="AO159" s="60">
        <v>1</v>
      </c>
      <c r="AP159" s="60">
        <v>53.784703311572059</v>
      </c>
      <c r="AQ159" s="60">
        <v>3.8574887601019105E-2</v>
      </c>
      <c r="AR159" s="60">
        <v>49.882533827975521</v>
      </c>
      <c r="AS159" s="60">
        <v>51.125717555416529</v>
      </c>
      <c r="AT159" s="60">
        <v>53.784703311572059</v>
      </c>
      <c r="AU159" s="60">
        <v>56.44368906772759</v>
      </c>
      <c r="AV159" s="60">
        <v>57.686872795168611</v>
      </c>
      <c r="AW159" s="6"/>
      <c r="AX159" s="50">
        <v>155</v>
      </c>
      <c r="AY159" s="60">
        <v>1</v>
      </c>
      <c r="AZ159" s="60">
        <v>36.570135250557193</v>
      </c>
      <c r="BA159" s="60">
        <v>3.5368876707049295E-2</v>
      </c>
      <c r="BB159" s="60">
        <v>34.137424455403519</v>
      </c>
      <c r="BC159" s="60">
        <v>34.912456520724696</v>
      </c>
      <c r="BD159" s="60">
        <v>36.570135250557193</v>
      </c>
      <c r="BE159" s="60">
        <v>38.227813980389683</v>
      </c>
      <c r="BF159" s="60">
        <v>39.002846045710868</v>
      </c>
      <c r="BP159" s="2"/>
      <c r="BQ159" s="2"/>
    </row>
    <row r="160" spans="1:69">
      <c r="A160"/>
      <c r="B160"/>
      <c r="C160"/>
      <c r="D160"/>
      <c r="E160"/>
      <c r="F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17"/>
      <c r="AB160" s="17"/>
      <c r="AC160" s="17"/>
      <c r="AD160" s="2">
        <v>156</v>
      </c>
      <c r="AE160" s="48">
        <v>0.13520560512814264</v>
      </c>
      <c r="AF160" s="50">
        <v>4250.8638221422134</v>
      </c>
      <c r="AG160" s="48">
        <v>0.13692579266649532</v>
      </c>
      <c r="AH160" s="50">
        <v>3270.6924922801318</v>
      </c>
      <c r="AI160" s="50">
        <v>3559.153595487116</v>
      </c>
      <c r="AJ160" s="50">
        <v>4250.8638221422134</v>
      </c>
      <c r="AK160" s="50">
        <v>5055.9049687470142</v>
      </c>
      <c r="AL160" s="50">
        <v>5475.4263263555886</v>
      </c>
      <c r="AM160" s="6"/>
      <c r="AN160" s="50">
        <v>156</v>
      </c>
      <c r="AO160" s="60">
        <v>1</v>
      </c>
      <c r="AP160" s="60">
        <v>53.891831021525149</v>
      </c>
      <c r="AQ160" s="60">
        <v>3.8431311036156379E-2</v>
      </c>
      <c r="AR160" s="60">
        <v>49.996442399063618</v>
      </c>
      <c r="AS160" s="60">
        <v>51.237465826636438</v>
      </c>
      <c r="AT160" s="60">
        <v>53.891831021525149</v>
      </c>
      <c r="AU160" s="60">
        <v>56.546196216413861</v>
      </c>
      <c r="AV160" s="60">
        <v>57.787219643986681</v>
      </c>
      <c r="AW160" s="6"/>
      <c r="AX160" s="50">
        <v>156</v>
      </c>
      <c r="AY160" s="60">
        <v>1</v>
      </c>
      <c r="AZ160" s="60">
        <v>36.626891387958082</v>
      </c>
      <c r="BA160" s="60">
        <v>3.5255901899663031E-2</v>
      </c>
      <c r="BB160" s="60">
        <v>34.198187749093286</v>
      </c>
      <c r="BC160" s="60">
        <v>34.971943183168037</v>
      </c>
      <c r="BD160" s="60">
        <v>36.626891387958082</v>
      </c>
      <c r="BE160" s="60">
        <v>38.281839592748135</v>
      </c>
      <c r="BF160" s="60">
        <v>39.055595026822886</v>
      </c>
      <c r="BP160" s="2"/>
      <c r="BQ160" s="2"/>
    </row>
    <row r="161" spans="1:69">
      <c r="A161"/>
      <c r="B161"/>
      <c r="C161"/>
      <c r="D161"/>
      <c r="E161"/>
      <c r="F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17"/>
      <c r="AB161" s="17"/>
      <c r="AC161" s="17"/>
      <c r="AD161" s="2">
        <v>157</v>
      </c>
      <c r="AE161" s="48">
        <v>0.1356059182814785</v>
      </c>
      <c r="AF161" s="50">
        <v>4280.2900630857102</v>
      </c>
      <c r="AG161" s="48">
        <v>0.13669231179177563</v>
      </c>
      <c r="AH161" s="50">
        <v>3294.7866903681706</v>
      </c>
      <c r="AI161" s="50">
        <v>3584.8674572003388</v>
      </c>
      <c r="AJ161" s="50">
        <v>4280.2900630857102</v>
      </c>
      <c r="AK161" s="50">
        <v>5089.3858592468032</v>
      </c>
      <c r="AL161" s="50">
        <v>5510.9206499432285</v>
      </c>
      <c r="AM161" s="6"/>
      <c r="AN161" s="50">
        <v>157</v>
      </c>
      <c r="AO161" s="60">
        <v>1</v>
      </c>
      <c r="AP161" s="60">
        <v>53.998511517058468</v>
      </c>
      <c r="AQ161" s="60">
        <v>3.8292046360775295E-2</v>
      </c>
      <c r="AR161" s="60">
        <v>50.109555901950152</v>
      </c>
      <c r="AS161" s="60">
        <v>51.348529851638006</v>
      </c>
      <c r="AT161" s="60">
        <v>53.998511517058468</v>
      </c>
      <c r="AU161" s="60">
        <v>56.648493182478937</v>
      </c>
      <c r="AV161" s="60">
        <v>57.88746713216679</v>
      </c>
      <c r="AW161" s="6"/>
      <c r="AX161" s="50">
        <v>157</v>
      </c>
      <c r="AY161" s="60">
        <v>1</v>
      </c>
      <c r="AZ161" s="60">
        <v>36.68322498324801</v>
      </c>
      <c r="BA161" s="60">
        <v>3.5144761121682626E-2</v>
      </c>
      <c r="BB161" s="60">
        <v>34.25845401205104</v>
      </c>
      <c r="BC161" s="60">
        <v>35.030956546047861</v>
      </c>
      <c r="BD161" s="60">
        <v>36.68322498324801</v>
      </c>
      <c r="BE161" s="60">
        <v>38.335493420448159</v>
      </c>
      <c r="BF161" s="60">
        <v>39.107995954444981</v>
      </c>
      <c r="BP161" s="2"/>
      <c r="BQ161" s="2"/>
    </row>
    <row r="162" spans="1:69">
      <c r="A162"/>
      <c r="B162"/>
      <c r="C162"/>
      <c r="D162"/>
      <c r="E162"/>
      <c r="F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17"/>
      <c r="AB162" s="17"/>
      <c r="AC162" s="17"/>
      <c r="AD162" s="2">
        <v>158</v>
      </c>
      <c r="AE162" s="48">
        <v>0.13599259666943303</v>
      </c>
      <c r="AF162" s="50">
        <v>4309.7079149765032</v>
      </c>
      <c r="AG162" s="48">
        <v>0.13646129459953529</v>
      </c>
      <c r="AH162" s="50">
        <v>3318.8807385318828</v>
      </c>
      <c r="AI162" s="50">
        <v>3610.5785123518508</v>
      </c>
      <c r="AJ162" s="50">
        <v>4309.7079149765032</v>
      </c>
      <c r="AK162" s="50">
        <v>5122.8534275120692</v>
      </c>
      <c r="AL162" s="50">
        <v>5546.399788886336</v>
      </c>
      <c r="AM162" s="6"/>
      <c r="AN162" s="49">
        <v>158</v>
      </c>
      <c r="AO162" s="60">
        <v>1</v>
      </c>
      <c r="AP162" s="60">
        <v>54.104755080600732</v>
      </c>
      <c r="AQ162" s="60">
        <v>3.8156994435192E-2</v>
      </c>
      <c r="AR162" s="60">
        <v>50.221890759565603</v>
      </c>
      <c r="AS162" s="60">
        <v>51.45892409706255</v>
      </c>
      <c r="AT162" s="60">
        <v>54.104755080600732</v>
      </c>
      <c r="AU162" s="60">
        <v>56.750586064138915</v>
      </c>
      <c r="AV162" s="60">
        <v>57.987619401635861</v>
      </c>
      <c r="AW162" s="6"/>
      <c r="AX162" s="49">
        <v>158</v>
      </c>
      <c r="AY162" s="60">
        <v>1</v>
      </c>
      <c r="AZ162" s="60">
        <v>36.739145751585824</v>
      </c>
      <c r="BA162" s="60">
        <v>3.5035412204797375E-2</v>
      </c>
      <c r="BB162" s="60">
        <v>34.318234302985829</v>
      </c>
      <c r="BC162" s="60">
        <v>35.089507240034486</v>
      </c>
      <c r="BD162" s="60">
        <v>36.739145751585824</v>
      </c>
      <c r="BE162" s="60">
        <v>38.388784263137161</v>
      </c>
      <c r="BF162" s="60">
        <v>39.160057200185818</v>
      </c>
      <c r="BP162" s="2"/>
      <c r="BQ162" s="2"/>
    </row>
    <row r="163" spans="1:69">
      <c r="A163"/>
      <c r="B163"/>
      <c r="C163"/>
      <c r="D163"/>
      <c r="E163"/>
      <c r="F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17"/>
      <c r="AB163" s="17"/>
      <c r="AC163" s="17"/>
      <c r="AD163" s="2">
        <v>159</v>
      </c>
      <c r="AE163" s="48">
        <v>0.13635499609405208</v>
      </c>
      <c r="AF163" s="50">
        <v>4339.106965656998</v>
      </c>
      <c r="AG163" s="48">
        <v>0.13623245532037376</v>
      </c>
      <c r="AH163" s="50">
        <v>3342.9693830887982</v>
      </c>
      <c r="AI163" s="50">
        <v>3636.2797726033718</v>
      </c>
      <c r="AJ163" s="50">
        <v>4339.106965656998</v>
      </c>
      <c r="AK163" s="50">
        <v>5156.2945963694883</v>
      </c>
      <c r="AL163" s="50">
        <v>5581.8498330245457</v>
      </c>
      <c r="AM163" s="6"/>
      <c r="AN163" s="50">
        <v>159</v>
      </c>
      <c r="AO163" s="60">
        <v>1</v>
      </c>
      <c r="AP163" s="60">
        <v>54.210571990844834</v>
      </c>
      <c r="AQ163" s="60">
        <v>3.8026056155742019E-2</v>
      </c>
      <c r="AR163" s="60">
        <v>50.333463756917467</v>
      </c>
      <c r="AS163" s="60">
        <v>51.568663275084887</v>
      </c>
      <c r="AT163" s="60">
        <v>54.210571990844834</v>
      </c>
      <c r="AU163" s="60">
        <v>56.85248070660478</v>
      </c>
      <c r="AV163" s="60">
        <v>58.0876802247722</v>
      </c>
      <c r="AW163" s="6"/>
      <c r="AX163" s="50">
        <v>159</v>
      </c>
      <c r="AY163" s="60">
        <v>1</v>
      </c>
      <c r="AZ163" s="60">
        <v>36.794663404600684</v>
      </c>
      <c r="BA163" s="60">
        <v>3.4927812996017105E-2</v>
      </c>
      <c r="BB163" s="60">
        <v>34.377539790926264</v>
      </c>
      <c r="BC163" s="60">
        <v>35.147605969846786</v>
      </c>
      <c r="BD163" s="60">
        <v>36.794663404600684</v>
      </c>
      <c r="BE163" s="60">
        <v>38.441720839354581</v>
      </c>
      <c r="BF163" s="60">
        <v>39.211787018275096</v>
      </c>
      <c r="BP163" s="2"/>
      <c r="BQ163" s="2"/>
    </row>
    <row r="164" spans="1:69">
      <c r="A164"/>
      <c r="B164"/>
      <c r="C164"/>
      <c r="D164"/>
      <c r="E164"/>
      <c r="F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17"/>
      <c r="AB164" s="17"/>
      <c r="AC164" s="17"/>
      <c r="AD164" s="2">
        <v>160</v>
      </c>
      <c r="AE164" s="48">
        <v>0.13668267211621954</v>
      </c>
      <c r="AF164" s="50">
        <v>4368.4767946937845</v>
      </c>
      <c r="AG164" s="48">
        <v>0.13600550820318399</v>
      </c>
      <c r="AH164" s="50">
        <v>3367.047548477683</v>
      </c>
      <c r="AI164" s="50">
        <v>3661.9643643832928</v>
      </c>
      <c r="AJ164" s="50">
        <v>4368.4767946937845</v>
      </c>
      <c r="AK164" s="50">
        <v>5189.6961718736129</v>
      </c>
      <c r="AL164" s="50">
        <v>5617.2567072923684</v>
      </c>
      <c r="AM164" s="6"/>
      <c r="AN164" s="50">
        <v>160</v>
      </c>
      <c r="AO164" s="60">
        <v>1</v>
      </c>
      <c r="AP164" s="60">
        <v>54.31597252274787</v>
      </c>
      <c r="AQ164" s="60">
        <v>3.7899132454780257E-2</v>
      </c>
      <c r="AR164" s="60">
        <v>50.444292041090222</v>
      </c>
      <c r="AS164" s="60">
        <v>51.677762343413313</v>
      </c>
      <c r="AT164" s="60">
        <v>54.31597252274787</v>
      </c>
      <c r="AU164" s="60">
        <v>56.954182702082434</v>
      </c>
      <c r="AV164" s="60">
        <v>58.187653004405519</v>
      </c>
      <c r="AW164" s="6"/>
      <c r="AX164" s="50">
        <v>160</v>
      </c>
      <c r="AY164" s="60">
        <v>1</v>
      </c>
      <c r="AZ164" s="60">
        <v>36.849787650392024</v>
      </c>
      <c r="BA164" s="60">
        <v>3.4821921357672245E-2</v>
      </c>
      <c r="BB164" s="60">
        <v>34.436381755220488</v>
      </c>
      <c r="BC164" s="60">
        <v>35.205263514252167</v>
      </c>
      <c r="BD164" s="60">
        <v>36.849787650392024</v>
      </c>
      <c r="BE164" s="60">
        <v>38.494311786531881</v>
      </c>
      <c r="BF164" s="60">
        <v>39.263193545563567</v>
      </c>
      <c r="BP164" s="2"/>
      <c r="BQ164" s="2"/>
    </row>
    <row r="165" spans="1:69">
      <c r="A165"/>
      <c r="B165"/>
      <c r="C165"/>
      <c r="D165"/>
      <c r="E165"/>
      <c r="F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17"/>
      <c r="AB165" s="17"/>
      <c r="AC165" s="17"/>
      <c r="AD165" s="2">
        <v>161</v>
      </c>
      <c r="AE165" s="48">
        <v>0.13696518898198617</v>
      </c>
      <c r="AF165" s="50">
        <v>4397.8069812936365</v>
      </c>
      <c r="AG165" s="48">
        <v>0.13578016749765437</v>
      </c>
      <c r="AH165" s="50">
        <v>3391.1101668817041</v>
      </c>
      <c r="AI165" s="50">
        <v>3687.6254191098587</v>
      </c>
      <c r="AJ165" s="50">
        <v>4397.8069812936365</v>
      </c>
      <c r="AK165" s="50">
        <v>5223.0449550019457</v>
      </c>
      <c r="AL165" s="50">
        <v>5652.6063294545274</v>
      </c>
      <c r="AM165" s="6"/>
      <c r="AN165" s="50">
        <v>161</v>
      </c>
      <c r="AO165" s="60">
        <v>1</v>
      </c>
      <c r="AP165" s="60">
        <v>54.420966951104511</v>
      </c>
      <c r="AQ165" s="60">
        <v>3.7776124266227673E-2</v>
      </c>
      <c r="AR165" s="60">
        <v>50.554392774910831</v>
      </c>
      <c r="AS165" s="60">
        <v>51.786236270431488</v>
      </c>
      <c r="AT165" s="60">
        <v>54.420966951104511</v>
      </c>
      <c r="AU165" s="60">
        <v>57.055697631777534</v>
      </c>
      <c r="AV165" s="60">
        <v>58.287541127298198</v>
      </c>
      <c r="AW165" s="6"/>
      <c r="AX165" s="50">
        <v>161</v>
      </c>
      <c r="AY165" s="60">
        <v>1</v>
      </c>
      <c r="AZ165" s="60">
        <v>36.904528196905844</v>
      </c>
      <c r="BA165" s="60">
        <v>3.4717695152759305E-2</v>
      </c>
      <c r="BB165" s="60">
        <v>34.494771480013149</v>
      </c>
      <c r="BC165" s="60">
        <v>35.262490655237578</v>
      </c>
      <c r="BD165" s="60">
        <v>36.904528196905844</v>
      </c>
      <c r="BE165" s="60">
        <v>38.546565738574103</v>
      </c>
      <c r="BF165" s="60">
        <v>39.314284913798531</v>
      </c>
      <c r="BP165" s="2"/>
      <c r="BQ165" s="2"/>
    </row>
    <row r="166" spans="1:69">
      <c r="A166"/>
      <c r="B166"/>
      <c r="C166"/>
      <c r="D166"/>
      <c r="E166"/>
      <c r="F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17"/>
      <c r="AB166" s="17"/>
      <c r="AC166" s="17"/>
      <c r="AD166" s="2">
        <v>162</v>
      </c>
      <c r="AE166" s="48">
        <v>0.13719211093740277</v>
      </c>
      <c r="AF166" s="50">
        <v>4427.0871046633274</v>
      </c>
      <c r="AG166" s="48">
        <v>0.13555614745347319</v>
      </c>
      <c r="AH166" s="50">
        <v>3415.1521704840293</v>
      </c>
      <c r="AI166" s="50">
        <v>3713.2560682013159</v>
      </c>
      <c r="AJ166" s="50">
        <v>4427.0871046633274</v>
      </c>
      <c r="AK166" s="50">
        <v>5256.3277467319904</v>
      </c>
      <c r="AL166" s="50">
        <v>5687.8846172757449</v>
      </c>
      <c r="AM166" s="6"/>
      <c r="AN166" s="50">
        <v>162</v>
      </c>
      <c r="AO166" s="60">
        <v>1</v>
      </c>
      <c r="AP166" s="60">
        <v>54.525565550709423</v>
      </c>
      <c r="AQ166" s="60">
        <v>3.7656932524005232E-2</v>
      </c>
      <c r="AR166" s="60">
        <v>50.663783121206251</v>
      </c>
      <c r="AS166" s="60">
        <v>51.894100024523084</v>
      </c>
      <c r="AT166" s="60">
        <v>54.525565550709423</v>
      </c>
      <c r="AU166" s="60">
        <v>57.157031076895763</v>
      </c>
      <c r="AV166" s="60">
        <v>58.387347980212596</v>
      </c>
      <c r="AW166" s="6"/>
      <c r="AX166" s="50">
        <v>162</v>
      </c>
      <c r="AY166" s="60">
        <v>1</v>
      </c>
      <c r="AZ166" s="60">
        <v>36.958894752088106</v>
      </c>
      <c r="BA166" s="60">
        <v>3.4615092244274809E-2</v>
      </c>
      <c r="BB166" s="60">
        <v>34.552720249448896</v>
      </c>
      <c r="BC166" s="60">
        <v>35.319298174789935</v>
      </c>
      <c r="BD166" s="60">
        <v>36.958894752088106</v>
      </c>
      <c r="BE166" s="60">
        <v>38.598491329386277</v>
      </c>
      <c r="BF166" s="60">
        <v>39.365069254727317</v>
      </c>
      <c r="BP166" s="2"/>
      <c r="BQ166" s="2"/>
    </row>
    <row r="167" spans="1:69">
      <c r="A167"/>
      <c r="B167"/>
      <c r="C167"/>
      <c r="D167"/>
      <c r="E167"/>
      <c r="F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17"/>
      <c r="AB167" s="17"/>
      <c r="AC167" s="17"/>
      <c r="AD167" s="2">
        <v>163</v>
      </c>
      <c r="AE167" s="48">
        <v>0.13735300222852009</v>
      </c>
      <c r="AF167" s="50">
        <v>4456.3067440096311</v>
      </c>
      <c r="AG167" s="48">
        <v>0.13533316232032885</v>
      </c>
      <c r="AH167" s="50">
        <v>3439.1684914678267</v>
      </c>
      <c r="AI167" s="50">
        <v>3738.8494430759088</v>
      </c>
      <c r="AJ167" s="50">
        <v>4456.3067440096311</v>
      </c>
      <c r="AK167" s="50">
        <v>5289.5313480412497</v>
      </c>
      <c r="AL167" s="50">
        <v>5723.0774885207447</v>
      </c>
      <c r="AM167" s="6"/>
      <c r="AN167" s="50">
        <v>163</v>
      </c>
      <c r="AO167" s="60">
        <v>1</v>
      </c>
      <c r="AP167" s="60">
        <v>54.629778596357284</v>
      </c>
      <c r="AQ167" s="60">
        <v>3.7541458162033893E-2</v>
      </c>
      <c r="AR167" s="60">
        <v>50.772480242803454</v>
      </c>
      <c r="AS167" s="60">
        <v>52.001368574071769</v>
      </c>
      <c r="AT167" s="60">
        <v>54.629778596357284</v>
      </c>
      <c r="AU167" s="60">
        <v>57.258188618642791</v>
      </c>
      <c r="AV167" s="60">
        <v>58.487076949911106</v>
      </c>
      <c r="AW167" s="6"/>
      <c r="AX167" s="50">
        <v>163</v>
      </c>
      <c r="AY167" s="60">
        <v>1</v>
      </c>
      <c r="AZ167" s="60">
        <v>37.012897023884797</v>
      </c>
      <c r="BA167" s="60">
        <v>3.4514070495215286E-2</v>
      </c>
      <c r="BB167" s="60">
        <v>34.610239347672383</v>
      </c>
      <c r="BC167" s="60">
        <v>35.375696854896169</v>
      </c>
      <c r="BD167" s="60">
        <v>37.012897023884797</v>
      </c>
      <c r="BE167" s="60">
        <v>38.650097192873432</v>
      </c>
      <c r="BF167" s="60">
        <v>39.415554700097218</v>
      </c>
      <c r="BP167" s="2"/>
      <c r="BQ167" s="2"/>
    </row>
    <row r="168" spans="1:69">
      <c r="A168"/>
      <c r="B168"/>
      <c r="C168"/>
      <c r="D168"/>
      <c r="E168"/>
      <c r="F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17"/>
      <c r="AB168" s="17"/>
      <c r="AC168" s="17"/>
      <c r="AD168" s="2">
        <v>164</v>
      </c>
      <c r="AE168" s="48">
        <v>0.13743742710138895</v>
      </c>
      <c r="AF168" s="50">
        <v>4485.4554785393202</v>
      </c>
      <c r="AG168" s="48">
        <v>0.13511092634790967</v>
      </c>
      <c r="AH168" s="50">
        <v>3463.1540620162632</v>
      </c>
      <c r="AI168" s="50">
        <v>3764.3986751518837</v>
      </c>
      <c r="AJ168" s="50">
        <v>4485.4554785393202</v>
      </c>
      <c r="AK168" s="50">
        <v>5322.6425599072254</v>
      </c>
      <c r="AL168" s="50">
        <v>5758.1708609542502</v>
      </c>
      <c r="AM168" s="6"/>
      <c r="AN168" s="49">
        <v>164</v>
      </c>
      <c r="AO168" s="60">
        <v>1</v>
      </c>
      <c r="AP168" s="60">
        <v>54.733616362842746</v>
      </c>
      <c r="AQ168" s="60">
        <v>3.7429602114234614E-2</v>
      </c>
      <c r="AR168" s="60">
        <v>50.880501302529389</v>
      </c>
      <c r="AS168" s="60">
        <v>52.108056887461203</v>
      </c>
      <c r="AT168" s="60">
        <v>54.733616362842746</v>
      </c>
      <c r="AU168" s="60">
        <v>57.359175838224282</v>
      </c>
      <c r="AV168" s="60">
        <v>58.586731423156095</v>
      </c>
      <c r="AW168" s="6"/>
      <c r="AX168" s="49">
        <v>164</v>
      </c>
      <c r="AY168" s="60">
        <v>1</v>
      </c>
      <c r="AZ168" s="60">
        <v>37.066544720241907</v>
      </c>
      <c r="BA168" s="60">
        <v>3.4414587768577254E-2</v>
      </c>
      <c r="BB168" s="60">
        <v>34.667340058828266</v>
      </c>
      <c r="BC168" s="60">
        <v>35.431697477543203</v>
      </c>
      <c r="BD168" s="60">
        <v>37.066544720241907</v>
      </c>
      <c r="BE168" s="60">
        <v>38.701391962940605</v>
      </c>
      <c r="BF168" s="60">
        <v>39.465749381655549</v>
      </c>
      <c r="BP168" s="2"/>
      <c r="BQ168" s="2"/>
    </row>
    <row r="169" spans="1:69">
      <c r="A169"/>
      <c r="B169"/>
      <c r="C169"/>
      <c r="D169"/>
      <c r="E169"/>
      <c r="F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17"/>
      <c r="AB169" s="17"/>
      <c r="AC169" s="17"/>
      <c r="AD169" s="2">
        <v>165</v>
      </c>
      <c r="AE169" s="48">
        <v>0.13743491738857602</v>
      </c>
      <c r="AF169" s="50">
        <v>4514.5230634335794</v>
      </c>
      <c r="AG169" s="48">
        <v>0.13488915964134648</v>
      </c>
      <c r="AH169" s="50">
        <v>3487.1039192354688</v>
      </c>
      <c r="AI169" s="50">
        <v>3789.8970193669907</v>
      </c>
      <c r="AJ169" s="50">
        <v>4514.5230634335794</v>
      </c>
      <c r="AK169" s="50">
        <v>5355.6484331538277</v>
      </c>
      <c r="AL169" s="50">
        <v>5793.1509457564935</v>
      </c>
      <c r="AM169" s="6"/>
      <c r="AN169" s="50">
        <v>165</v>
      </c>
      <c r="AO169" s="60">
        <v>1</v>
      </c>
      <c r="AP169" s="60">
        <v>54.837089125566663</v>
      </c>
      <c r="AQ169" s="60">
        <v>3.7321265308683751E-2</v>
      </c>
      <c r="AR169" s="60">
        <v>50.987863478653672</v>
      </c>
      <c r="AS169" s="60">
        <v>52.214179943790981</v>
      </c>
      <c r="AT169" s="60">
        <v>54.837089125566663</v>
      </c>
      <c r="AU169" s="60">
        <v>57.459998307342339</v>
      </c>
      <c r="AV169" s="60">
        <v>58.686314772479655</v>
      </c>
      <c r="AW169" s="6"/>
      <c r="AX169" s="50">
        <v>165</v>
      </c>
      <c r="AY169" s="60">
        <v>1</v>
      </c>
      <c r="AZ169" s="60">
        <v>37.119847549678148</v>
      </c>
      <c r="BA169" s="60">
        <v>3.4316601924871272E-2</v>
      </c>
      <c r="BB169" s="60">
        <v>34.724033671899463</v>
      </c>
      <c r="BC169" s="60">
        <v>35.487310828197316</v>
      </c>
      <c r="BD169" s="60">
        <v>37.119847549678148</v>
      </c>
      <c r="BE169" s="60">
        <v>38.752384271158981</v>
      </c>
      <c r="BF169" s="60">
        <v>39.515661427456827</v>
      </c>
      <c r="BP169" s="2"/>
      <c r="BQ169" s="2"/>
    </row>
    <row r="170" spans="1:69">
      <c r="A170"/>
      <c r="B170"/>
      <c r="C170"/>
      <c r="D170"/>
      <c r="E170"/>
      <c r="F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17"/>
      <c r="AB170" s="17"/>
      <c r="AC170" s="17"/>
      <c r="AD170" s="2">
        <v>166</v>
      </c>
      <c r="AE170" s="48">
        <v>0.13733425941251523</v>
      </c>
      <c r="AF170" s="50">
        <v>4543.5033012850481</v>
      </c>
      <c r="AG170" s="48">
        <v>0.13466771698094759</v>
      </c>
      <c r="AH170" s="50">
        <v>3511.0155134597071</v>
      </c>
      <c r="AI170" s="50">
        <v>3815.3405716075786</v>
      </c>
      <c r="AJ170" s="50">
        <v>4543.5033012850481</v>
      </c>
      <c r="AK170" s="50">
        <v>5388.541765072313</v>
      </c>
      <c r="AL170" s="50">
        <v>5828.0107026644428</v>
      </c>
      <c r="AM170" s="6"/>
      <c r="AN170" s="50">
        <v>166</v>
      </c>
      <c r="AO170" s="60">
        <v>1</v>
      </c>
      <c r="AP170" s="60">
        <v>54.940207173872118</v>
      </c>
      <c r="AQ170" s="60">
        <v>3.721634853903151E-2</v>
      </c>
      <c r="AR170" s="60">
        <v>51.094584304626927</v>
      </c>
      <c r="AS170" s="60">
        <v>52.319752968627199</v>
      </c>
      <c r="AT170" s="60">
        <v>54.940207173872118</v>
      </c>
      <c r="AU170" s="60">
        <v>57.560661379117036</v>
      </c>
      <c r="AV170" s="60">
        <v>58.785830043117308</v>
      </c>
      <c r="AW170" s="6"/>
      <c r="AX170" s="50">
        <v>166</v>
      </c>
      <c r="AY170" s="60">
        <v>1</v>
      </c>
      <c r="AZ170" s="60">
        <v>37.172815233885281</v>
      </c>
      <c r="BA170" s="60">
        <v>3.4220070767430777E-2</v>
      </c>
      <c r="BB170" s="60">
        <v>34.780331587149476</v>
      </c>
      <c r="BC170" s="60">
        <v>35.542547772349444</v>
      </c>
      <c r="BD170" s="60">
        <v>37.172815233885281</v>
      </c>
      <c r="BE170" s="60">
        <v>38.803082695421125</v>
      </c>
      <c r="BF170" s="60">
        <v>39.565298880621093</v>
      </c>
      <c r="BP170" s="2"/>
      <c r="BQ170" s="2"/>
    </row>
    <row r="171" spans="1:69">
      <c r="A171"/>
      <c r="B171"/>
      <c r="C171"/>
      <c r="D171"/>
      <c r="E171"/>
      <c r="F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17"/>
      <c r="AB171" s="17"/>
      <c r="AC171" s="17"/>
      <c r="AD171" s="2">
        <v>167</v>
      </c>
      <c r="AE171" s="48">
        <v>0.13712349398550763</v>
      </c>
      <c r="AF171" s="50">
        <v>4572.3940420978188</v>
      </c>
      <c r="AG171" s="48">
        <v>0.13444658782219873</v>
      </c>
      <c r="AH171" s="50">
        <v>3534.8887082513766</v>
      </c>
      <c r="AI171" s="50">
        <v>3840.7282687085972</v>
      </c>
      <c r="AJ171" s="50">
        <v>4572.3940420978188</v>
      </c>
      <c r="AK171" s="50">
        <v>5421.3210994212859</v>
      </c>
      <c r="AL171" s="50">
        <v>5862.7498399718015</v>
      </c>
      <c r="AM171" s="6"/>
      <c r="AN171" s="50">
        <v>167</v>
      </c>
      <c r="AO171" s="60">
        <v>1</v>
      </c>
      <c r="AP171" s="60">
        <v>55.042980811044387</v>
      </c>
      <c r="AQ171" s="60">
        <v>3.7114752464501979E-2</v>
      </c>
      <c r="AR171" s="60">
        <v>51.20068166908078</v>
      </c>
      <c r="AS171" s="60">
        <v>52.424791434002401</v>
      </c>
      <c r="AT171" s="60">
        <v>55.042980811044387</v>
      </c>
      <c r="AU171" s="60">
        <v>57.661170188086373</v>
      </c>
      <c r="AV171" s="60">
        <v>58.885279953008002</v>
      </c>
      <c r="AW171" s="6"/>
      <c r="AX171" s="50">
        <v>167</v>
      </c>
      <c r="AY171" s="60">
        <v>1</v>
      </c>
      <c r="AZ171" s="60">
        <v>37.225457507728123</v>
      </c>
      <c r="BA171" s="60">
        <v>3.4124952042412053E-2</v>
      </c>
      <c r="BB171" s="60">
        <v>34.836245316122323</v>
      </c>
      <c r="BC171" s="60">
        <v>35.597419255515241</v>
      </c>
      <c r="BD171" s="60">
        <v>37.225457507728123</v>
      </c>
      <c r="BE171" s="60">
        <v>38.853495759941005</v>
      </c>
      <c r="BF171" s="60">
        <v>39.614669699333923</v>
      </c>
      <c r="BP171" s="2"/>
      <c r="BQ171" s="2"/>
    </row>
    <row r="172" spans="1:69">
      <c r="A172"/>
      <c r="B172"/>
      <c r="C172"/>
      <c r="D172"/>
      <c r="E172"/>
      <c r="F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17"/>
      <c r="AB172" s="17"/>
      <c r="AC172" s="17"/>
      <c r="AD172" s="2">
        <v>168</v>
      </c>
      <c r="AE172" s="48">
        <v>0.13679062950637022</v>
      </c>
      <c r="AF172" s="50">
        <v>4601.1933118503957</v>
      </c>
      <c r="AG172" s="48">
        <v>0.13422576747602807</v>
      </c>
      <c r="AH172" s="50">
        <v>3558.7234720958368</v>
      </c>
      <c r="AI172" s="50">
        <v>3866.0591710245008</v>
      </c>
      <c r="AJ172" s="50">
        <v>4601.1933118503957</v>
      </c>
      <c r="AK172" s="50">
        <v>5453.9852298057567</v>
      </c>
      <c r="AL172" s="50">
        <v>5897.3683593877831</v>
      </c>
      <c r="AM172" s="6"/>
      <c r="AN172" s="50">
        <v>168</v>
      </c>
      <c r="AO172" s="60">
        <v>1</v>
      </c>
      <c r="AP172" s="60">
        <v>55.145420340974951</v>
      </c>
      <c r="AQ172" s="60">
        <v>3.7016377738474639E-2</v>
      </c>
      <c r="AR172" s="60">
        <v>51.306173476089505</v>
      </c>
      <c r="AS172" s="60">
        <v>52.529310822665082</v>
      </c>
      <c r="AT172" s="60">
        <v>55.145420340974951</v>
      </c>
      <c r="AU172" s="60">
        <v>57.761529859284813</v>
      </c>
      <c r="AV172" s="60">
        <v>58.984667205860397</v>
      </c>
      <c r="AW172" s="6"/>
      <c r="AX172" s="50">
        <v>168</v>
      </c>
      <c r="AY172" s="60">
        <v>1</v>
      </c>
      <c r="AZ172" s="60">
        <v>37.277784106644212</v>
      </c>
      <c r="BA172" s="60">
        <v>3.4031203493485443E-2</v>
      </c>
      <c r="BB172" s="60">
        <v>34.891786375200333</v>
      </c>
      <c r="BC172" s="60">
        <v>35.651936226689685</v>
      </c>
      <c r="BD172" s="60">
        <v>37.277784106644212</v>
      </c>
      <c r="BE172" s="60">
        <v>38.903631986598739</v>
      </c>
      <c r="BF172" s="60">
        <v>39.663781838088092</v>
      </c>
      <c r="BP172" s="2"/>
      <c r="BQ172" s="2"/>
    </row>
    <row r="173" spans="1:69">
      <c r="A173"/>
      <c r="B173"/>
      <c r="C173"/>
      <c r="D173"/>
      <c r="E173"/>
      <c r="F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17"/>
      <c r="AB173" s="17"/>
      <c r="AC173" s="17"/>
      <c r="AD173" s="2">
        <v>169</v>
      </c>
      <c r="AE173" s="48">
        <v>0.13632367437391998</v>
      </c>
      <c r="AF173" s="50">
        <v>4629.8991365212833</v>
      </c>
      <c r="AG173" s="48">
        <v>0.13400525125336391</v>
      </c>
      <c r="AH173" s="50">
        <v>3582.5197734784483</v>
      </c>
      <c r="AI173" s="50">
        <v>3891.3323389097422</v>
      </c>
      <c r="AJ173" s="50">
        <v>4629.8991365212833</v>
      </c>
      <c r="AK173" s="50">
        <v>5486.5329498307374</v>
      </c>
      <c r="AL173" s="50">
        <v>5931.8662626215992</v>
      </c>
      <c r="AM173" s="6"/>
      <c r="AN173" s="50">
        <v>169</v>
      </c>
      <c r="AO173" s="60">
        <v>1</v>
      </c>
      <c r="AP173" s="60">
        <v>55.247536067555274</v>
      </c>
      <c r="AQ173" s="60">
        <v>3.6921125014328961E-2</v>
      </c>
      <c r="AR173" s="60">
        <v>51.41107762972738</v>
      </c>
      <c r="AS173" s="60">
        <v>52.633326617363736</v>
      </c>
      <c r="AT173" s="60">
        <v>55.247536067555274</v>
      </c>
      <c r="AU173" s="60">
        <v>57.861745517746805</v>
      </c>
      <c r="AV173" s="60">
        <v>59.083994505383167</v>
      </c>
      <c r="AW173" s="6"/>
      <c r="AX173" s="50">
        <v>169</v>
      </c>
      <c r="AY173" s="60">
        <v>1</v>
      </c>
      <c r="AZ173" s="60">
        <v>37.329804766071092</v>
      </c>
      <c r="BA173" s="60">
        <v>3.3938782864321275E-2</v>
      </c>
      <c r="BB173" s="60">
        <v>34.946966280765807</v>
      </c>
      <c r="BC173" s="60">
        <v>35.706109634867751</v>
      </c>
      <c r="BD173" s="60">
        <v>37.329804766071092</v>
      </c>
      <c r="BE173" s="60">
        <v>38.95349989727444</v>
      </c>
      <c r="BF173" s="60">
        <v>39.712643251376377</v>
      </c>
      <c r="BP173" s="2"/>
      <c r="BQ173" s="2"/>
    </row>
    <row r="174" spans="1:69">
      <c r="A174"/>
      <c r="B174"/>
      <c r="C174"/>
      <c r="D174"/>
      <c r="E174"/>
      <c r="F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17"/>
      <c r="AB174" s="17"/>
      <c r="AC174" s="17"/>
      <c r="AD174" s="2">
        <v>170</v>
      </c>
      <c r="AE174" s="48">
        <v>0.13571063698697394</v>
      </c>
      <c r="AF174" s="50">
        <v>4658.5095420889857</v>
      </c>
      <c r="AG174" s="48">
        <v>0.13378503446513437</v>
      </c>
      <c r="AH174" s="50">
        <v>3606.2775808845713</v>
      </c>
      <c r="AI174" s="50">
        <v>3916.5468327187755</v>
      </c>
      <c r="AJ174" s="50">
        <v>4658.5095420889857</v>
      </c>
      <c r="AK174" s="50">
        <v>5518.9630531012381</v>
      </c>
      <c r="AL174" s="50">
        <v>5966.2435513824648</v>
      </c>
      <c r="AM174" s="6"/>
      <c r="AN174" s="49">
        <v>170</v>
      </c>
      <c r="AO174" s="60">
        <v>1</v>
      </c>
      <c r="AP174" s="60">
        <v>55.349338294676826</v>
      </c>
      <c r="AQ174" s="60">
        <v>3.6828894945444418E-2</v>
      </c>
      <c r="AR174" s="60">
        <v>51.515412034068689</v>
      </c>
      <c r="AS174" s="60">
        <v>52.736854300846858</v>
      </c>
      <c r="AT174" s="60">
        <v>55.349338294676826</v>
      </c>
      <c r="AU174" s="60">
        <v>57.961822288506788</v>
      </c>
      <c r="AV174" s="60">
        <v>59.183264555284971</v>
      </c>
      <c r="AW174" s="6"/>
      <c r="AX174" s="49">
        <v>170</v>
      </c>
      <c r="AY174" s="60">
        <v>1</v>
      </c>
      <c r="AZ174" s="60">
        <v>37.381529221446314</v>
      </c>
      <c r="BA174" s="60">
        <v>3.3847647898589885E-2</v>
      </c>
      <c r="BB174" s="60">
        <v>35.001796549201082</v>
      </c>
      <c r="BC174" s="60">
        <v>35.759950429044416</v>
      </c>
      <c r="BD174" s="60">
        <v>37.381529221446314</v>
      </c>
      <c r="BE174" s="60">
        <v>39.00310801384822</v>
      </c>
      <c r="BF174" s="60">
        <v>39.761261893691554</v>
      </c>
      <c r="BP174" s="2"/>
      <c r="BQ174" s="2"/>
    </row>
    <row r="175" spans="1:69">
      <c r="A175"/>
      <c r="B175"/>
      <c r="C175"/>
      <c r="D175"/>
      <c r="E175"/>
      <c r="F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17"/>
      <c r="AB175" s="17"/>
      <c r="AC175" s="17"/>
      <c r="AD175" s="2">
        <v>171</v>
      </c>
      <c r="AE175" s="48">
        <v>0.13493952574434911</v>
      </c>
      <c r="AF175" s="50">
        <v>4687.0225545320072</v>
      </c>
      <c r="AG175" s="48">
        <v>0.13356511242226773</v>
      </c>
      <c r="AH175" s="50">
        <v>3629.9968627995659</v>
      </c>
      <c r="AI175" s="50">
        <v>3941.7017128060552</v>
      </c>
      <c r="AJ175" s="50">
        <v>4687.0225545320072</v>
      </c>
      <c r="AK175" s="50">
        <v>5551.274333222269</v>
      </c>
      <c r="AL175" s="50">
        <v>6000.5002273795917</v>
      </c>
      <c r="AM175" s="6"/>
      <c r="AN175" s="50">
        <v>171</v>
      </c>
      <c r="AO175" s="60">
        <v>1</v>
      </c>
      <c r="AP175" s="60">
        <v>55.450837326231081</v>
      </c>
      <c r="AQ175" s="60">
        <v>3.6739588185200484E-2</v>
      </c>
      <c r="AR175" s="60">
        <v>51.619194593187693</v>
      </c>
      <c r="AS175" s="60">
        <v>52.839909355862936</v>
      </c>
      <c r="AT175" s="60">
        <v>55.450837326231081</v>
      </c>
      <c r="AU175" s="60">
        <v>58.061765296599226</v>
      </c>
      <c r="AV175" s="60">
        <v>59.282480059274469</v>
      </c>
      <c r="AW175" s="6"/>
      <c r="AX175" s="50">
        <v>171</v>
      </c>
      <c r="AY175" s="60">
        <v>1</v>
      </c>
      <c r="AZ175" s="60">
        <v>37.432967208207423</v>
      </c>
      <c r="BA175" s="60">
        <v>3.3757756339961607E-2</v>
      </c>
      <c r="BB175" s="60">
        <v>35.056288696888458</v>
      </c>
      <c r="BC175" s="60">
        <v>35.813469558214656</v>
      </c>
      <c r="BD175" s="60">
        <v>37.432967208207423</v>
      </c>
      <c r="BE175" s="60">
        <v>39.052464858200189</v>
      </c>
      <c r="BF175" s="60">
        <v>39.809645719526394</v>
      </c>
      <c r="BP175" s="2"/>
      <c r="BQ175" s="2"/>
    </row>
    <row r="176" spans="1:69">
      <c r="A176"/>
      <c r="B176"/>
      <c r="C176"/>
      <c r="D176"/>
      <c r="E176"/>
      <c r="F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17"/>
      <c r="AB176" s="17"/>
      <c r="AC176" s="17"/>
      <c r="AD176" s="2">
        <v>172</v>
      </c>
      <c r="AE176" s="48">
        <v>0.13399847001363177</v>
      </c>
      <c r="AF176" s="50">
        <v>4715.436190321082</v>
      </c>
      <c r="AG176" s="48">
        <v>0.13334548044677028</v>
      </c>
      <c r="AH176" s="50">
        <v>3653.6775657996427</v>
      </c>
      <c r="AI176" s="50">
        <v>3966.7960243627945</v>
      </c>
      <c r="AJ176" s="50">
        <v>4715.436190321082</v>
      </c>
      <c r="AK176" s="50">
        <v>5583.4655625963715</v>
      </c>
      <c r="AL176" s="50">
        <v>6034.6362574956074</v>
      </c>
      <c r="AM176" s="6"/>
      <c r="AN176" s="50">
        <v>172</v>
      </c>
      <c r="AO176" s="60">
        <v>1</v>
      </c>
      <c r="AP176" s="60">
        <v>55.552043463847198</v>
      </c>
      <c r="AQ176" s="60">
        <v>3.6653105408789029E-2</v>
      </c>
      <c r="AR176" s="60">
        <v>51.72244322109627</v>
      </c>
      <c r="AS176" s="60">
        <v>52.942507271211305</v>
      </c>
      <c r="AT176" s="60">
        <v>55.552043463847198</v>
      </c>
      <c r="AU176" s="60">
        <v>58.161579656483099</v>
      </c>
      <c r="AV176" s="60">
        <v>59.38164370659814</v>
      </c>
      <c r="AW176" s="6"/>
      <c r="AX176" s="50">
        <v>172</v>
      </c>
      <c r="AY176" s="60">
        <v>1</v>
      </c>
      <c r="AZ176" s="60">
        <v>37.484128459654471</v>
      </c>
      <c r="BA176" s="60">
        <v>3.3669065941384517E-2</v>
      </c>
      <c r="BB176" s="60">
        <v>35.11045424218397</v>
      </c>
      <c r="BC176" s="60">
        <v>35.866677972037394</v>
      </c>
      <c r="BD176" s="60">
        <v>37.484128459654471</v>
      </c>
      <c r="BE176" s="60">
        <v>39.101578947271548</v>
      </c>
      <c r="BF176" s="60">
        <v>39.857802677124965</v>
      </c>
      <c r="BP176" s="2"/>
      <c r="BQ176" s="2"/>
    </row>
    <row r="177" spans="1:69">
      <c r="A177"/>
      <c r="B177"/>
      <c r="C177"/>
      <c r="D177"/>
      <c r="E177"/>
      <c r="F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17"/>
      <c r="AB177" s="17"/>
      <c r="AC177" s="17"/>
      <c r="AD177" s="2">
        <v>173</v>
      </c>
      <c r="AE177" s="48">
        <v>0.13287838144410158</v>
      </c>
      <c r="AF177" s="50">
        <v>4743.7482472482379</v>
      </c>
      <c r="AG177" s="48">
        <v>0.13312613411544369</v>
      </c>
      <c r="AH177" s="50">
        <v>3677.3191325505732</v>
      </c>
      <c r="AI177" s="50">
        <v>3991.8284638257069</v>
      </c>
      <c r="AJ177" s="50">
        <v>4743.7482472482379</v>
      </c>
      <c r="AK177" s="50">
        <v>5615.5350259692832</v>
      </c>
      <c r="AL177" s="50">
        <v>6068.6508076016571</v>
      </c>
      <c r="AM177" s="6"/>
      <c r="AN177" s="50">
        <v>173</v>
      </c>
      <c r="AO177" s="60">
        <v>1</v>
      </c>
      <c r="AP177" s="60">
        <v>55.652966957121286</v>
      </c>
      <c r="AQ177" s="60">
        <v>3.6569347793087063E-2</v>
      </c>
      <c r="AR177" s="60">
        <v>51.825176060370659</v>
      </c>
      <c r="AS177" s="60">
        <v>53.044663674860757</v>
      </c>
      <c r="AT177" s="60">
        <v>55.652966957121286</v>
      </c>
      <c r="AU177" s="60">
        <v>58.261270239381822</v>
      </c>
      <c r="AV177" s="60">
        <v>59.480757853871921</v>
      </c>
      <c r="AW177" s="6"/>
      <c r="AX177" s="50">
        <v>173</v>
      </c>
      <c r="AY177" s="60">
        <v>1</v>
      </c>
      <c r="AZ177" s="60">
        <v>37.535022659925033</v>
      </c>
      <c r="BA177" s="60">
        <v>3.358153466919464E-2</v>
      </c>
      <c r="BB177" s="60">
        <v>35.16430474883898</v>
      </c>
      <c r="BC177" s="60">
        <v>35.919586635441895</v>
      </c>
      <c r="BD177" s="60">
        <v>37.535022659925033</v>
      </c>
      <c r="BE177" s="60">
        <v>39.150458684408179</v>
      </c>
      <c r="BF177" s="60">
        <v>39.905740571011087</v>
      </c>
      <c r="BP177" s="2"/>
      <c r="BQ177" s="2"/>
    </row>
    <row r="178" spans="1:69">
      <c r="A178"/>
      <c r="B178"/>
      <c r="C178"/>
      <c r="D178"/>
      <c r="E178"/>
      <c r="F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17"/>
      <c r="AB178" s="17"/>
      <c r="AC178" s="17"/>
      <c r="AD178" s="2">
        <v>174</v>
      </c>
      <c r="AE178" s="48">
        <v>0.13157295396673147</v>
      </c>
      <c r="AF178" s="50">
        <v>4771.956304426797</v>
      </c>
      <c r="AG178" s="48">
        <v>0.13290706925988507</v>
      </c>
      <c r="AH178" s="50">
        <v>3700.9205018076896</v>
      </c>
      <c r="AI178" s="50">
        <v>4016.7973788770032</v>
      </c>
      <c r="AJ178" s="50">
        <v>4771.956304426797</v>
      </c>
      <c r="AK178" s="50">
        <v>5647.4805204299355</v>
      </c>
      <c r="AL178" s="50">
        <v>6102.5422425574034</v>
      </c>
      <c r="AM178" s="6"/>
      <c r="AN178" s="50">
        <v>174</v>
      </c>
      <c r="AO178" s="60">
        <v>1</v>
      </c>
      <c r="AP178" s="60">
        <v>55.753618003616374</v>
      </c>
      <c r="AQ178" s="60">
        <v>3.6488217016656756E-2</v>
      </c>
      <c r="AR178" s="60">
        <v>51.927411482151491</v>
      </c>
      <c r="AS178" s="60">
        <v>53.14639433394953</v>
      </c>
      <c r="AT178" s="60">
        <v>55.753618003616374</v>
      </c>
      <c r="AU178" s="60">
        <v>58.360841673283211</v>
      </c>
      <c r="AV178" s="60">
        <v>59.579824525081257</v>
      </c>
      <c r="AW178" s="6"/>
      <c r="AX178" s="50">
        <v>174</v>
      </c>
      <c r="AY178" s="60">
        <v>1</v>
      </c>
      <c r="AZ178" s="60">
        <v>37.585659443994246</v>
      </c>
      <c r="BA178" s="60">
        <v>3.3495120703115978E-2</v>
      </c>
      <c r="BB178" s="60">
        <v>35.217851826000185</v>
      </c>
      <c r="BC178" s="60">
        <v>35.972206528627808</v>
      </c>
      <c r="BD178" s="60">
        <v>37.585659443994246</v>
      </c>
      <c r="BE178" s="60">
        <v>39.199112359360683</v>
      </c>
      <c r="BF178" s="60">
        <v>39.953467061988306</v>
      </c>
      <c r="BP178" s="2"/>
      <c r="BQ178" s="2"/>
    </row>
    <row r="179" spans="1:69">
      <c r="A179"/>
      <c r="B179"/>
      <c r="C179"/>
      <c r="D179"/>
      <c r="E179"/>
      <c r="F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17"/>
      <c r="AB179" s="17"/>
      <c r="AC179" s="17"/>
      <c r="AD179" s="2">
        <v>175</v>
      </c>
      <c r="AE179" s="48">
        <v>0.13007600248126372</v>
      </c>
      <c r="AF179" s="50">
        <v>4800.0579314623101</v>
      </c>
      <c r="AG179" s="48">
        <v>0.13268828172276964</v>
      </c>
      <c r="AH179" s="50">
        <v>3724.4805904171758</v>
      </c>
      <c r="AI179" s="50">
        <v>4041.7011020356549</v>
      </c>
      <c r="AJ179" s="50">
        <v>4800.0579314623101</v>
      </c>
      <c r="AK179" s="50">
        <v>5679.2998218647908</v>
      </c>
      <c r="AL179" s="50">
        <v>6136.3088923959222</v>
      </c>
      <c r="AM179" s="6"/>
      <c r="AN179" s="50">
        <v>175</v>
      </c>
      <c r="AO179" s="60">
        <v>1</v>
      </c>
      <c r="AP179" s="60">
        <v>55.854006798633172</v>
      </c>
      <c r="AQ179" s="60">
        <v>3.6409614779872652E-2</v>
      </c>
      <c r="AR179" s="60">
        <v>52.029167867516975</v>
      </c>
      <c r="AS179" s="60">
        <v>53.247715021666714</v>
      </c>
      <c r="AT179" s="60">
        <v>55.854006798633172</v>
      </c>
      <c r="AU179" s="60">
        <v>58.460298575599637</v>
      </c>
      <c r="AV179" s="60">
        <v>59.678845729749384</v>
      </c>
      <c r="AW179" s="6"/>
      <c r="AX179" s="50">
        <v>175</v>
      </c>
      <c r="AY179" s="60">
        <v>1</v>
      </c>
      <c r="AZ179" s="60">
        <v>37.636048444699732</v>
      </c>
      <c r="BA179" s="60">
        <v>3.3409782232150256E-2</v>
      </c>
      <c r="BB179" s="60">
        <v>35.271107084787999</v>
      </c>
      <c r="BC179" s="60">
        <v>36.024548632458725</v>
      </c>
      <c r="BD179" s="60">
        <v>37.636048444699732</v>
      </c>
      <c r="BE179" s="60">
        <v>39.247548256940739</v>
      </c>
      <c r="BF179" s="60">
        <v>40.000989804611464</v>
      </c>
      <c r="BP179" s="2"/>
      <c r="BQ179" s="2"/>
    </row>
    <row r="180" spans="1:69">
      <c r="A180"/>
      <c r="B180"/>
      <c r="C180"/>
      <c r="D180"/>
      <c r="E180"/>
      <c r="F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17"/>
      <c r="AB180" s="17"/>
      <c r="AC180" s="17"/>
      <c r="AD180" s="2">
        <v>176</v>
      </c>
      <c r="AE180" s="48">
        <v>0.12838134188744058</v>
      </c>
      <c r="AF180" s="50">
        <v>4828.0506979603279</v>
      </c>
      <c r="AG180" s="48">
        <v>0.13246976734677257</v>
      </c>
      <c r="AH180" s="50">
        <v>3747.9983152252144</v>
      </c>
      <c r="AI180" s="50">
        <v>4066.5379658206339</v>
      </c>
      <c r="AJ180" s="50">
        <v>4828.0506979603279</v>
      </c>
      <c r="AK180" s="50">
        <v>5710.9907061603117</v>
      </c>
      <c r="AL180" s="50">
        <v>6169.9490871502912</v>
      </c>
      <c r="AM180" s="6"/>
      <c r="AN180" s="49">
        <v>176</v>
      </c>
      <c r="AO180" s="60">
        <v>1</v>
      </c>
      <c r="AP180" s="60">
        <v>55.954143537472426</v>
      </c>
      <c r="AQ180" s="60">
        <v>3.6333442783109321E-2</v>
      </c>
      <c r="AR180" s="60">
        <v>52.130463597545322</v>
      </c>
      <c r="AS180" s="60">
        <v>53.348641511201386</v>
      </c>
      <c r="AT180" s="60">
        <v>55.954143537472426</v>
      </c>
      <c r="AU180" s="60">
        <v>58.559645563743466</v>
      </c>
      <c r="AV180" s="60">
        <v>59.777823477399529</v>
      </c>
      <c r="AW180" s="6"/>
      <c r="AX180" s="49">
        <v>176</v>
      </c>
      <c r="AY180" s="60">
        <v>1</v>
      </c>
      <c r="AZ180" s="60">
        <v>37.686199294879124</v>
      </c>
      <c r="BA180" s="60">
        <v>3.3325477445299213E-2</v>
      </c>
      <c r="BB180" s="60">
        <v>35.324082136322822</v>
      </c>
      <c r="BC180" s="60">
        <v>36.076623927798224</v>
      </c>
      <c r="BD180" s="60">
        <v>37.686199294879124</v>
      </c>
      <c r="BE180" s="60">
        <v>39.295774661960017</v>
      </c>
      <c r="BF180" s="60">
        <v>40.048316453435419</v>
      </c>
      <c r="BP180" s="2"/>
      <c r="BQ180" s="2"/>
    </row>
    <row r="181" spans="1:69">
      <c r="A181"/>
      <c r="B181"/>
      <c r="C181"/>
      <c r="D181"/>
      <c r="E181"/>
      <c r="F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17"/>
      <c r="AB181" s="17"/>
      <c r="AC181" s="17"/>
      <c r="AD181" s="2">
        <v>177</v>
      </c>
      <c r="AE181" s="48">
        <v>0.12648278708500429</v>
      </c>
      <c r="AF181" s="50">
        <v>4855.9321735264029</v>
      </c>
      <c r="AG181" s="48">
        <v>0.13225152197456902</v>
      </c>
      <c r="AH181" s="50">
        <v>3771.4725930779882</v>
      </c>
      <c r="AI181" s="50">
        <v>4091.3063027509115</v>
      </c>
      <c r="AJ181" s="50">
        <v>4855.9321735264029</v>
      </c>
      <c r="AK181" s="50">
        <v>5742.5509492029614</v>
      </c>
      <c r="AL181" s="50">
        <v>6203.4611568535865</v>
      </c>
      <c r="AM181" s="6"/>
      <c r="AN181" s="50">
        <v>177</v>
      </c>
      <c r="AO181" s="60">
        <v>1</v>
      </c>
      <c r="AP181" s="60">
        <v>56.054038415434846</v>
      </c>
      <c r="AQ181" s="60">
        <v>3.6259602726741308E-2</v>
      </c>
      <c r="AR181" s="60">
        <v>52.231317053314747</v>
      </c>
      <c r="AS181" s="60">
        <v>53.449189575742629</v>
      </c>
      <c r="AT181" s="60">
        <v>56.054038415434846</v>
      </c>
      <c r="AU181" s="60">
        <v>58.658887255127055</v>
      </c>
      <c r="AV181" s="60">
        <v>59.876759777554945</v>
      </c>
      <c r="AW181" s="6"/>
      <c r="AX181" s="50">
        <v>177</v>
      </c>
      <c r="AY181" s="60">
        <v>1</v>
      </c>
      <c r="AZ181" s="60">
        <v>37.736121627370039</v>
      </c>
      <c r="BA181" s="60">
        <v>3.3242164531564575E-2</v>
      </c>
      <c r="BB181" s="60">
        <v>35.376788591725074</v>
      </c>
      <c r="BC181" s="60">
        <v>36.128443395509876</v>
      </c>
      <c r="BD181" s="60">
        <v>37.736121627370039</v>
      </c>
      <c r="BE181" s="60">
        <v>39.343799859230195</v>
      </c>
      <c r="BF181" s="60">
        <v>40.095454663014998</v>
      </c>
      <c r="BP181" s="2"/>
      <c r="BQ181" s="2"/>
    </row>
    <row r="182" spans="1:69">
      <c r="A182"/>
      <c r="B182"/>
      <c r="C182"/>
      <c r="D182"/>
      <c r="E182"/>
      <c r="F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17"/>
      <c r="AB182" s="17"/>
      <c r="AC182" s="17"/>
      <c r="AD182" s="2">
        <v>178</v>
      </c>
      <c r="AE182" s="48">
        <v>0.12437415297369708</v>
      </c>
      <c r="AF182" s="50">
        <v>4883.6999277660861</v>
      </c>
      <c r="AG182" s="48">
        <v>0.13203354144883422</v>
      </c>
      <c r="AH182" s="50">
        <v>3794.9023408216808</v>
      </c>
      <c r="AI182" s="50">
        <v>4116.0044453454593</v>
      </c>
      <c r="AJ182" s="50">
        <v>4883.6999277660861</v>
      </c>
      <c r="AK182" s="50">
        <v>5773.9783268792025</v>
      </c>
      <c r="AL182" s="50">
        <v>6236.8434315388859</v>
      </c>
      <c r="AM182" s="6"/>
      <c r="AN182" s="50">
        <v>178</v>
      </c>
      <c r="AO182" s="60">
        <v>1</v>
      </c>
      <c r="AP182" s="60">
        <v>56.153701627821157</v>
      </c>
      <c r="AQ182" s="60">
        <v>3.6187996311143167E-2</v>
      </c>
      <c r="AR182" s="60">
        <v>52.331746615903469</v>
      </c>
      <c r="AS182" s="60">
        <v>53.549374988479542</v>
      </c>
      <c r="AT182" s="60">
        <v>56.153701627821157</v>
      </c>
      <c r="AU182" s="60">
        <v>58.758028267162771</v>
      </c>
      <c r="AV182" s="60">
        <v>59.975656639738851</v>
      </c>
      <c r="AW182" s="6"/>
      <c r="AX182" s="50">
        <v>178</v>
      </c>
      <c r="AY182" s="60">
        <v>1</v>
      </c>
      <c r="AZ182" s="60">
        <v>37.785825075010109</v>
      </c>
      <c r="BA182" s="60">
        <v>3.3159801679948073E-2</v>
      </c>
      <c r="BB182" s="60">
        <v>35.429238062115154</v>
      </c>
      <c r="BC182" s="60">
        <v>36.180018016457268</v>
      </c>
      <c r="BD182" s="60">
        <v>37.785825075010109</v>
      </c>
      <c r="BE182" s="60">
        <v>39.391632133562943</v>
      </c>
      <c r="BF182" s="60">
        <v>40.142412087905058</v>
      </c>
      <c r="BP182" s="2"/>
      <c r="BQ182" s="2"/>
    </row>
    <row r="183" spans="1:69">
      <c r="A183"/>
      <c r="B183"/>
      <c r="C183"/>
      <c r="D183"/>
      <c r="E183"/>
      <c r="F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17"/>
      <c r="AB183" s="17"/>
      <c r="AC183" s="17"/>
      <c r="AD183" s="2">
        <v>179</v>
      </c>
      <c r="AE183" s="48">
        <v>0.12204880299166816</v>
      </c>
      <c r="AF183" s="50">
        <v>4911.3515658491115</v>
      </c>
      <c r="AG183" s="48">
        <v>0.13181582157089941</v>
      </c>
      <c r="AH183" s="50">
        <v>3818.2865564079816</v>
      </c>
      <c r="AI183" s="50">
        <v>4140.6307822445469</v>
      </c>
      <c r="AJ183" s="50">
        <v>4911.3515658491115</v>
      </c>
      <c r="AK183" s="50">
        <v>5805.2707012307428</v>
      </c>
      <c r="AL183" s="50">
        <v>6270.0943872433445</v>
      </c>
      <c r="AM183" s="6"/>
      <c r="AN183" s="50">
        <v>179</v>
      </c>
      <c r="AO183" s="60">
        <v>1</v>
      </c>
      <c r="AP183" s="60">
        <v>56.253143378375135</v>
      </c>
      <c r="AQ183" s="60">
        <v>3.6118525155284485E-2</v>
      </c>
      <c r="AR183" s="60">
        <v>52.431770691251202</v>
      </c>
      <c r="AS183" s="60">
        <v>53.64921354223199</v>
      </c>
      <c r="AT183" s="60">
        <v>56.253143378375135</v>
      </c>
      <c r="AU183" s="60">
        <v>58.85707321451828</v>
      </c>
      <c r="AV183" s="60">
        <v>60.074516065499068</v>
      </c>
      <c r="AW183" s="6"/>
      <c r="AX183" s="50">
        <v>179</v>
      </c>
      <c r="AY183" s="60">
        <v>1</v>
      </c>
      <c r="AZ183" s="60">
        <v>37.835319278614215</v>
      </c>
      <c r="BA183" s="60">
        <v>3.3078347044826449E-2</v>
      </c>
      <c r="BB183" s="60">
        <v>35.481442169031354</v>
      </c>
      <c r="BC183" s="60">
        <v>36.231358781144309</v>
      </c>
      <c r="BD183" s="60">
        <v>37.835319278614215</v>
      </c>
      <c r="BE183" s="60">
        <v>39.439279776084113</v>
      </c>
      <c r="BF183" s="60">
        <v>40.189196388197075</v>
      </c>
      <c r="BP183" s="2"/>
      <c r="BQ183" s="2"/>
    </row>
    <row r="184" spans="1:69">
      <c r="A184"/>
      <c r="B184"/>
      <c r="C184"/>
      <c r="D184"/>
      <c r="E184"/>
      <c r="F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17"/>
      <c r="AB184" s="17"/>
      <c r="AC184" s="17"/>
      <c r="AD184" s="2">
        <v>180</v>
      </c>
      <c r="AE184" s="48">
        <v>0.11948971696042614</v>
      </c>
      <c r="AF184" s="50">
        <v>4938.8855109214082</v>
      </c>
      <c r="AG184" s="48">
        <v>0.13159835719118648</v>
      </c>
      <c r="AH184" s="50">
        <v>3841.6261032152329</v>
      </c>
      <c r="AI184" s="50">
        <v>4165.1849928782813</v>
      </c>
      <c r="AJ184" s="50">
        <v>4938.8855109214082</v>
      </c>
      <c r="AK184" s="50">
        <v>5836.4279158699555</v>
      </c>
      <c r="AL184" s="50">
        <v>6303.2158580979585</v>
      </c>
      <c r="AM184" s="6"/>
      <c r="AN184" s="50">
        <v>180</v>
      </c>
      <c r="AO184" s="60">
        <v>1</v>
      </c>
      <c r="AP184" s="60">
        <v>56.352374065030595</v>
      </c>
      <c r="AQ184" s="60">
        <v>3.6051089005820401E-2</v>
      </c>
      <c r="AR184" s="60">
        <v>52.531408257112581</v>
      </c>
      <c r="AS184" s="60">
        <v>53.748721481328062</v>
      </c>
      <c r="AT184" s="60">
        <v>56.352374065030595</v>
      </c>
      <c r="AU184" s="60">
        <v>58.956026648733122</v>
      </c>
      <c r="AV184" s="60">
        <v>60.17333987294861</v>
      </c>
      <c r="AW184" s="6"/>
      <c r="AX184" s="50">
        <v>180</v>
      </c>
      <c r="AY184" s="60">
        <v>1</v>
      </c>
      <c r="AZ184" s="60">
        <v>37.884614062474036</v>
      </c>
      <c r="BA184" s="60">
        <v>3.2997757984201743E-2</v>
      </c>
      <c r="BB184" s="60">
        <v>35.533412773623091</v>
      </c>
      <c r="BC184" s="60">
        <v>36.282476901802312</v>
      </c>
      <c r="BD184" s="60">
        <v>37.884614062474036</v>
      </c>
      <c r="BE184" s="60">
        <v>39.486751223145752</v>
      </c>
      <c r="BF184" s="60">
        <v>40.23581535132498</v>
      </c>
      <c r="BP184" s="2"/>
      <c r="BQ184" s="2"/>
    </row>
    <row r="185" spans="1:69">
      <c r="A185"/>
      <c r="B185"/>
      <c r="C185"/>
      <c r="D185"/>
      <c r="E185"/>
      <c r="F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17"/>
      <c r="AB185" s="17"/>
      <c r="AC185" s="17"/>
      <c r="AD185" s="2">
        <v>181</v>
      </c>
      <c r="AE185" s="48">
        <v>0.11666949108483909</v>
      </c>
      <c r="AF185" s="50">
        <v>4966.3010041051048</v>
      </c>
      <c r="AG185" s="48">
        <v>0.13138114220920782</v>
      </c>
      <c r="AH185" s="50">
        <v>3864.9237100484311</v>
      </c>
      <c r="AI185" s="50">
        <v>4189.66804746661</v>
      </c>
      <c r="AJ185" s="50">
        <v>4966.3010041051048</v>
      </c>
      <c r="AK185" s="50">
        <v>5867.4517959798732</v>
      </c>
      <c r="AL185" s="50">
        <v>6336.213036327561</v>
      </c>
      <c r="AM185" s="6"/>
      <c r="AN185" s="50">
        <v>181</v>
      </c>
      <c r="AO185" s="60">
        <v>1</v>
      </c>
      <c r="AP185" s="60">
        <v>56.451404279911394</v>
      </c>
      <c r="AQ185" s="60">
        <v>3.598558573709159E-2</v>
      </c>
      <c r="AR185" s="60">
        <v>52.630678863057106</v>
      </c>
      <c r="AS185" s="60">
        <v>53.847915501604049</v>
      </c>
      <c r="AT185" s="60">
        <v>56.451404279911394</v>
      </c>
      <c r="AU185" s="60">
        <v>59.054893058218738</v>
      </c>
      <c r="AV185" s="60">
        <v>60.272129696765688</v>
      </c>
      <c r="AW185" s="6"/>
      <c r="AX185" s="50">
        <v>181</v>
      </c>
      <c r="AY185" s="60">
        <v>1</v>
      </c>
      <c r="AZ185" s="60">
        <v>37.933719434358061</v>
      </c>
      <c r="BA185" s="60">
        <v>3.2917991059701272E-2</v>
      </c>
      <c r="BB185" s="60">
        <v>35.585161976650944</v>
      </c>
      <c r="BC185" s="60">
        <v>36.333383812390046</v>
      </c>
      <c r="BD185" s="60">
        <v>37.933719434358061</v>
      </c>
      <c r="BE185" s="60">
        <v>39.534055056326068</v>
      </c>
      <c r="BF185" s="60">
        <v>40.282276892065177</v>
      </c>
      <c r="BP185" s="2"/>
      <c r="BQ185" s="2"/>
    </row>
    <row r="186" spans="1:69">
      <c r="A186"/>
      <c r="B186"/>
      <c r="C186"/>
      <c r="D186"/>
      <c r="E186"/>
      <c r="F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 s="17"/>
      <c r="AB186" s="17"/>
      <c r="AC186" s="17"/>
      <c r="AD186" s="2">
        <v>182</v>
      </c>
      <c r="AE186" s="48">
        <v>0.11356027010818209</v>
      </c>
      <c r="AF186" s="50">
        <v>4993.5973220865098</v>
      </c>
      <c r="AG186" s="48">
        <v>0.13116417048313192</v>
      </c>
      <c r="AH186" s="50">
        <v>3888.1821868180778</v>
      </c>
      <c r="AI186" s="50">
        <v>4214.0809723507782</v>
      </c>
      <c r="AJ186" s="50">
        <v>4993.5973220865098</v>
      </c>
      <c r="AK186" s="50">
        <v>5898.344252898778</v>
      </c>
      <c r="AL186" s="50">
        <v>6369.0912601610662</v>
      </c>
      <c r="AM186" s="6"/>
      <c r="AN186" s="49">
        <v>182</v>
      </c>
      <c r="AO186" s="60">
        <v>1</v>
      </c>
      <c r="AP186" s="60">
        <v>56.550244623584447</v>
      </c>
      <c r="AQ186" s="60">
        <v>3.592191314203378E-2</v>
      </c>
      <c r="AR186" s="60">
        <v>52.729602083515815</v>
      </c>
      <c r="AS186" s="60">
        <v>53.946812318527051</v>
      </c>
      <c r="AT186" s="60">
        <v>56.550244623584447</v>
      </c>
      <c r="AU186" s="60">
        <v>59.153676928641843</v>
      </c>
      <c r="AV186" s="60">
        <v>60.37088716365308</v>
      </c>
      <c r="AW186" s="6"/>
      <c r="AX186" s="49">
        <v>182</v>
      </c>
      <c r="AY186" s="60">
        <v>1</v>
      </c>
      <c r="AZ186" s="60">
        <v>37.982645410012026</v>
      </c>
      <c r="BA186" s="60">
        <v>3.2839002798327355E-2</v>
      </c>
      <c r="BB186" s="60">
        <v>35.636701889293356</v>
      </c>
      <c r="BC186" s="60">
        <v>36.384090956506583</v>
      </c>
      <c r="BD186" s="60">
        <v>37.982645410012026</v>
      </c>
      <c r="BE186" s="60">
        <v>39.581199863517469</v>
      </c>
      <c r="BF186" s="60">
        <v>40.328588930730696</v>
      </c>
      <c r="BP186" s="2"/>
      <c r="BQ186" s="2"/>
    </row>
    <row r="187" spans="1:69">
      <c r="A187"/>
      <c r="B187"/>
      <c r="C187"/>
      <c r="D187"/>
      <c r="E187"/>
      <c r="F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 s="17"/>
      <c r="AB187" s="17"/>
      <c r="AC187" s="17"/>
      <c r="AD187" s="2">
        <v>183</v>
      </c>
      <c r="AE187" s="48">
        <v>0.11013419877373015</v>
      </c>
      <c r="AF187" s="50">
        <v>5020.7737415519323</v>
      </c>
      <c r="AG187" s="48">
        <v>0.13094743587112728</v>
      </c>
      <c r="AH187" s="50">
        <v>3911.4043434346754</v>
      </c>
      <c r="AI187" s="50">
        <v>4238.42479387203</v>
      </c>
      <c r="AJ187" s="50">
        <v>5020.7737415519323</v>
      </c>
      <c r="AK187" s="50">
        <v>5929.1071979649487</v>
      </c>
      <c r="AL187" s="50">
        <v>6401.8558678273857</v>
      </c>
      <c r="AM187" s="6"/>
      <c r="AN187" s="50">
        <v>183</v>
      </c>
      <c r="AO187" s="60">
        <v>1</v>
      </c>
      <c r="AP187" s="60">
        <v>56.648905696616659</v>
      </c>
      <c r="AQ187" s="60">
        <v>3.5859969013582675E-2</v>
      </c>
      <c r="AR187" s="60">
        <v>52.828197492919735</v>
      </c>
      <c r="AS187" s="60">
        <v>54.045428647564144</v>
      </c>
      <c r="AT187" s="60">
        <v>56.648905696616659</v>
      </c>
      <c r="AU187" s="60">
        <v>59.252382745669181</v>
      </c>
      <c r="AV187" s="60">
        <v>60.469613900313583</v>
      </c>
      <c r="AW187" s="6"/>
      <c r="AX187" s="50">
        <v>183</v>
      </c>
      <c r="AY187" s="60">
        <v>1</v>
      </c>
      <c r="AZ187" s="60">
        <v>38.031402005181675</v>
      </c>
      <c r="BA187" s="60">
        <v>3.2760749727082331E-2</v>
      </c>
      <c r="BB187" s="60">
        <v>35.688044622728782</v>
      </c>
      <c r="BC187" s="60">
        <v>36.434609777750993</v>
      </c>
      <c r="BD187" s="60">
        <v>38.031402005181675</v>
      </c>
      <c r="BE187" s="60">
        <v>39.628194232612351</v>
      </c>
      <c r="BF187" s="60">
        <v>40.374759387634562</v>
      </c>
      <c r="BP187" s="2"/>
      <c r="BQ187" s="2"/>
    </row>
    <row r="188" spans="1:69">
      <c r="A188"/>
      <c r="B188"/>
      <c r="C188"/>
      <c r="D188"/>
      <c r="E188"/>
      <c r="F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 s="17"/>
      <c r="AB188" s="17"/>
      <c r="AC188" s="17"/>
      <c r="AD188" s="2">
        <v>184</v>
      </c>
      <c r="AE188" s="48">
        <v>0.10636342182475833</v>
      </c>
      <c r="AF188" s="50">
        <v>5047.8295391876818</v>
      </c>
      <c r="AG188" s="48">
        <v>0.13073093223136245</v>
      </c>
      <c r="AH188" s="50">
        <v>3934.5929898087265</v>
      </c>
      <c r="AI188" s="50">
        <v>4262.7005383716087</v>
      </c>
      <c r="AJ188" s="50">
        <v>5047.8295391876818</v>
      </c>
      <c r="AK188" s="50">
        <v>5959.7425425166666</v>
      </c>
      <c r="AL188" s="50">
        <v>6434.5121975554348</v>
      </c>
      <c r="AM188" s="6"/>
      <c r="AN188" s="50">
        <v>184</v>
      </c>
      <c r="AO188" s="60">
        <v>1</v>
      </c>
      <c r="AP188" s="60">
        <v>56.747398099574944</v>
      </c>
      <c r="AQ188" s="60">
        <v>3.579965114467399E-2</v>
      </c>
      <c r="AR188" s="60">
        <v>52.926484665699903</v>
      </c>
      <c r="AS188" s="60">
        <v>54.143781204182424</v>
      </c>
      <c r="AT188" s="60">
        <v>56.747398099574944</v>
      </c>
      <c r="AU188" s="60">
        <v>59.351014994967464</v>
      </c>
      <c r="AV188" s="60">
        <v>60.568311533449986</v>
      </c>
      <c r="AW188" s="6"/>
      <c r="AX188" s="50">
        <v>184</v>
      </c>
      <c r="AY188" s="60">
        <v>1</v>
      </c>
      <c r="AZ188" s="60">
        <v>38.079999235612739</v>
      </c>
      <c r="BA188" s="60">
        <v>3.2683188372968519E-2</v>
      </c>
      <c r="BB188" s="60">
        <v>35.739202288135651</v>
      </c>
      <c r="BC188" s="60">
        <v>36.484951719722361</v>
      </c>
      <c r="BD188" s="60">
        <v>38.079999235612739</v>
      </c>
      <c r="BE188" s="60">
        <v>39.675046751503118</v>
      </c>
      <c r="BF188" s="60">
        <v>40.42079618308982</v>
      </c>
      <c r="BP188" s="2"/>
      <c r="BQ188" s="2"/>
    </row>
    <row r="189" spans="1:69">
      <c r="A189"/>
      <c r="B189"/>
      <c r="C189"/>
      <c r="D189"/>
      <c r="E189"/>
      <c r="F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 s="17"/>
      <c r="AB189" s="17"/>
      <c r="AC189" s="17"/>
      <c r="AD189" s="2">
        <v>185</v>
      </c>
      <c r="AE189" s="48">
        <v>0.10222008400454166</v>
      </c>
      <c r="AF189" s="50">
        <v>5074.7639916800672</v>
      </c>
      <c r="AG189" s="48">
        <v>0.13051465342200594</v>
      </c>
      <c r="AH189" s="50">
        <v>3957.7509358507332</v>
      </c>
      <c r="AI189" s="50">
        <v>4286.9092321907601</v>
      </c>
      <c r="AJ189" s="50">
        <v>5074.7639916800672</v>
      </c>
      <c r="AK189" s="50">
        <v>5990.2521978922123</v>
      </c>
      <c r="AL189" s="50">
        <v>6467.0655875741259</v>
      </c>
      <c r="AM189" s="6"/>
      <c r="AN189" s="50">
        <v>185</v>
      </c>
      <c r="AO189" s="60">
        <v>1</v>
      </c>
      <c r="AP189" s="60">
        <v>56.8457324330262</v>
      </c>
      <c r="AQ189" s="60">
        <v>3.5740857328243433E-2</v>
      </c>
      <c r="AR189" s="60">
        <v>53.024483176287333</v>
      </c>
      <c r="AS189" s="60">
        <v>54.241886703848976</v>
      </c>
      <c r="AT189" s="60">
        <v>56.8457324330262</v>
      </c>
      <c r="AU189" s="60">
        <v>59.449578162203423</v>
      </c>
      <c r="AV189" s="60">
        <v>60.666981689765066</v>
      </c>
      <c r="AW189" s="6"/>
      <c r="AX189" s="50">
        <v>185</v>
      </c>
      <c r="AY189" s="60">
        <v>1</v>
      </c>
      <c r="AZ189" s="60">
        <v>38.128447117050953</v>
      </c>
      <c r="BA189" s="60">
        <v>3.2606275262988267E-2</v>
      </c>
      <c r="BB189" s="60">
        <v>35.790186996692427</v>
      </c>
      <c r="BC189" s="60">
        <v>36.535128226019751</v>
      </c>
      <c r="BD189" s="60">
        <v>38.128447117050953</v>
      </c>
      <c r="BE189" s="60">
        <v>39.721766008082163</v>
      </c>
      <c r="BF189" s="60">
        <v>40.466707237409487</v>
      </c>
      <c r="BP189" s="2"/>
      <c r="BQ189" s="2"/>
    </row>
    <row r="190" spans="1:69">
      <c r="A190"/>
      <c r="B190"/>
      <c r="C190"/>
      <c r="D190"/>
      <c r="E190"/>
      <c r="F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 s="17"/>
      <c r="AB190" s="17"/>
      <c r="AC190" s="17"/>
      <c r="AD190" s="2">
        <v>186</v>
      </c>
      <c r="AE190" s="48">
        <v>9.7682691712579928E-2</v>
      </c>
      <c r="AF190" s="50">
        <v>5101.5762429664373</v>
      </c>
      <c r="AG190" s="48">
        <v>0.13029859345552369</v>
      </c>
      <c r="AH190" s="50">
        <v>3980.8801021059194</v>
      </c>
      <c r="AI190" s="50">
        <v>4311.0514005312734</v>
      </c>
      <c r="AJ190" s="50">
        <v>5101.5762429664373</v>
      </c>
      <c r="AK190" s="50">
        <v>6020.6373685605131</v>
      </c>
      <c r="AL190" s="50">
        <v>6499.5199455508236</v>
      </c>
      <c r="AM190" s="6"/>
      <c r="AN190" s="50">
        <v>186</v>
      </c>
      <c r="AO190" s="60">
        <v>1</v>
      </c>
      <c r="AP190" s="60">
        <v>56.943919266027471</v>
      </c>
      <c r="AQ190" s="60">
        <v>3.5683485661034235E-2</v>
      </c>
      <c r="AR190" s="60">
        <v>53.122212564031337</v>
      </c>
      <c r="AS190" s="60">
        <v>54.339761828087106</v>
      </c>
      <c r="AT190" s="60">
        <v>56.943919266027471</v>
      </c>
      <c r="AU190" s="60">
        <v>59.54807670396783</v>
      </c>
      <c r="AV190" s="60">
        <v>60.765625968023599</v>
      </c>
      <c r="AW190" s="6"/>
      <c r="AX190" s="50">
        <v>186</v>
      </c>
      <c r="AY190" s="60">
        <v>1</v>
      </c>
      <c r="AZ190" s="60">
        <v>38.176755635470563</v>
      </c>
      <c r="BA190" s="60">
        <v>3.2529967053366096E-2</v>
      </c>
      <c r="BB190" s="60">
        <v>35.841010836771503</v>
      </c>
      <c r="BC190" s="60">
        <v>36.585150715217104</v>
      </c>
      <c r="BD190" s="60">
        <v>38.176755635470563</v>
      </c>
      <c r="BE190" s="60">
        <v>39.768360555724023</v>
      </c>
      <c r="BF190" s="60">
        <v>40.512500434169617</v>
      </c>
      <c r="BP190" s="2"/>
      <c r="BQ190" s="2"/>
    </row>
    <row r="191" spans="1:69">
      <c r="A191"/>
      <c r="B191"/>
      <c r="C191"/>
      <c r="D191"/>
      <c r="E191"/>
      <c r="F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 s="17"/>
      <c r="AB191" s="17"/>
      <c r="AC191" s="17"/>
      <c r="AD191" s="2">
        <v>187</v>
      </c>
      <c r="AE191" s="48">
        <v>9.2876069441540629E-2</v>
      </c>
      <c r="AF191" s="50">
        <v>5128.2623837580632</v>
      </c>
      <c r="AG191" s="48">
        <v>0.13008274989322416</v>
      </c>
      <c r="AH191" s="50">
        <v>4003.9619537181006</v>
      </c>
      <c r="AI191" s="50">
        <v>4335.1160423874762</v>
      </c>
      <c r="AJ191" s="50">
        <v>5128.2623837580632</v>
      </c>
      <c r="AK191" s="50">
        <v>6050.883000995399</v>
      </c>
      <c r="AL191" s="50">
        <v>6531.8462762372483</v>
      </c>
      <c r="AM191" s="6"/>
      <c r="AN191" s="50">
        <v>187</v>
      </c>
      <c r="AO191" s="60">
        <v>1</v>
      </c>
      <c r="AP191" s="60">
        <v>57.041968442908662</v>
      </c>
      <c r="AQ191" s="60">
        <v>3.562744122736225E-2</v>
      </c>
      <c r="AR191" s="60">
        <v>53.21969156140139</v>
      </c>
      <c r="AS191" s="60">
        <v>54.437422477713149</v>
      </c>
      <c r="AT191" s="60">
        <v>57.041968442908662</v>
      </c>
      <c r="AU191" s="60">
        <v>59.646514408104167</v>
      </c>
      <c r="AV191" s="60">
        <v>60.864245324415933</v>
      </c>
      <c r="AW191" s="6"/>
      <c r="AX191" s="50">
        <v>187</v>
      </c>
      <c r="AY191" s="60">
        <v>1</v>
      </c>
      <c r="AZ191" s="60">
        <v>38.224934092101023</v>
      </c>
      <c r="BA191" s="60">
        <v>3.245422337243746E-2</v>
      </c>
      <c r="BB191" s="60">
        <v>35.891685372206389</v>
      </c>
      <c r="BC191" s="60">
        <v>36.635030030309785</v>
      </c>
      <c r="BD191" s="60">
        <v>38.224934092101023</v>
      </c>
      <c r="BE191" s="60">
        <v>39.814838153892261</v>
      </c>
      <c r="BF191" s="60">
        <v>40.558182811995657</v>
      </c>
      <c r="BP191" s="2"/>
      <c r="BQ191" s="2"/>
    </row>
    <row r="192" spans="1:69">
      <c r="A192"/>
      <c r="B192"/>
      <c r="C192"/>
      <c r="D192"/>
      <c r="E192"/>
      <c r="F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 s="17"/>
      <c r="AB192" s="17"/>
      <c r="AC192" s="17"/>
      <c r="AD192" s="2">
        <v>188</v>
      </c>
      <c r="AE192" s="48">
        <v>8.8071359777258051E-2</v>
      </c>
      <c r="AF192" s="50">
        <v>5154.8154515401347</v>
      </c>
      <c r="AG192" s="48">
        <v>0.129867123845258</v>
      </c>
      <c r="AH192" s="50">
        <v>4026.9575004296844</v>
      </c>
      <c r="AI192" s="50">
        <v>4359.0806305462347</v>
      </c>
      <c r="AJ192" s="50">
        <v>5154.8154515401347</v>
      </c>
      <c r="AK192" s="50">
        <v>6080.9577836755971</v>
      </c>
      <c r="AL192" s="50">
        <v>6563.9826814694825</v>
      </c>
      <c r="AM192" s="6"/>
      <c r="AN192" s="49">
        <v>188</v>
      </c>
      <c r="AO192" s="60">
        <v>1</v>
      </c>
      <c r="AP192" s="60">
        <v>57.139889083272571</v>
      </c>
      <c r="AQ192" s="60">
        <v>3.557263609911597E-2</v>
      </c>
      <c r="AR192" s="60">
        <v>53.31693809398714</v>
      </c>
      <c r="AS192" s="60">
        <v>54.53488377283648</v>
      </c>
      <c r="AT192" s="60">
        <v>57.139889083272571</v>
      </c>
      <c r="AU192" s="60">
        <v>59.744894393708663</v>
      </c>
      <c r="AV192" s="60">
        <v>60.962840072558002</v>
      </c>
      <c r="AW192" s="6"/>
      <c r="AX192" s="49">
        <v>188</v>
      </c>
      <c r="AY192" s="60">
        <v>1</v>
      </c>
      <c r="AZ192" s="60">
        <v>38.272991103427067</v>
      </c>
      <c r="BA192" s="60">
        <v>3.2379006820648669E-2</v>
      </c>
      <c r="BB192" s="60">
        <v>35.94222164229167</v>
      </c>
      <c r="BC192" s="60">
        <v>36.684776438714643</v>
      </c>
      <c r="BD192" s="60">
        <v>38.272991103427067</v>
      </c>
      <c r="BE192" s="60">
        <v>39.861205768139492</v>
      </c>
      <c r="BF192" s="60">
        <v>40.603760564562464</v>
      </c>
      <c r="BP192" s="2"/>
      <c r="BQ192" s="2"/>
    </row>
    <row r="193" spans="1:69">
      <c r="A193"/>
      <c r="B193"/>
      <c r="C193"/>
      <c r="D193"/>
      <c r="E193"/>
      <c r="F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 s="17"/>
      <c r="AB193" s="17"/>
      <c r="AC193" s="17"/>
      <c r="AD193" s="2">
        <v>189</v>
      </c>
      <c r="AE193" s="48">
        <v>8.3546066961791121E-2</v>
      </c>
      <c r="AF193" s="50">
        <v>5181.2283510488842</v>
      </c>
      <c r="AG193" s="48">
        <v>0.12965171657607355</v>
      </c>
      <c r="AH193" s="50">
        <v>4049.8268626178001</v>
      </c>
      <c r="AI193" s="50">
        <v>4382.9221366549591</v>
      </c>
      <c r="AJ193" s="50">
        <v>5181.2283510488842</v>
      </c>
      <c r="AK193" s="50">
        <v>6110.829698210483</v>
      </c>
      <c r="AL193" s="50">
        <v>6595.8658325220558</v>
      </c>
      <c r="AM193" s="6"/>
      <c r="AN193" s="50">
        <v>189</v>
      </c>
      <c r="AO193" s="60">
        <v>1</v>
      </c>
      <c r="AP193" s="60">
        <v>57.237690275212117</v>
      </c>
      <c r="AQ193" s="60">
        <v>3.5518982651991396E-2</v>
      </c>
      <c r="AR193" s="60">
        <v>53.41397005229652</v>
      </c>
      <c r="AS193" s="60">
        <v>54.632160799622675</v>
      </c>
      <c r="AT193" s="60">
        <v>57.237690275212117</v>
      </c>
      <c r="AU193" s="60">
        <v>59.843219750801559</v>
      </c>
      <c r="AV193" s="60">
        <v>61.061410498127721</v>
      </c>
      <c r="AW193" s="6"/>
      <c r="AX193" s="50">
        <v>189</v>
      </c>
      <c r="AY193" s="60">
        <v>1</v>
      </c>
      <c r="AZ193" s="60">
        <v>38.320935256161903</v>
      </c>
      <c r="BA193" s="60">
        <v>3.2304280127668276E-2</v>
      </c>
      <c r="BB193" s="60">
        <v>35.992630663515904</v>
      </c>
      <c r="BC193" s="60">
        <v>36.734400182823371</v>
      </c>
      <c r="BD193" s="60">
        <v>38.320935256161903</v>
      </c>
      <c r="BE193" s="60">
        <v>39.907470329500441</v>
      </c>
      <c r="BF193" s="60">
        <v>40.649239848807909</v>
      </c>
      <c r="BP193" s="2"/>
      <c r="BQ193" s="2"/>
    </row>
    <row r="194" spans="1:69">
      <c r="A194"/>
      <c r="B194"/>
      <c r="C194"/>
      <c r="D194"/>
      <c r="E194"/>
      <c r="F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 s="17"/>
      <c r="AB194" s="17"/>
      <c r="AC194" s="17"/>
      <c r="AD194" s="2">
        <v>190</v>
      </c>
      <c r="AE194" s="48">
        <v>7.9577695237198737E-2</v>
      </c>
      <c r="AF194" s="50">
        <v>5207.4939870205399</v>
      </c>
      <c r="AG194" s="48">
        <v>0.12943652935011896</v>
      </c>
      <c r="AH194" s="50">
        <v>4072.5301606595767</v>
      </c>
      <c r="AI194" s="50">
        <v>4406.6175323610623</v>
      </c>
      <c r="AJ194" s="50">
        <v>5207.4939870205399</v>
      </c>
      <c r="AK194" s="50">
        <v>6140.4667262094335</v>
      </c>
      <c r="AL194" s="50">
        <v>6627.4324006694987</v>
      </c>
      <c r="AM194" s="6"/>
      <c r="AN194" s="50">
        <v>190</v>
      </c>
      <c r="AO194" s="60">
        <v>1</v>
      </c>
      <c r="AP194" s="60">
        <v>57.335381106820229</v>
      </c>
      <c r="AQ194" s="60">
        <v>3.5466393261684534E-2</v>
      </c>
      <c r="AR194" s="60">
        <v>53.510805326837449</v>
      </c>
      <c r="AS194" s="60">
        <v>54.729268644237322</v>
      </c>
      <c r="AT194" s="60">
        <v>57.335381106820229</v>
      </c>
      <c r="AU194" s="60">
        <v>59.941493569403129</v>
      </c>
      <c r="AV194" s="60">
        <v>61.159956886803009</v>
      </c>
      <c r="AW194" s="6"/>
      <c r="AX194" s="50">
        <v>190</v>
      </c>
      <c r="AY194" s="60">
        <v>1</v>
      </c>
      <c r="AZ194" s="60">
        <v>38.368775137018751</v>
      </c>
      <c r="BA194" s="60">
        <v>3.2230006023164816E-2</v>
      </c>
      <c r="BB194" s="60">
        <v>36.042923452367646</v>
      </c>
      <c r="BC194" s="60">
        <v>36.783911505027653</v>
      </c>
      <c r="BD194" s="60">
        <v>38.368775137018751</v>
      </c>
      <c r="BE194" s="60">
        <v>39.953638769009856</v>
      </c>
      <c r="BF194" s="60">
        <v>40.694626821669864</v>
      </c>
      <c r="BP194" s="2"/>
      <c r="BQ194" s="2"/>
    </row>
    <row r="195" spans="1:69">
      <c r="A195"/>
      <c r="B195"/>
      <c r="C195"/>
      <c r="D195"/>
      <c r="E195"/>
      <c r="F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 s="17"/>
      <c r="AB195" s="17"/>
      <c r="AC195" s="17"/>
      <c r="AD195" s="2">
        <v>191</v>
      </c>
      <c r="AE195" s="48">
        <v>7.6443748845539783E-2</v>
      </c>
      <c r="AF195" s="50">
        <v>5233.6052641913348</v>
      </c>
      <c r="AG195" s="48">
        <v>0.12922156343184252</v>
      </c>
      <c r="AH195" s="50">
        <v>4095.0275149321437</v>
      </c>
      <c r="AI195" s="50">
        <v>4430.1437893119546</v>
      </c>
      <c r="AJ195" s="50">
        <v>5233.6052641913348</v>
      </c>
      <c r="AK195" s="50">
        <v>6169.8368492818245</v>
      </c>
      <c r="AL195" s="50">
        <v>6658.6190571863435</v>
      </c>
      <c r="AM195" s="6"/>
      <c r="AN195" s="50">
        <v>191</v>
      </c>
      <c r="AO195" s="60">
        <v>1</v>
      </c>
      <c r="AP195" s="60">
        <v>57.432970666189817</v>
      </c>
      <c r="AQ195" s="60">
        <v>3.5414780303891384E-2</v>
      </c>
      <c r="AR195" s="60">
        <v>53.607461808117854</v>
      </c>
      <c r="AS195" s="60">
        <v>54.826222392846013</v>
      </c>
      <c r="AT195" s="60">
        <v>57.432970666189817</v>
      </c>
      <c r="AU195" s="60">
        <v>60.039718939533607</v>
      </c>
      <c r="AV195" s="60">
        <v>61.25847952426178</v>
      </c>
      <c r="AW195" s="6"/>
      <c r="AX195" s="50">
        <v>191</v>
      </c>
      <c r="AY195" s="60">
        <v>1</v>
      </c>
      <c r="AZ195" s="60">
        <v>38.41651933271082</v>
      </c>
      <c r="BA195" s="60">
        <v>3.2156147236806827E-2</v>
      </c>
      <c r="BB195" s="60">
        <v>36.093111025335446</v>
      </c>
      <c r="BC195" s="60">
        <v>36.833320647719177</v>
      </c>
      <c r="BD195" s="60">
        <v>38.41651933271082</v>
      </c>
      <c r="BE195" s="60">
        <v>39.999718017702463</v>
      </c>
      <c r="BF195" s="60">
        <v>40.739927640086201</v>
      </c>
      <c r="BP195" s="2"/>
      <c r="BQ195" s="2"/>
    </row>
    <row r="196" spans="1:69">
      <c r="A196"/>
      <c r="B196"/>
      <c r="C196"/>
      <c r="D196"/>
      <c r="E196"/>
      <c r="F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 s="17"/>
      <c r="AB196" s="17"/>
      <c r="AC196" s="17"/>
      <c r="AD196" s="2">
        <v>192</v>
      </c>
      <c r="AE196" s="48">
        <v>7.4421732028873158E-2</v>
      </c>
      <c r="AF196" s="50">
        <v>5259.5550872974991</v>
      </c>
      <c r="AG196" s="48">
        <v>0.12900682008569245</v>
      </c>
      <c r="AH196" s="50">
        <v>4117.2790458126301</v>
      </c>
      <c r="AI196" s="50">
        <v>4453.477879155047</v>
      </c>
      <c r="AJ196" s="50">
        <v>5259.5550872974991</v>
      </c>
      <c r="AK196" s="50">
        <v>6198.9080490370316</v>
      </c>
      <c r="AL196" s="50">
        <v>6689.3624733471206</v>
      </c>
      <c r="AM196" s="6"/>
      <c r="AN196" s="50">
        <v>192</v>
      </c>
      <c r="AO196" s="60">
        <v>1</v>
      </c>
      <c r="AP196" s="60">
        <v>57.530468041413798</v>
      </c>
      <c r="AQ196" s="60">
        <v>3.5364056154307946E-2</v>
      </c>
      <c r="AR196" s="60">
        <v>53.703957386645655</v>
      </c>
      <c r="AS196" s="60">
        <v>54.923037131614322</v>
      </c>
      <c r="AT196" s="60">
        <v>57.530468041413798</v>
      </c>
      <c r="AU196" s="60">
        <v>60.137898951213266</v>
      </c>
      <c r="AV196" s="60">
        <v>61.356978696181955</v>
      </c>
      <c r="AW196" s="6"/>
      <c r="AX196" s="50">
        <v>192</v>
      </c>
      <c r="AY196" s="60">
        <v>1</v>
      </c>
      <c r="AZ196" s="60">
        <v>38.464176429951323</v>
      </c>
      <c r="BA196" s="60">
        <v>3.2082666498262857E-2</v>
      </c>
      <c r="BB196" s="60">
        <v>36.143204398907862</v>
      </c>
      <c r="BC196" s="60">
        <v>36.88263785328963</v>
      </c>
      <c r="BD196" s="60">
        <v>38.464176429951323</v>
      </c>
      <c r="BE196" s="60">
        <v>40.045715006613008</v>
      </c>
      <c r="BF196" s="60">
        <v>40.785148460994783</v>
      </c>
      <c r="BP196" s="2"/>
      <c r="BQ196" s="2"/>
    </row>
    <row r="197" spans="1:69">
      <c r="A197"/>
      <c r="B197"/>
      <c r="C197"/>
      <c r="D197"/>
      <c r="E197"/>
      <c r="F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17"/>
      <c r="AB197" s="17"/>
      <c r="AC197" s="17"/>
      <c r="AD197" s="2">
        <v>193</v>
      </c>
      <c r="AE197" s="48">
        <v>7.3774271346011791E-2</v>
      </c>
      <c r="AF197" s="50">
        <v>5285.337533279926</v>
      </c>
      <c r="AG197" s="48">
        <v>0.12879229921365051</v>
      </c>
      <c r="AH197" s="50">
        <v>4139.2475238061788</v>
      </c>
      <c r="AI197" s="50">
        <v>4476.5986027572199</v>
      </c>
      <c r="AJ197" s="50">
        <v>5285.337533279926</v>
      </c>
      <c r="AK197" s="50">
        <v>6227.6510393181834</v>
      </c>
      <c r="AL197" s="50">
        <v>6719.6038435453092</v>
      </c>
      <c r="AM197" s="6"/>
      <c r="AN197" s="50">
        <v>193</v>
      </c>
      <c r="AO197" s="60">
        <v>1</v>
      </c>
      <c r="AP197" s="60">
        <v>57.627882598821301</v>
      </c>
      <c r="AQ197" s="60">
        <v>3.5314130505971361E-2</v>
      </c>
      <c r="AR197" s="60">
        <v>53.800310378227664</v>
      </c>
      <c r="AS197" s="60">
        <v>55.019728325154354</v>
      </c>
      <c r="AT197" s="60">
        <v>57.627882598821301</v>
      </c>
      <c r="AU197" s="60">
        <v>60.236036872488242</v>
      </c>
      <c r="AV197" s="60">
        <v>61.455454819414946</v>
      </c>
      <c r="AW197" s="6"/>
      <c r="AX197" s="50">
        <v>193</v>
      </c>
      <c r="AY197" s="60">
        <v>1</v>
      </c>
      <c r="AZ197" s="60">
        <v>38.511755278339692</v>
      </c>
      <c r="BA197" s="60">
        <v>3.2009525396152878E-2</v>
      </c>
      <c r="BB197" s="60">
        <v>36.19321482241245</v>
      </c>
      <c r="BC197" s="60">
        <v>36.931873606542389</v>
      </c>
      <c r="BD197" s="60">
        <v>38.511755278339692</v>
      </c>
      <c r="BE197" s="60">
        <v>40.091636950136994</v>
      </c>
      <c r="BF197" s="60">
        <v>40.830295734266933</v>
      </c>
      <c r="BP197" s="2"/>
      <c r="BQ197" s="2"/>
    </row>
    <row r="198" spans="1:69">
      <c r="A198"/>
      <c r="B198"/>
      <c r="C198"/>
      <c r="D198"/>
      <c r="E198"/>
      <c r="F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17"/>
      <c r="AB198" s="17"/>
      <c r="AC198" s="17"/>
      <c r="AD198" s="2">
        <v>194</v>
      </c>
      <c r="AE198" s="48">
        <v>7.4421806641115307E-2</v>
      </c>
      <c r="AF198" s="50">
        <v>5310.9736397867737</v>
      </c>
      <c r="AG198" s="48">
        <v>0.12857796938096958</v>
      </c>
      <c r="AH198" s="50">
        <v>4160.9566723622684</v>
      </c>
      <c r="AI198" s="50">
        <v>4499.5268330331337</v>
      </c>
      <c r="AJ198" s="50">
        <v>5310.9736397867737</v>
      </c>
      <c r="AK198" s="50">
        <v>6256.0993753446992</v>
      </c>
      <c r="AL198" s="50">
        <v>6749.3883939102143</v>
      </c>
      <c r="AM198" s="6"/>
      <c r="AN198" s="49">
        <v>194</v>
      </c>
      <c r="AO198" s="60">
        <v>1</v>
      </c>
      <c r="AP198" s="60">
        <v>57.725230104173953</v>
      </c>
      <c r="AQ198" s="60">
        <v>3.5264851350764813E-2</v>
      </c>
      <c r="AR198" s="60">
        <v>53.896548880545097</v>
      </c>
      <c r="AS198" s="60">
        <v>55.116320142347739</v>
      </c>
      <c r="AT198" s="60">
        <v>57.725230104173953</v>
      </c>
      <c r="AU198" s="60">
        <v>60.33414006600016</v>
      </c>
      <c r="AV198" s="60">
        <v>61.553911327802815</v>
      </c>
      <c r="AW198" s="6"/>
      <c r="AX198" s="49">
        <v>194</v>
      </c>
      <c r="AY198" s="60">
        <v>1</v>
      </c>
      <c r="AZ198" s="60">
        <v>38.559270773858501</v>
      </c>
      <c r="BA198" s="60">
        <v>3.1936659274980198E-2</v>
      </c>
      <c r="BB198" s="60">
        <v>36.243158900473851</v>
      </c>
      <c r="BC198" s="60">
        <v>36.981043967749514</v>
      </c>
      <c r="BD198" s="60">
        <v>38.559270773858501</v>
      </c>
      <c r="BE198" s="60">
        <v>40.137497579967487</v>
      </c>
      <c r="BF198" s="60">
        <v>40.87538264724315</v>
      </c>
      <c r="BP198" s="2"/>
      <c r="BQ198" s="2"/>
    </row>
    <row r="199" spans="1:69">
      <c r="A199"/>
      <c r="B199"/>
      <c r="C199"/>
      <c r="D199"/>
      <c r="E199"/>
      <c r="F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17"/>
      <c r="AB199" s="17"/>
      <c r="AC199" s="17"/>
      <c r="AD199" s="2">
        <v>195</v>
      </c>
      <c r="AE199" s="48">
        <v>7.5942591043692081E-2</v>
      </c>
      <c r="AF199" s="50">
        <v>5336.5114051734581</v>
      </c>
      <c r="AG199" s="48">
        <v>0.12836376781617365</v>
      </c>
      <c r="AH199" s="50">
        <v>4182.4911678747076</v>
      </c>
      <c r="AI199" s="50">
        <v>4522.325514945228</v>
      </c>
      <c r="AJ199" s="50">
        <v>5336.5114051734581</v>
      </c>
      <c r="AK199" s="50">
        <v>6284.3494537122897</v>
      </c>
      <c r="AL199" s="50">
        <v>6778.8653823069644</v>
      </c>
      <c r="AM199" s="6"/>
      <c r="AN199" s="50">
        <v>195</v>
      </c>
      <c r="AO199" s="60">
        <v>1</v>
      </c>
      <c r="AP199" s="60">
        <v>57.822532722665905</v>
      </c>
      <c r="AQ199" s="60">
        <v>3.5216004979417528E-2</v>
      </c>
      <c r="AR199" s="60">
        <v>53.992710773153547</v>
      </c>
      <c r="AS199" s="60">
        <v>55.212845456345704</v>
      </c>
      <c r="AT199" s="60">
        <v>57.822532722665905</v>
      </c>
      <c r="AU199" s="60">
        <v>60.432219988986105</v>
      </c>
      <c r="AV199" s="60">
        <v>61.652354672178269</v>
      </c>
      <c r="AW199" s="6"/>
      <c r="AX199" s="50">
        <v>195</v>
      </c>
      <c r="AY199" s="60">
        <v>1</v>
      </c>
      <c r="AZ199" s="60">
        <v>38.60674385887345</v>
      </c>
      <c r="BA199" s="60">
        <v>3.1863977235131416E-2</v>
      </c>
      <c r="BB199" s="60">
        <v>36.293058593013789</v>
      </c>
      <c r="BC199" s="60">
        <v>37.030170572651762</v>
      </c>
      <c r="BD199" s="60">
        <v>38.60674385887345</v>
      </c>
      <c r="BE199" s="60">
        <v>40.183317145095145</v>
      </c>
      <c r="BF199" s="60">
        <v>40.920429124733118</v>
      </c>
      <c r="BP199" s="2"/>
      <c r="BQ199" s="2"/>
    </row>
    <row r="200" spans="1:69">
      <c r="A200"/>
      <c r="B200"/>
      <c r="C200"/>
      <c r="D200"/>
      <c r="E200"/>
      <c r="F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17"/>
      <c r="AB200" s="17"/>
      <c r="AC200" s="17"/>
      <c r="AD200" s="2">
        <v>196</v>
      </c>
      <c r="AE200" s="48">
        <v>7.7899999999999997E-2</v>
      </c>
      <c r="AF200" s="50">
        <v>5362</v>
      </c>
      <c r="AG200" s="48">
        <v>0.12814963038532071</v>
      </c>
      <c r="AH200" s="50">
        <v>4203.9383368652707</v>
      </c>
      <c r="AI200" s="50">
        <v>4545.0594226753583</v>
      </c>
      <c r="AJ200" s="50">
        <v>5362</v>
      </c>
      <c r="AK200" s="50">
        <v>6312.5004032503493</v>
      </c>
      <c r="AL200" s="50">
        <v>6808.1885897195662</v>
      </c>
      <c r="AM200" s="6"/>
      <c r="AN200" s="50">
        <v>196</v>
      </c>
      <c r="AO200" s="60">
        <v>1</v>
      </c>
      <c r="AP200" s="60">
        <v>57.919812897727269</v>
      </c>
      <c r="AQ200" s="60">
        <v>3.5167375000000001E-2</v>
      </c>
      <c r="AR200" s="60">
        <v>54.088834360907271</v>
      </c>
      <c r="AS200" s="60">
        <v>55.309337518745714</v>
      </c>
      <c r="AT200" s="60">
        <v>57.919812897727269</v>
      </c>
      <c r="AU200" s="60">
        <v>60.530288276708824</v>
      </c>
      <c r="AV200" s="60">
        <v>61.750791434547274</v>
      </c>
      <c r="AW200" s="6"/>
      <c r="AX200" s="50">
        <v>196</v>
      </c>
      <c r="AY200" s="60">
        <v>1</v>
      </c>
      <c r="AZ200" s="60">
        <v>38.654195738636361</v>
      </c>
      <c r="BA200" s="60">
        <v>3.1791387235944761E-2</v>
      </c>
      <c r="BB200" s="60">
        <v>36.342936092792876</v>
      </c>
      <c r="BC200" s="60">
        <v>37.079275299401452</v>
      </c>
      <c r="BD200" s="60">
        <v>38.654195738636361</v>
      </c>
      <c r="BE200" s="60">
        <v>40.229116177871269</v>
      </c>
      <c r="BF200" s="60">
        <v>40.965455384479846</v>
      </c>
      <c r="BP200" s="2"/>
      <c r="BQ200" s="2"/>
    </row>
    <row r="201" spans="1:69">
      <c r="A201"/>
      <c r="B201"/>
      <c r="C201"/>
      <c r="D201"/>
      <c r="E201"/>
      <c r="F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17"/>
      <c r="AB201" s="17"/>
      <c r="AC201" s="17"/>
      <c r="AD201" s="11"/>
      <c r="AE201" s="12"/>
      <c r="AF201" s="11"/>
      <c r="AG201" s="12"/>
      <c r="AH201" s="11"/>
      <c r="AI201" s="11"/>
      <c r="AJ201" s="11"/>
      <c r="AK201" s="11"/>
      <c r="AL201" s="11"/>
      <c r="AM201" s="6"/>
      <c r="AN201" s="11"/>
      <c r="AO201" s="12"/>
      <c r="AP201" s="12"/>
      <c r="AQ201" s="12"/>
      <c r="AR201" s="12"/>
      <c r="AS201" s="12"/>
      <c r="AT201" s="12"/>
      <c r="AU201" s="12"/>
      <c r="AV201" s="12"/>
      <c r="AW201" s="6"/>
      <c r="AX201" s="11"/>
      <c r="AY201" s="12"/>
      <c r="AZ201" s="12"/>
      <c r="BA201" s="12"/>
      <c r="BB201" s="12"/>
      <c r="BC201" s="12"/>
      <c r="BD201" s="12"/>
      <c r="BE201" s="12"/>
      <c r="BF201" s="12"/>
      <c r="BP201" s="2"/>
      <c r="BQ201" s="2"/>
    </row>
    <row r="202" spans="1:69">
      <c r="A202"/>
      <c r="B202"/>
      <c r="C202"/>
      <c r="D202"/>
      <c r="E202"/>
      <c r="F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17"/>
      <c r="AB202" s="17"/>
      <c r="AC202" s="17"/>
      <c r="AD202" s="11"/>
      <c r="AE202" s="12"/>
      <c r="AF202" s="11"/>
      <c r="AG202" s="12"/>
      <c r="AH202" s="11"/>
      <c r="AI202" s="11"/>
      <c r="AJ202" s="11"/>
      <c r="AK202" s="11"/>
      <c r="AL202" s="11"/>
      <c r="AM202" s="6"/>
      <c r="AN202" s="11"/>
      <c r="AO202" s="12"/>
      <c r="AP202" s="12"/>
      <c r="AQ202" s="12"/>
      <c r="AR202" s="12"/>
      <c r="AS202" s="12"/>
      <c r="AT202" s="12"/>
      <c r="AU202" s="12"/>
      <c r="AV202" s="12"/>
      <c r="AW202" s="6"/>
      <c r="AX202" s="11"/>
      <c r="AY202" s="12"/>
      <c r="AZ202" s="12"/>
      <c r="BA202" s="12"/>
      <c r="BB202" s="12"/>
      <c r="BC202" s="12"/>
      <c r="BD202" s="12"/>
      <c r="BE202" s="12"/>
      <c r="BF202" s="12"/>
      <c r="BP202" s="2"/>
      <c r="BQ202" s="2"/>
    </row>
    <row r="203" spans="1:69">
      <c r="A203"/>
      <c r="B203"/>
      <c r="C203"/>
      <c r="D203"/>
      <c r="E203"/>
      <c r="F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17"/>
      <c r="AB203" s="17"/>
      <c r="AC203" s="17"/>
      <c r="AD203" s="11"/>
      <c r="AE203" s="12"/>
      <c r="AF203" s="11"/>
      <c r="AG203" s="12"/>
      <c r="AH203" s="11"/>
      <c r="AI203" s="11"/>
      <c r="AJ203" s="11"/>
      <c r="AK203" s="11"/>
      <c r="AL203" s="11"/>
      <c r="AM203" s="6"/>
      <c r="AN203" s="11"/>
      <c r="AO203" s="12"/>
      <c r="AP203" s="12"/>
      <c r="AQ203" s="12"/>
      <c r="AR203" s="12"/>
      <c r="AS203" s="12"/>
      <c r="AT203" s="12"/>
      <c r="AU203" s="12"/>
      <c r="AV203" s="12"/>
      <c r="AW203" s="6"/>
      <c r="AX203" s="11"/>
      <c r="AY203" s="12"/>
      <c r="AZ203" s="12"/>
      <c r="BA203" s="12"/>
      <c r="BB203" s="12"/>
      <c r="BC203" s="12"/>
      <c r="BD203" s="12"/>
      <c r="BE203" s="12"/>
      <c r="BF203" s="12"/>
      <c r="BP203" s="2"/>
      <c r="BQ203" s="2"/>
    </row>
    <row r="204" spans="1:69">
      <c r="A204"/>
      <c r="B204"/>
      <c r="C204"/>
      <c r="D204"/>
      <c r="E204"/>
      <c r="F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17"/>
      <c r="AB204" s="17"/>
      <c r="AC204" s="17"/>
      <c r="AD204" s="11"/>
      <c r="AE204" s="12"/>
      <c r="AF204" s="11"/>
      <c r="AG204" s="12"/>
      <c r="AH204" s="11"/>
      <c r="AI204" s="11"/>
      <c r="AJ204" s="11"/>
      <c r="AK204" s="11"/>
      <c r="AL204" s="11"/>
      <c r="AM204" s="6"/>
      <c r="AN204" s="11"/>
      <c r="AO204" s="12"/>
      <c r="AP204" s="12"/>
      <c r="AQ204" s="12"/>
      <c r="AR204" s="12"/>
      <c r="AS204" s="12"/>
      <c r="AT204" s="12"/>
      <c r="AU204" s="12"/>
      <c r="AV204" s="12"/>
      <c r="AW204" s="6"/>
      <c r="AX204" s="11"/>
      <c r="AY204" s="12"/>
      <c r="AZ204" s="12"/>
      <c r="BA204" s="12"/>
      <c r="BB204" s="12"/>
      <c r="BC204" s="12"/>
      <c r="BD204" s="12"/>
      <c r="BE204" s="12"/>
      <c r="BF204" s="12"/>
      <c r="BP204" s="2"/>
      <c r="BQ204" s="2"/>
    </row>
    <row r="205" spans="1:69">
      <c r="A205"/>
      <c r="B205"/>
      <c r="C205"/>
      <c r="D205"/>
      <c r="E205"/>
      <c r="F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17"/>
      <c r="AB205" s="17"/>
      <c r="AC205" s="17"/>
      <c r="AD205" s="11"/>
      <c r="AE205" s="12"/>
      <c r="AF205" s="11"/>
      <c r="AG205" s="12"/>
      <c r="AH205" s="11"/>
      <c r="AI205" s="11"/>
      <c r="AJ205" s="11"/>
      <c r="AK205" s="11"/>
      <c r="AL205" s="11"/>
      <c r="AM205" s="6"/>
      <c r="AN205" s="11"/>
      <c r="AO205" s="12"/>
      <c r="AP205" s="12"/>
      <c r="AQ205" s="12"/>
      <c r="AR205" s="12"/>
      <c r="AS205" s="12"/>
      <c r="AT205" s="12"/>
      <c r="AU205" s="12"/>
      <c r="AV205" s="12"/>
      <c r="AW205" s="6"/>
      <c r="AX205" s="11"/>
      <c r="AY205" s="12"/>
      <c r="AZ205" s="12"/>
      <c r="BA205" s="12"/>
      <c r="BB205" s="12"/>
      <c r="BC205" s="12"/>
      <c r="BD205" s="12"/>
      <c r="BE205" s="12"/>
      <c r="BF205" s="12"/>
      <c r="BP205" s="2"/>
      <c r="BQ205" s="2"/>
    </row>
    <row r="206" spans="1:69">
      <c r="A206"/>
      <c r="B206"/>
      <c r="C206"/>
      <c r="D206"/>
      <c r="E206"/>
      <c r="F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17"/>
      <c r="AB206" s="17"/>
      <c r="AC206" s="17"/>
      <c r="AD206" s="11"/>
      <c r="AE206" s="12"/>
      <c r="AF206" s="11"/>
      <c r="AG206" s="12"/>
      <c r="AH206" s="11"/>
      <c r="AI206" s="11"/>
      <c r="AJ206" s="11"/>
      <c r="AK206" s="11"/>
      <c r="AL206" s="11"/>
      <c r="AM206" s="6"/>
      <c r="AN206" s="11"/>
      <c r="AO206" s="12"/>
      <c r="AP206" s="12"/>
      <c r="AQ206" s="12"/>
      <c r="AR206" s="12"/>
      <c r="AS206" s="12"/>
      <c r="AT206" s="12"/>
      <c r="AU206" s="12"/>
      <c r="AV206" s="12"/>
      <c r="AW206" s="6"/>
      <c r="AX206" s="11"/>
      <c r="AY206" s="12"/>
      <c r="AZ206" s="12"/>
      <c r="BA206" s="12"/>
      <c r="BB206" s="12"/>
      <c r="BC206" s="12"/>
      <c r="BD206" s="12"/>
      <c r="BE206" s="12"/>
      <c r="BF206" s="12"/>
      <c r="BP206" s="2"/>
      <c r="BQ206" s="2"/>
    </row>
    <row r="207" spans="1:69">
      <c r="A207"/>
      <c r="B207"/>
      <c r="C207"/>
      <c r="D207"/>
      <c r="E207"/>
      <c r="F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17"/>
      <c r="AB207" s="17"/>
      <c r="AC207" s="17"/>
      <c r="AD207" s="11"/>
      <c r="AE207" s="12"/>
      <c r="AF207" s="11"/>
      <c r="AG207" s="12"/>
      <c r="AH207" s="11"/>
      <c r="AI207" s="11"/>
      <c r="AJ207" s="11"/>
      <c r="AK207" s="11"/>
      <c r="AL207" s="11"/>
      <c r="AM207" s="6"/>
      <c r="AN207" s="11"/>
      <c r="AO207" s="12"/>
      <c r="AP207" s="12"/>
      <c r="AQ207" s="12"/>
      <c r="AR207" s="12"/>
      <c r="AS207" s="12"/>
      <c r="AT207" s="12"/>
      <c r="AU207" s="12"/>
      <c r="AV207" s="12"/>
      <c r="AW207" s="6"/>
      <c r="AX207" s="11"/>
      <c r="AY207" s="12"/>
      <c r="AZ207" s="12"/>
      <c r="BA207" s="12"/>
      <c r="BB207" s="12"/>
      <c r="BC207" s="12"/>
      <c r="BD207" s="12"/>
      <c r="BE207" s="12"/>
      <c r="BF207" s="12"/>
      <c r="BP207" s="2"/>
      <c r="BQ207" s="2"/>
    </row>
    <row r="208" spans="1:69">
      <c r="A208"/>
      <c r="B208"/>
      <c r="C208"/>
      <c r="D208"/>
      <c r="E208"/>
      <c r="F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17"/>
      <c r="AB208" s="17"/>
      <c r="AC208" s="17"/>
      <c r="AD208" s="11"/>
      <c r="AE208" s="12"/>
      <c r="AF208" s="11"/>
      <c r="AG208" s="12"/>
      <c r="AH208" s="11"/>
      <c r="AI208" s="11"/>
      <c r="AJ208" s="11"/>
      <c r="AK208" s="11"/>
      <c r="AL208" s="11"/>
      <c r="AM208" s="6"/>
      <c r="AN208" s="11"/>
      <c r="AO208" s="12"/>
      <c r="AP208" s="12"/>
      <c r="AQ208" s="12"/>
      <c r="AR208" s="12"/>
      <c r="AS208" s="12"/>
      <c r="AT208" s="12"/>
      <c r="AU208" s="12"/>
      <c r="AV208" s="12"/>
      <c r="AW208" s="6"/>
      <c r="AX208" s="11"/>
      <c r="AY208" s="12"/>
      <c r="AZ208" s="12"/>
      <c r="BA208" s="12"/>
      <c r="BB208" s="12"/>
      <c r="BC208" s="12"/>
      <c r="BD208" s="12"/>
      <c r="BE208" s="12"/>
      <c r="BF208" s="12"/>
      <c r="BP208" s="2"/>
      <c r="BQ208" s="2"/>
    </row>
    <row r="209" spans="1:69">
      <c r="A209"/>
      <c r="B209"/>
      <c r="C209"/>
      <c r="D209"/>
      <c r="E209"/>
      <c r="F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17"/>
      <c r="AB209" s="17"/>
      <c r="AC209" s="17"/>
      <c r="AD209" s="11"/>
      <c r="AE209" s="12"/>
      <c r="AF209" s="11"/>
      <c r="AG209" s="12"/>
      <c r="AH209" s="11"/>
      <c r="AI209" s="11"/>
      <c r="AJ209" s="11"/>
      <c r="AK209" s="11"/>
      <c r="AL209" s="11"/>
      <c r="AM209" s="6"/>
      <c r="AN209" s="11"/>
      <c r="AO209" s="12"/>
      <c r="AP209" s="12"/>
      <c r="AQ209" s="12"/>
      <c r="AR209" s="12"/>
      <c r="AS209" s="12"/>
      <c r="AT209" s="12"/>
      <c r="AU209" s="12"/>
      <c r="AV209" s="12"/>
      <c r="AW209" s="6"/>
      <c r="AX209" s="11"/>
      <c r="AY209" s="12"/>
      <c r="AZ209" s="12"/>
      <c r="BA209" s="12"/>
      <c r="BB209" s="12"/>
      <c r="BC209" s="12"/>
      <c r="BD209" s="12"/>
      <c r="BE209" s="12"/>
      <c r="BF209" s="12"/>
      <c r="BP209" s="2"/>
      <c r="BQ209" s="2"/>
    </row>
    <row r="210" spans="1:69">
      <c r="A210"/>
      <c r="B210"/>
      <c r="C210"/>
      <c r="D210"/>
      <c r="E210"/>
      <c r="F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17"/>
      <c r="AB210" s="17"/>
      <c r="AC210" s="17"/>
      <c r="AD210" s="11"/>
      <c r="AE210" s="12"/>
      <c r="AF210" s="11"/>
      <c r="AG210" s="12"/>
      <c r="AH210" s="11"/>
      <c r="AI210" s="11"/>
      <c r="AJ210" s="11"/>
      <c r="AK210" s="11"/>
      <c r="AL210" s="11"/>
      <c r="AM210" s="6"/>
      <c r="AN210" s="11"/>
      <c r="AO210" s="12"/>
      <c r="AP210" s="12"/>
      <c r="AQ210" s="12"/>
      <c r="AR210" s="12"/>
      <c r="AS210" s="12"/>
      <c r="AT210" s="12"/>
      <c r="AU210" s="12"/>
      <c r="AV210" s="12"/>
      <c r="AW210" s="6"/>
      <c r="AX210" s="11"/>
      <c r="AY210" s="12"/>
      <c r="AZ210" s="12"/>
      <c r="BA210" s="12"/>
      <c r="BB210" s="12"/>
      <c r="BC210" s="12"/>
      <c r="BD210" s="12"/>
      <c r="BE210" s="12"/>
      <c r="BF210" s="12"/>
      <c r="BP210" s="2"/>
      <c r="BQ210" s="2"/>
    </row>
    <row r="211" spans="1:69">
      <c r="A211"/>
      <c r="B211"/>
      <c r="C211"/>
      <c r="D211"/>
      <c r="E211"/>
      <c r="F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17"/>
      <c r="AB211" s="17"/>
      <c r="AC211" s="17"/>
      <c r="AD211" s="11"/>
      <c r="AE211" s="12"/>
      <c r="AF211" s="11"/>
      <c r="AG211" s="12"/>
      <c r="AH211" s="11"/>
      <c r="AI211" s="11"/>
      <c r="AJ211" s="11"/>
      <c r="AK211" s="11"/>
      <c r="AL211" s="11"/>
      <c r="AM211" s="6"/>
      <c r="AN211" s="11"/>
      <c r="AO211" s="12"/>
      <c r="AP211" s="12"/>
      <c r="AQ211" s="12"/>
      <c r="AR211" s="12"/>
      <c r="AS211" s="12"/>
      <c r="AT211" s="12"/>
      <c r="AU211" s="12"/>
      <c r="AV211" s="12"/>
      <c r="AW211" s="6"/>
      <c r="AX211" s="11"/>
      <c r="AY211" s="12"/>
      <c r="AZ211" s="12"/>
      <c r="BA211" s="12"/>
      <c r="BB211" s="12"/>
      <c r="BC211" s="12"/>
      <c r="BD211" s="12"/>
      <c r="BE211" s="12"/>
      <c r="BF211" s="12"/>
      <c r="BP211" s="2"/>
      <c r="BQ211" s="2"/>
    </row>
    <row r="212" spans="1:69">
      <c r="A212"/>
      <c r="B212"/>
      <c r="C212"/>
      <c r="D212"/>
      <c r="E212"/>
      <c r="F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 s="17"/>
      <c r="AB212" s="17"/>
      <c r="AC212" s="17"/>
      <c r="AD212" s="11"/>
      <c r="AE212" s="12"/>
      <c r="AF212" s="11"/>
      <c r="AG212" s="12"/>
      <c r="AH212" s="11"/>
      <c r="AI212" s="11"/>
      <c r="AJ212" s="11"/>
      <c r="AK212" s="11"/>
      <c r="AL212" s="11"/>
      <c r="AM212" s="6"/>
      <c r="AN212" s="11"/>
      <c r="AO212" s="12"/>
      <c r="AP212" s="12"/>
      <c r="AQ212" s="12"/>
      <c r="AR212" s="12"/>
      <c r="AS212" s="12"/>
      <c r="AT212" s="12"/>
      <c r="AU212" s="12"/>
      <c r="AV212" s="12"/>
      <c r="AW212" s="6"/>
      <c r="AX212" s="11"/>
      <c r="AY212" s="12"/>
      <c r="AZ212" s="12"/>
      <c r="BA212" s="12"/>
      <c r="BB212" s="12"/>
      <c r="BC212" s="12"/>
      <c r="BD212" s="12"/>
      <c r="BE212" s="12"/>
      <c r="BF212" s="12"/>
      <c r="BP212" s="2"/>
      <c r="BQ212" s="2"/>
    </row>
    <row r="213" spans="1:69">
      <c r="A213"/>
      <c r="B213"/>
      <c r="C213"/>
      <c r="D213"/>
      <c r="E213"/>
      <c r="F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 s="17"/>
      <c r="AB213" s="17"/>
      <c r="AC213" s="17"/>
      <c r="AD213" s="11"/>
      <c r="AE213" s="12"/>
      <c r="AF213" s="11"/>
      <c r="AG213" s="12"/>
      <c r="AH213" s="11"/>
      <c r="AI213" s="11"/>
      <c r="AJ213" s="11"/>
      <c r="AK213" s="11"/>
      <c r="AL213" s="11"/>
      <c r="AM213" s="6"/>
      <c r="AN213" s="11"/>
      <c r="AO213" s="12"/>
      <c r="AP213" s="12"/>
      <c r="AQ213" s="12"/>
      <c r="AR213" s="12"/>
      <c r="AS213" s="12"/>
      <c r="AT213" s="12"/>
      <c r="AU213" s="12"/>
      <c r="AV213" s="12"/>
      <c r="AW213" s="6"/>
      <c r="AX213" s="11"/>
      <c r="AY213" s="12"/>
      <c r="AZ213" s="12"/>
      <c r="BA213" s="12"/>
      <c r="BB213" s="12"/>
      <c r="BC213" s="12"/>
      <c r="BD213" s="12"/>
      <c r="BE213" s="12"/>
      <c r="BF213" s="12"/>
      <c r="BP213" s="2"/>
      <c r="BQ213" s="2"/>
    </row>
    <row r="214" spans="1:69">
      <c r="A214"/>
      <c r="B214"/>
      <c r="C214"/>
      <c r="D214"/>
      <c r="E214"/>
      <c r="F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 s="17"/>
      <c r="AB214" s="17"/>
      <c r="AC214" s="17"/>
      <c r="AD214" s="11"/>
      <c r="AE214" s="12"/>
      <c r="AF214" s="11"/>
      <c r="AG214" s="12"/>
      <c r="AH214" s="11"/>
      <c r="AI214" s="11"/>
      <c r="AJ214" s="11"/>
      <c r="AK214" s="11"/>
      <c r="AL214" s="11"/>
      <c r="AM214" s="6"/>
      <c r="AN214" s="11"/>
      <c r="AO214" s="12"/>
      <c r="AP214" s="12"/>
      <c r="AQ214" s="12"/>
      <c r="AR214" s="12"/>
      <c r="AS214" s="12"/>
      <c r="AT214" s="12"/>
      <c r="AU214" s="12"/>
      <c r="AV214" s="12"/>
      <c r="AW214" s="6"/>
      <c r="AX214" s="11"/>
      <c r="AY214" s="12"/>
      <c r="AZ214" s="12"/>
      <c r="BA214" s="12"/>
      <c r="BB214" s="12"/>
      <c r="BC214" s="12"/>
      <c r="BD214" s="12"/>
      <c r="BE214" s="12"/>
      <c r="BF214" s="12"/>
      <c r="BP214" s="2"/>
      <c r="BQ214" s="2"/>
    </row>
    <row r="215" spans="1:69">
      <c r="A215"/>
      <c r="B215"/>
      <c r="C215"/>
      <c r="D215"/>
      <c r="E215"/>
      <c r="F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 s="17"/>
      <c r="AB215" s="17"/>
      <c r="AC215" s="17"/>
      <c r="AD215" s="11"/>
      <c r="AE215" s="12"/>
      <c r="AF215" s="11"/>
      <c r="AG215" s="12"/>
      <c r="AH215" s="11"/>
      <c r="AI215" s="11"/>
      <c r="AJ215" s="11"/>
      <c r="AK215" s="11"/>
      <c r="AL215" s="11"/>
      <c r="AM215" s="6"/>
      <c r="AN215" s="11"/>
      <c r="AO215" s="12"/>
      <c r="AP215" s="12"/>
      <c r="AQ215" s="12"/>
      <c r="AR215" s="12"/>
      <c r="AS215" s="12"/>
      <c r="AT215" s="12"/>
      <c r="AU215" s="12"/>
      <c r="AV215" s="12"/>
      <c r="AW215" s="6"/>
      <c r="AX215" s="11"/>
      <c r="AY215" s="12"/>
      <c r="AZ215" s="12"/>
      <c r="BA215" s="12"/>
      <c r="BB215" s="12"/>
      <c r="BC215" s="12"/>
      <c r="BD215" s="12"/>
      <c r="BE215" s="12"/>
      <c r="BF215" s="12"/>
      <c r="BP215" s="2"/>
      <c r="BQ215" s="2"/>
    </row>
    <row r="216" spans="1:69">
      <c r="A216"/>
      <c r="B216"/>
      <c r="C216"/>
      <c r="D216"/>
      <c r="E216"/>
      <c r="F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 s="17"/>
      <c r="AB216" s="17"/>
      <c r="AC216" s="17"/>
      <c r="AD216" s="11"/>
      <c r="AE216" s="12"/>
      <c r="AF216" s="11"/>
      <c r="AG216" s="12"/>
      <c r="AH216" s="11"/>
      <c r="AI216" s="11"/>
      <c r="AJ216" s="11"/>
      <c r="AK216" s="11"/>
      <c r="AL216" s="11"/>
      <c r="AM216" s="6"/>
      <c r="AN216" s="11"/>
      <c r="AO216" s="12"/>
      <c r="AP216" s="12"/>
      <c r="AQ216" s="12"/>
      <c r="AR216" s="12"/>
      <c r="AS216" s="12"/>
      <c r="AT216" s="12"/>
      <c r="AU216" s="12"/>
      <c r="AV216" s="12"/>
      <c r="AW216" s="6"/>
      <c r="AX216" s="11"/>
      <c r="AY216" s="12"/>
      <c r="AZ216" s="12"/>
      <c r="BA216" s="12"/>
      <c r="BB216" s="12"/>
      <c r="BC216" s="12"/>
      <c r="BD216" s="12"/>
      <c r="BE216" s="12"/>
      <c r="BF216" s="12"/>
      <c r="BP216" s="2"/>
      <c r="BQ216" s="2"/>
    </row>
    <row r="217" spans="1:69">
      <c r="A217"/>
      <c r="B217"/>
      <c r="C217"/>
      <c r="D217"/>
      <c r="E217"/>
      <c r="F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 s="17"/>
      <c r="AB217" s="17"/>
      <c r="AC217" s="17"/>
      <c r="AD217" s="11"/>
      <c r="AE217" s="12"/>
      <c r="AF217" s="11"/>
      <c r="AG217" s="12"/>
      <c r="AH217" s="11"/>
      <c r="AI217" s="11"/>
      <c r="AJ217" s="11"/>
      <c r="AK217" s="11"/>
      <c r="AL217" s="11"/>
      <c r="AM217" s="6"/>
      <c r="AN217" s="11"/>
      <c r="AO217" s="12"/>
      <c r="AP217" s="12"/>
      <c r="AQ217" s="12"/>
      <c r="AR217" s="12"/>
      <c r="AS217" s="12"/>
      <c r="AT217" s="12"/>
      <c r="AU217" s="12"/>
      <c r="AV217" s="12"/>
      <c r="AW217" s="6"/>
      <c r="AX217" s="11"/>
      <c r="AY217" s="12"/>
      <c r="AZ217" s="12"/>
      <c r="BA217" s="12"/>
      <c r="BB217" s="12"/>
      <c r="BC217" s="12"/>
      <c r="BD217" s="12"/>
      <c r="BE217" s="12"/>
      <c r="BF217" s="12"/>
      <c r="BP217" s="2"/>
      <c r="BQ217" s="2"/>
    </row>
    <row r="218" spans="1:69">
      <c r="A218"/>
      <c r="B218"/>
      <c r="C218"/>
      <c r="D218"/>
      <c r="E218"/>
      <c r="F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 s="17"/>
      <c r="AB218" s="17"/>
      <c r="AC218" s="17"/>
      <c r="AD218" s="11"/>
      <c r="AE218" s="12"/>
      <c r="AF218" s="11"/>
      <c r="AG218" s="12"/>
      <c r="AH218" s="11"/>
      <c r="AI218" s="11"/>
      <c r="AJ218" s="11"/>
      <c r="AK218" s="11"/>
      <c r="AL218" s="11"/>
      <c r="AM218" s="6"/>
      <c r="AN218" s="11"/>
      <c r="AO218" s="12"/>
      <c r="AP218" s="12"/>
      <c r="AQ218" s="12"/>
      <c r="AR218" s="12"/>
      <c r="AS218" s="12"/>
      <c r="AT218" s="12"/>
      <c r="AU218" s="12"/>
      <c r="AV218" s="12"/>
      <c r="AW218" s="6"/>
      <c r="AX218" s="11"/>
      <c r="AY218" s="12"/>
      <c r="AZ218" s="12"/>
      <c r="BA218" s="12"/>
      <c r="BB218" s="12"/>
      <c r="BC218" s="12"/>
      <c r="BD218" s="12"/>
      <c r="BE218" s="12"/>
      <c r="BF218" s="12"/>
      <c r="BP218" s="2"/>
      <c r="BQ218" s="2"/>
    </row>
    <row r="219" spans="1:69">
      <c r="A219"/>
      <c r="B219"/>
      <c r="C219"/>
      <c r="D219"/>
      <c r="E219"/>
      <c r="F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 s="17"/>
      <c r="AB219" s="17"/>
      <c r="AC219" s="17"/>
      <c r="AD219" s="11"/>
      <c r="AE219" s="12"/>
      <c r="AF219" s="11"/>
      <c r="AG219" s="12"/>
      <c r="AH219" s="11"/>
      <c r="AI219" s="11"/>
      <c r="AJ219" s="11"/>
      <c r="AK219" s="11"/>
      <c r="AL219" s="11"/>
      <c r="AM219" s="6"/>
      <c r="AN219" s="11"/>
      <c r="AO219" s="12"/>
      <c r="AP219" s="12"/>
      <c r="AQ219" s="12"/>
      <c r="AR219" s="12"/>
      <c r="AS219" s="12"/>
      <c r="AT219" s="12"/>
      <c r="AU219" s="12"/>
      <c r="AV219" s="12"/>
      <c r="AW219" s="6"/>
      <c r="AX219" s="11"/>
      <c r="AY219" s="12"/>
      <c r="AZ219" s="12"/>
      <c r="BA219" s="12"/>
      <c r="BB219" s="12"/>
      <c r="BC219" s="12"/>
      <c r="BD219" s="12"/>
      <c r="BE219" s="12"/>
      <c r="BF219" s="12"/>
      <c r="BP219" s="2"/>
      <c r="BQ219" s="2"/>
    </row>
    <row r="220" spans="1:69">
      <c r="A220"/>
      <c r="B220"/>
      <c r="C220"/>
      <c r="D220"/>
      <c r="E220"/>
      <c r="F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 s="17"/>
      <c r="AB220" s="17"/>
      <c r="AC220" s="17"/>
      <c r="AD220" s="11"/>
      <c r="AE220" s="12"/>
      <c r="AF220" s="11"/>
      <c r="AG220" s="12"/>
      <c r="AH220" s="11"/>
      <c r="AI220" s="11"/>
      <c r="AJ220" s="11"/>
      <c r="AK220" s="11"/>
      <c r="AL220" s="11"/>
      <c r="AM220" s="6"/>
      <c r="AN220" s="11"/>
      <c r="AO220" s="12"/>
      <c r="AP220" s="12"/>
      <c r="AQ220" s="12"/>
      <c r="AR220" s="12"/>
      <c r="AS220" s="12"/>
      <c r="AT220" s="12"/>
      <c r="AU220" s="12"/>
      <c r="AV220" s="12"/>
      <c r="AW220" s="6"/>
      <c r="AX220" s="11"/>
      <c r="AY220" s="12"/>
      <c r="AZ220" s="12"/>
      <c r="BA220" s="12"/>
      <c r="BB220" s="12"/>
      <c r="BC220" s="12"/>
      <c r="BD220" s="12"/>
      <c r="BE220" s="12"/>
      <c r="BF220" s="12"/>
      <c r="BP220" s="2"/>
      <c r="BQ220" s="2"/>
    </row>
    <row r="221" spans="1:69">
      <c r="A221"/>
      <c r="B221"/>
      <c r="C221"/>
      <c r="D221"/>
      <c r="E221"/>
      <c r="F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 s="17"/>
      <c r="AB221" s="17"/>
      <c r="AC221" s="17"/>
      <c r="AD221" s="11"/>
      <c r="AE221" s="12"/>
      <c r="AF221" s="11"/>
      <c r="AG221" s="12"/>
      <c r="AH221" s="11"/>
      <c r="AI221" s="11"/>
      <c r="AJ221" s="11"/>
      <c r="AK221" s="11"/>
      <c r="AL221" s="11"/>
      <c r="AM221" s="6"/>
      <c r="AN221" s="11"/>
      <c r="AO221" s="12"/>
      <c r="AP221" s="12"/>
      <c r="AQ221" s="12"/>
      <c r="AR221" s="12"/>
      <c r="AS221" s="12"/>
      <c r="AT221" s="12"/>
      <c r="AU221" s="12"/>
      <c r="AV221" s="12"/>
      <c r="AW221" s="6"/>
      <c r="AX221" s="11"/>
      <c r="AY221" s="12"/>
      <c r="AZ221" s="12"/>
      <c r="BA221" s="12"/>
      <c r="BB221" s="12"/>
      <c r="BC221" s="12"/>
      <c r="BD221" s="12"/>
      <c r="BE221" s="12"/>
      <c r="BF221" s="12"/>
      <c r="BP221" s="2"/>
      <c r="BQ221" s="2"/>
    </row>
    <row r="222" spans="1:69">
      <c r="A222"/>
      <c r="B222"/>
      <c r="C222"/>
      <c r="D222"/>
      <c r="E222"/>
      <c r="F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 s="17"/>
      <c r="AB222" s="17"/>
      <c r="AC222" s="17"/>
      <c r="AD222" s="11"/>
      <c r="AE222" s="12"/>
      <c r="AF222" s="11"/>
      <c r="AG222" s="12"/>
      <c r="AH222" s="11"/>
      <c r="AI222" s="11"/>
      <c r="AJ222" s="11"/>
      <c r="AK222" s="11"/>
      <c r="AL222" s="11"/>
      <c r="AM222" s="6"/>
      <c r="AN222" s="11"/>
      <c r="AO222" s="12"/>
      <c r="AP222" s="12"/>
      <c r="AQ222" s="12"/>
      <c r="AR222" s="12"/>
      <c r="AS222" s="12"/>
      <c r="AT222" s="12"/>
      <c r="AU222" s="12"/>
      <c r="AV222" s="12"/>
      <c r="AW222" s="6"/>
      <c r="AX222" s="11"/>
      <c r="AY222" s="12"/>
      <c r="AZ222" s="12"/>
      <c r="BA222" s="12"/>
      <c r="BB222" s="12"/>
      <c r="BC222" s="12"/>
      <c r="BD222" s="12"/>
      <c r="BE222" s="12"/>
      <c r="BF222" s="12"/>
      <c r="BP222" s="2"/>
      <c r="BQ222" s="2"/>
    </row>
    <row r="223" spans="1:69">
      <c r="A223"/>
      <c r="B223"/>
      <c r="C223"/>
      <c r="D223"/>
      <c r="E223"/>
      <c r="F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 s="17"/>
      <c r="AB223" s="17"/>
      <c r="AC223" s="17"/>
      <c r="AD223" s="11"/>
      <c r="AE223" s="12"/>
      <c r="AF223" s="11"/>
      <c r="AG223" s="12"/>
      <c r="AH223" s="11"/>
      <c r="AI223" s="11"/>
      <c r="AJ223" s="11"/>
      <c r="AK223" s="11"/>
      <c r="AL223" s="11"/>
      <c r="AM223" s="6"/>
      <c r="AN223" s="11"/>
      <c r="AO223" s="12"/>
      <c r="AP223" s="12"/>
      <c r="AQ223" s="12"/>
      <c r="AR223" s="12"/>
      <c r="AS223" s="12"/>
      <c r="AT223" s="12"/>
      <c r="AU223" s="12"/>
      <c r="AV223" s="12"/>
      <c r="AW223" s="6"/>
      <c r="AX223" s="11"/>
      <c r="AY223" s="12"/>
      <c r="AZ223" s="12"/>
      <c r="BA223" s="12"/>
      <c r="BB223" s="12"/>
      <c r="BC223" s="12"/>
      <c r="BD223" s="12"/>
      <c r="BE223" s="12"/>
      <c r="BF223" s="12"/>
      <c r="BP223" s="2"/>
      <c r="BQ223" s="2"/>
    </row>
    <row r="224" spans="1:69">
      <c r="A224"/>
      <c r="B224"/>
      <c r="C224"/>
      <c r="D224"/>
      <c r="E224"/>
      <c r="F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 s="17"/>
      <c r="AB224" s="17"/>
      <c r="AC224" s="17"/>
      <c r="AD224" s="11"/>
      <c r="AE224" s="12"/>
      <c r="AF224" s="11"/>
      <c r="AG224" s="12"/>
      <c r="AH224" s="11"/>
      <c r="AI224" s="11"/>
      <c r="AJ224" s="11"/>
      <c r="AK224" s="11"/>
      <c r="AL224" s="11"/>
      <c r="AM224" s="6"/>
      <c r="AN224" s="11"/>
      <c r="AO224" s="12"/>
      <c r="AP224" s="12"/>
      <c r="AQ224" s="12"/>
      <c r="AR224" s="12"/>
      <c r="AS224" s="12"/>
      <c r="AT224" s="12"/>
      <c r="AU224" s="12"/>
      <c r="AV224" s="12"/>
      <c r="AW224" s="6"/>
      <c r="AX224" s="11"/>
      <c r="AY224" s="12"/>
      <c r="AZ224" s="12"/>
      <c r="BA224" s="12"/>
      <c r="BB224" s="12"/>
      <c r="BC224" s="12"/>
      <c r="BD224" s="12"/>
      <c r="BE224" s="12"/>
      <c r="BF224" s="12"/>
      <c r="BP224" s="2"/>
      <c r="BQ224" s="2"/>
    </row>
    <row r="225" spans="1:69">
      <c r="A225"/>
      <c r="B225"/>
      <c r="C225"/>
      <c r="D225"/>
      <c r="E225"/>
      <c r="F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 s="17"/>
      <c r="AB225" s="17"/>
      <c r="AC225" s="17"/>
      <c r="AD225" s="11"/>
      <c r="AE225" s="12"/>
      <c r="AF225" s="11"/>
      <c r="AG225" s="12"/>
      <c r="AH225" s="11"/>
      <c r="AI225" s="11"/>
      <c r="AJ225" s="11"/>
      <c r="AK225" s="11"/>
      <c r="AL225" s="11"/>
      <c r="AM225" s="6"/>
      <c r="AN225" s="11"/>
      <c r="AO225" s="12"/>
      <c r="AP225" s="12"/>
      <c r="AQ225" s="12"/>
      <c r="AR225" s="12"/>
      <c r="AS225" s="12"/>
      <c r="AT225" s="12"/>
      <c r="AU225" s="12"/>
      <c r="AV225" s="12"/>
      <c r="AW225" s="6"/>
      <c r="AX225" s="11"/>
      <c r="AY225" s="12"/>
      <c r="AZ225" s="12"/>
      <c r="BA225" s="12"/>
      <c r="BB225" s="12"/>
      <c r="BC225" s="12"/>
      <c r="BD225" s="12"/>
      <c r="BE225" s="12"/>
      <c r="BF225" s="12"/>
      <c r="BP225" s="2"/>
      <c r="BQ225" s="2"/>
    </row>
    <row r="226" spans="1:69">
      <c r="A226"/>
      <c r="B226"/>
      <c r="C226"/>
      <c r="D226"/>
      <c r="E226"/>
      <c r="F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 s="17"/>
      <c r="AB226" s="17"/>
      <c r="AC226" s="17"/>
      <c r="AD226" s="11"/>
      <c r="AE226" s="12"/>
      <c r="AF226" s="11"/>
      <c r="AG226" s="12"/>
      <c r="AH226" s="11"/>
      <c r="AI226" s="11"/>
      <c r="AJ226" s="11"/>
      <c r="AK226" s="11"/>
      <c r="AL226" s="11"/>
      <c r="AM226" s="6"/>
      <c r="AN226" s="11"/>
      <c r="AO226" s="12"/>
      <c r="AP226" s="12"/>
      <c r="AQ226" s="12"/>
      <c r="AR226" s="12"/>
      <c r="AS226" s="12"/>
      <c r="AT226" s="12"/>
      <c r="AU226" s="12"/>
      <c r="AV226" s="12"/>
      <c r="AW226" s="6"/>
      <c r="AX226" s="11"/>
      <c r="AY226" s="12"/>
      <c r="AZ226" s="12"/>
      <c r="BA226" s="12"/>
      <c r="BB226" s="12"/>
      <c r="BC226" s="12"/>
      <c r="BD226" s="12"/>
      <c r="BE226" s="12"/>
      <c r="BF226" s="12"/>
      <c r="BP226" s="2"/>
      <c r="BQ226" s="2"/>
    </row>
    <row r="227" spans="1:69">
      <c r="A227"/>
      <c r="B227"/>
      <c r="C227"/>
      <c r="D227"/>
      <c r="E227"/>
      <c r="F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 s="17"/>
      <c r="AB227" s="17"/>
      <c r="AC227" s="17"/>
      <c r="AD227" s="11"/>
      <c r="AE227" s="12"/>
      <c r="AF227" s="11"/>
      <c r="AG227" s="12"/>
      <c r="AH227" s="11"/>
      <c r="AI227" s="11"/>
      <c r="AJ227" s="11"/>
      <c r="AK227" s="11"/>
      <c r="AL227" s="11"/>
      <c r="AM227" s="6"/>
      <c r="AN227" s="11"/>
      <c r="AO227" s="12"/>
      <c r="AP227" s="12"/>
      <c r="AQ227" s="12"/>
      <c r="AR227" s="12"/>
      <c r="AS227" s="12"/>
      <c r="AT227" s="12"/>
      <c r="AU227" s="12"/>
      <c r="AV227" s="12"/>
      <c r="AW227" s="6"/>
      <c r="AX227" s="11"/>
      <c r="AY227" s="12"/>
      <c r="AZ227" s="12"/>
      <c r="BA227" s="12"/>
      <c r="BB227" s="12"/>
      <c r="BC227" s="12"/>
      <c r="BD227" s="12"/>
      <c r="BE227" s="12"/>
      <c r="BF227" s="12"/>
      <c r="BP227" s="2"/>
      <c r="BQ227" s="2"/>
    </row>
    <row r="228" spans="1:69">
      <c r="A228"/>
      <c r="B228"/>
      <c r="C228"/>
      <c r="D228"/>
      <c r="E228"/>
      <c r="F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 s="17"/>
      <c r="AB228" s="17"/>
      <c r="AC228" s="17"/>
      <c r="AD228" s="11"/>
      <c r="AE228" s="12"/>
      <c r="AF228" s="11"/>
      <c r="AG228" s="12"/>
      <c r="AH228" s="11"/>
      <c r="AI228" s="11"/>
      <c r="AJ228" s="11"/>
      <c r="AK228" s="11"/>
      <c r="AL228" s="11"/>
      <c r="AM228" s="6"/>
      <c r="AN228" s="11"/>
      <c r="AO228" s="12"/>
      <c r="AP228" s="12"/>
      <c r="AQ228" s="12"/>
      <c r="AR228" s="12"/>
      <c r="AS228" s="12"/>
      <c r="AT228" s="12"/>
      <c r="AU228" s="12"/>
      <c r="AV228" s="12"/>
      <c r="AW228" s="6"/>
      <c r="AX228" s="11"/>
      <c r="AY228" s="12"/>
      <c r="AZ228" s="12"/>
      <c r="BA228" s="12"/>
      <c r="BB228" s="12"/>
      <c r="BC228" s="12"/>
      <c r="BD228" s="12"/>
      <c r="BE228" s="12"/>
      <c r="BF228" s="12"/>
      <c r="BP228" s="2"/>
      <c r="BQ228" s="2"/>
    </row>
    <row r="229" spans="1:69">
      <c r="A229"/>
      <c r="B229"/>
      <c r="C229"/>
      <c r="D229"/>
      <c r="E229"/>
      <c r="F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 s="17"/>
      <c r="AB229" s="17"/>
      <c r="AC229" s="17"/>
      <c r="AD229" s="11"/>
      <c r="AE229" s="12"/>
      <c r="AF229" s="11"/>
      <c r="AG229" s="12"/>
      <c r="AH229" s="11"/>
      <c r="AI229" s="11"/>
      <c r="AJ229" s="11"/>
      <c r="AK229" s="11"/>
      <c r="AL229" s="11"/>
      <c r="AM229" s="6"/>
      <c r="AN229" s="11"/>
      <c r="AO229" s="12"/>
      <c r="AP229" s="12"/>
      <c r="AQ229" s="12"/>
      <c r="AR229" s="12"/>
      <c r="AS229" s="12"/>
      <c r="AT229" s="12"/>
      <c r="AU229" s="12"/>
      <c r="AV229" s="12"/>
      <c r="AW229" s="6"/>
      <c r="AX229" s="11"/>
      <c r="AY229" s="12"/>
      <c r="AZ229" s="12"/>
      <c r="BA229" s="12"/>
      <c r="BB229" s="12"/>
      <c r="BC229" s="12"/>
      <c r="BD229" s="12"/>
      <c r="BE229" s="12"/>
      <c r="BF229" s="12"/>
      <c r="BP229" s="2"/>
      <c r="BQ229" s="2"/>
    </row>
    <row r="230" spans="1:69">
      <c r="A230"/>
      <c r="B230"/>
      <c r="C230"/>
      <c r="D230"/>
      <c r="E230"/>
      <c r="F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 s="17"/>
      <c r="AB230" s="17"/>
      <c r="AC230" s="17"/>
      <c r="AD230" s="11"/>
      <c r="AE230" s="12"/>
      <c r="AF230" s="11"/>
      <c r="AG230" s="12"/>
      <c r="AH230" s="11"/>
      <c r="AI230" s="11"/>
      <c r="AJ230" s="11"/>
      <c r="AK230" s="11"/>
      <c r="AL230" s="11"/>
      <c r="AM230" s="6"/>
      <c r="AN230" s="11"/>
      <c r="AO230" s="12"/>
      <c r="AP230" s="12"/>
      <c r="AQ230" s="12"/>
      <c r="AR230" s="12"/>
      <c r="AS230" s="12"/>
      <c r="AT230" s="12"/>
      <c r="AU230" s="12"/>
      <c r="AV230" s="12"/>
      <c r="AW230" s="6"/>
      <c r="AX230" s="11"/>
      <c r="AY230" s="12"/>
      <c r="AZ230" s="12"/>
      <c r="BA230" s="12"/>
      <c r="BB230" s="12"/>
      <c r="BC230" s="12"/>
      <c r="BD230" s="12"/>
      <c r="BE230" s="12"/>
      <c r="BF230" s="12"/>
      <c r="BP230" s="2"/>
      <c r="BQ230" s="2"/>
    </row>
    <row r="231" spans="1:69">
      <c r="A231"/>
      <c r="B231"/>
      <c r="C231"/>
      <c r="D231"/>
      <c r="E231"/>
      <c r="F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 s="17"/>
      <c r="AB231" s="17"/>
      <c r="AC231" s="17"/>
      <c r="AD231" s="11"/>
      <c r="AE231" s="12"/>
      <c r="AF231" s="11"/>
      <c r="AG231" s="12"/>
      <c r="AH231" s="11"/>
      <c r="AI231" s="11"/>
      <c r="AJ231" s="11"/>
      <c r="AK231" s="11"/>
      <c r="AL231" s="11"/>
      <c r="AM231" s="6"/>
      <c r="AN231" s="11"/>
      <c r="AO231" s="12"/>
      <c r="AP231" s="12"/>
      <c r="AQ231" s="12"/>
      <c r="AR231" s="12"/>
      <c r="AS231" s="12"/>
      <c r="AT231" s="12"/>
      <c r="AU231" s="12"/>
      <c r="AV231" s="12"/>
      <c r="AW231" s="6"/>
      <c r="AX231" s="11"/>
      <c r="AY231" s="12"/>
      <c r="AZ231" s="12"/>
      <c r="BA231" s="12"/>
      <c r="BB231" s="12"/>
      <c r="BC231" s="12"/>
      <c r="BD231" s="12"/>
      <c r="BE231" s="12"/>
      <c r="BF231" s="12"/>
      <c r="BP231" s="2"/>
      <c r="BQ231" s="2"/>
    </row>
    <row r="232" spans="1:69">
      <c r="A232"/>
      <c r="B232"/>
      <c r="C232"/>
      <c r="D232"/>
      <c r="E232"/>
      <c r="F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 s="17"/>
      <c r="AB232" s="17"/>
      <c r="AC232" s="17"/>
      <c r="AD232" s="11"/>
      <c r="AE232" s="12"/>
      <c r="AF232" s="11"/>
      <c r="AG232" s="12"/>
      <c r="AH232" s="11"/>
      <c r="AI232" s="11"/>
      <c r="AJ232" s="11"/>
      <c r="AK232" s="11"/>
      <c r="AL232" s="11"/>
      <c r="AM232" s="6"/>
      <c r="AN232" s="11"/>
      <c r="AO232" s="12"/>
      <c r="AP232" s="12"/>
      <c r="AQ232" s="12"/>
      <c r="AR232" s="12"/>
      <c r="AS232" s="12"/>
      <c r="AT232" s="12"/>
      <c r="AU232" s="12"/>
      <c r="AV232" s="12"/>
      <c r="AW232" s="6"/>
      <c r="AX232" s="11"/>
      <c r="AY232" s="12"/>
      <c r="AZ232" s="12"/>
      <c r="BA232" s="12"/>
      <c r="BB232" s="12"/>
      <c r="BC232" s="12"/>
      <c r="BD232" s="12"/>
      <c r="BE232" s="12"/>
      <c r="BF232" s="12"/>
      <c r="BP232" s="2"/>
      <c r="BQ232" s="2"/>
    </row>
    <row r="233" spans="1:69">
      <c r="A233"/>
      <c r="B233"/>
      <c r="C233"/>
      <c r="D233"/>
      <c r="E233"/>
      <c r="F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 s="17"/>
      <c r="AB233" s="17"/>
      <c r="AC233" s="17"/>
      <c r="AD233" s="11"/>
      <c r="AE233" s="12"/>
      <c r="AF233" s="11"/>
      <c r="AG233" s="12"/>
      <c r="AH233" s="11"/>
      <c r="AI233" s="11"/>
      <c r="AJ233" s="11"/>
      <c r="AK233" s="11"/>
      <c r="AL233" s="11"/>
      <c r="AM233" s="6"/>
      <c r="AN233" s="11"/>
      <c r="AO233" s="12"/>
      <c r="AP233" s="12"/>
      <c r="AQ233" s="12"/>
      <c r="AR233" s="12"/>
      <c r="AS233" s="12"/>
      <c r="AT233" s="12"/>
      <c r="AU233" s="12"/>
      <c r="AV233" s="12"/>
      <c r="AW233" s="6"/>
      <c r="AX233" s="11"/>
      <c r="AY233" s="12"/>
      <c r="AZ233" s="12"/>
      <c r="BA233" s="12"/>
      <c r="BB233" s="12"/>
      <c r="BC233" s="12"/>
      <c r="BD233" s="12"/>
      <c r="BE233" s="12"/>
      <c r="BF233" s="12"/>
      <c r="BP233" s="2"/>
      <c r="BQ233" s="2"/>
    </row>
    <row r="234" spans="1:69">
      <c r="A234"/>
      <c r="B234"/>
      <c r="C234"/>
      <c r="D234"/>
      <c r="E234"/>
      <c r="F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 s="17"/>
      <c r="AB234" s="17"/>
      <c r="AC234" s="17"/>
      <c r="AD234" s="11"/>
      <c r="AE234" s="12"/>
      <c r="AF234" s="11"/>
      <c r="AG234" s="12"/>
      <c r="AH234" s="11"/>
      <c r="AI234" s="11"/>
      <c r="AJ234" s="11"/>
      <c r="AK234" s="11"/>
      <c r="AL234" s="11"/>
      <c r="AM234" s="6"/>
      <c r="AN234" s="11"/>
      <c r="AO234" s="12"/>
      <c r="AP234" s="12"/>
      <c r="AQ234" s="12"/>
      <c r="AR234" s="12"/>
      <c r="AS234" s="12"/>
      <c r="AT234" s="12"/>
      <c r="AU234" s="12"/>
      <c r="AV234" s="12"/>
      <c r="AW234" s="6"/>
      <c r="AX234" s="11"/>
      <c r="AY234" s="12"/>
      <c r="AZ234" s="12"/>
      <c r="BA234" s="12"/>
      <c r="BB234" s="12"/>
      <c r="BC234" s="12"/>
      <c r="BD234" s="12"/>
      <c r="BE234" s="12"/>
      <c r="BF234" s="12"/>
      <c r="BP234" s="2"/>
      <c r="BQ234" s="2"/>
    </row>
    <row r="235" spans="1:69">
      <c r="A235"/>
      <c r="B235"/>
      <c r="C235"/>
      <c r="D235"/>
      <c r="E235"/>
      <c r="F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 s="17"/>
      <c r="AB235" s="17"/>
      <c r="AC235" s="17"/>
      <c r="AD235" s="11"/>
      <c r="AE235" s="12"/>
      <c r="AF235" s="11"/>
      <c r="AG235" s="12"/>
      <c r="AH235" s="11"/>
      <c r="AI235" s="11"/>
      <c r="AJ235" s="11"/>
      <c r="AK235" s="11"/>
      <c r="AL235" s="11"/>
      <c r="AM235" s="6"/>
      <c r="AN235" s="11"/>
      <c r="AO235" s="12"/>
      <c r="AP235" s="12"/>
      <c r="AQ235" s="12"/>
      <c r="AR235" s="12"/>
      <c r="AS235" s="12"/>
      <c r="AT235" s="12"/>
      <c r="AU235" s="12"/>
      <c r="AV235" s="12"/>
      <c r="AW235" s="6"/>
      <c r="AX235" s="11"/>
      <c r="AY235" s="12"/>
      <c r="AZ235" s="12"/>
      <c r="BA235" s="12"/>
      <c r="BB235" s="12"/>
      <c r="BC235" s="12"/>
      <c r="BD235" s="12"/>
      <c r="BE235" s="12"/>
      <c r="BF235" s="12"/>
      <c r="BP235" s="2"/>
      <c r="BQ235" s="2"/>
    </row>
    <row r="236" spans="1:69">
      <c r="A236"/>
      <c r="B236"/>
      <c r="C236"/>
      <c r="D236"/>
      <c r="E236"/>
      <c r="F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 s="17"/>
      <c r="AB236" s="17"/>
      <c r="AC236" s="17"/>
      <c r="AD236" s="11"/>
      <c r="AE236" s="12"/>
      <c r="AF236" s="11"/>
      <c r="AG236" s="12"/>
      <c r="AH236" s="11"/>
      <c r="AI236" s="11"/>
      <c r="AJ236" s="11"/>
      <c r="AK236" s="11"/>
      <c r="AL236" s="11"/>
      <c r="AM236" s="6"/>
      <c r="AN236" s="11"/>
      <c r="AO236" s="12"/>
      <c r="AP236" s="12"/>
      <c r="AQ236" s="12"/>
      <c r="AR236" s="12"/>
      <c r="AS236" s="12"/>
      <c r="AT236" s="12"/>
      <c r="AU236" s="12"/>
      <c r="AV236" s="12"/>
      <c r="AW236" s="6"/>
      <c r="AX236" s="11"/>
      <c r="AY236" s="12"/>
      <c r="AZ236" s="12"/>
      <c r="BA236" s="12"/>
      <c r="BB236" s="12"/>
      <c r="BC236" s="12"/>
      <c r="BD236" s="12"/>
      <c r="BE236" s="12"/>
      <c r="BF236" s="12"/>
      <c r="BP236" s="2"/>
      <c r="BQ236" s="2"/>
    </row>
    <row r="237" spans="1:69">
      <c r="A237"/>
      <c r="B237"/>
      <c r="C237"/>
      <c r="D237"/>
      <c r="E237"/>
      <c r="F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 s="17"/>
      <c r="AB237" s="17"/>
      <c r="AC237" s="17"/>
      <c r="AD237" s="11"/>
      <c r="AE237" s="12"/>
      <c r="AF237" s="11"/>
      <c r="AG237" s="12"/>
      <c r="AH237" s="11"/>
      <c r="AI237" s="11"/>
      <c r="AJ237" s="11"/>
      <c r="AK237" s="11"/>
      <c r="AL237" s="11"/>
      <c r="AM237" s="6"/>
      <c r="AN237" s="11"/>
      <c r="AO237" s="12"/>
      <c r="AP237" s="12"/>
      <c r="AQ237" s="12"/>
      <c r="AR237" s="12"/>
      <c r="AS237" s="12"/>
      <c r="AT237" s="12"/>
      <c r="AU237" s="12"/>
      <c r="AV237" s="12"/>
      <c r="AW237" s="6"/>
      <c r="AX237" s="11"/>
      <c r="AY237" s="12"/>
      <c r="AZ237" s="12"/>
      <c r="BA237" s="12"/>
      <c r="BB237" s="12"/>
      <c r="BC237" s="12"/>
      <c r="BD237" s="12"/>
      <c r="BE237" s="12"/>
      <c r="BF237" s="12"/>
      <c r="BP237" s="2"/>
      <c r="BQ237" s="2"/>
    </row>
    <row r="238" spans="1:69">
      <c r="A238"/>
      <c r="B238"/>
      <c r="C238"/>
      <c r="D238"/>
      <c r="E238"/>
      <c r="F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 s="17"/>
      <c r="AB238" s="17"/>
      <c r="AC238" s="17"/>
      <c r="AD238" s="11"/>
      <c r="AE238" s="12"/>
      <c r="AF238" s="11"/>
      <c r="AG238" s="12"/>
      <c r="AH238" s="11"/>
      <c r="AI238" s="11"/>
      <c r="AJ238" s="11"/>
      <c r="AK238" s="11"/>
      <c r="AL238" s="11"/>
      <c r="AM238" s="6"/>
      <c r="AN238" s="11"/>
      <c r="AO238" s="12"/>
      <c r="AP238" s="12"/>
      <c r="AQ238" s="12"/>
      <c r="AR238" s="12"/>
      <c r="AS238" s="12"/>
      <c r="AT238" s="12"/>
      <c r="AU238" s="12"/>
      <c r="AV238" s="12"/>
      <c r="AW238" s="6"/>
      <c r="AX238" s="11"/>
      <c r="AY238" s="12"/>
      <c r="AZ238" s="12"/>
      <c r="BA238" s="12"/>
      <c r="BB238" s="12"/>
      <c r="BC238" s="12"/>
      <c r="BD238" s="12"/>
      <c r="BE238" s="12"/>
      <c r="BF238" s="12"/>
      <c r="BP238" s="2"/>
      <c r="BQ238" s="2"/>
    </row>
    <row r="239" spans="1:69">
      <c r="A239"/>
      <c r="B239"/>
      <c r="C239"/>
      <c r="D239"/>
      <c r="E239"/>
      <c r="F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 s="17"/>
      <c r="AB239" s="17"/>
      <c r="AC239" s="17"/>
      <c r="AD239" s="11"/>
      <c r="AE239" s="12"/>
      <c r="AF239" s="11"/>
      <c r="AG239" s="12"/>
      <c r="AH239" s="11"/>
      <c r="AI239" s="11"/>
      <c r="AJ239" s="11"/>
      <c r="AK239" s="11"/>
      <c r="AL239" s="11"/>
      <c r="AM239" s="6"/>
      <c r="AN239" s="11"/>
      <c r="AO239" s="12"/>
      <c r="AP239" s="12"/>
      <c r="AQ239" s="12"/>
      <c r="AR239" s="12"/>
      <c r="AS239" s="12"/>
      <c r="AT239" s="12"/>
      <c r="AU239" s="12"/>
      <c r="AV239" s="12"/>
      <c r="AW239" s="6"/>
      <c r="AX239" s="11"/>
      <c r="AY239" s="12"/>
      <c r="AZ239" s="12"/>
      <c r="BA239" s="12"/>
      <c r="BB239" s="12"/>
      <c r="BC239" s="12"/>
      <c r="BD239" s="12"/>
      <c r="BE239" s="12"/>
      <c r="BF239" s="12"/>
      <c r="BP239" s="2"/>
      <c r="BQ239" s="2"/>
    </row>
    <row r="240" spans="1:69">
      <c r="A240"/>
      <c r="B240"/>
      <c r="C240"/>
      <c r="D240"/>
      <c r="E240"/>
      <c r="F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 s="17"/>
      <c r="AB240" s="17"/>
      <c r="AC240" s="17"/>
      <c r="AD240" s="11"/>
      <c r="AE240" s="12"/>
      <c r="AF240" s="11"/>
      <c r="AG240" s="12"/>
      <c r="AH240" s="11"/>
      <c r="AI240" s="11"/>
      <c r="AJ240" s="11"/>
      <c r="AK240" s="11"/>
      <c r="AL240" s="11"/>
      <c r="AM240" s="6"/>
      <c r="AN240" s="11"/>
      <c r="AO240" s="12"/>
      <c r="AP240" s="12"/>
      <c r="AQ240" s="12"/>
      <c r="AR240" s="12"/>
      <c r="AS240" s="12"/>
      <c r="AT240" s="12"/>
      <c r="AU240" s="12"/>
      <c r="AV240" s="12"/>
      <c r="AW240" s="6"/>
      <c r="AX240" s="11"/>
      <c r="AY240" s="12"/>
      <c r="AZ240" s="12"/>
      <c r="BA240" s="12"/>
      <c r="BB240" s="12"/>
      <c r="BC240" s="12"/>
      <c r="BD240" s="12"/>
      <c r="BE240" s="12"/>
      <c r="BF240" s="12"/>
      <c r="BP240" s="2"/>
      <c r="BQ240" s="2"/>
    </row>
    <row r="241" spans="1:69">
      <c r="A241"/>
      <c r="B241"/>
      <c r="C241"/>
      <c r="D241"/>
      <c r="E241"/>
      <c r="F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 s="17"/>
      <c r="AB241" s="17"/>
      <c r="AC241" s="17"/>
      <c r="AD241" s="11"/>
      <c r="AE241" s="12"/>
      <c r="AF241" s="11"/>
      <c r="AG241" s="12"/>
      <c r="AH241" s="11"/>
      <c r="AI241" s="11"/>
      <c r="AJ241" s="11"/>
      <c r="AK241" s="11"/>
      <c r="AL241" s="11"/>
      <c r="AM241" s="6"/>
      <c r="AN241" s="11"/>
      <c r="AO241" s="12"/>
      <c r="AP241" s="12"/>
      <c r="AQ241" s="12"/>
      <c r="AR241" s="12"/>
      <c r="AS241" s="12"/>
      <c r="AT241" s="12"/>
      <c r="AU241" s="12"/>
      <c r="AV241" s="12"/>
      <c r="AW241" s="6"/>
      <c r="AX241" s="11"/>
      <c r="AY241" s="12"/>
      <c r="AZ241" s="12"/>
      <c r="BA241" s="12"/>
      <c r="BB241" s="12"/>
      <c r="BC241" s="12"/>
      <c r="BD241" s="12"/>
      <c r="BE241" s="12"/>
      <c r="BF241" s="12"/>
      <c r="BP241" s="2"/>
      <c r="BQ241" s="2"/>
    </row>
    <row r="242" spans="1:69">
      <c r="A242"/>
      <c r="B242"/>
      <c r="C242"/>
      <c r="D242"/>
      <c r="E242"/>
      <c r="F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 s="17"/>
      <c r="AB242" s="17"/>
      <c r="AC242" s="17"/>
      <c r="AD242" s="11"/>
      <c r="AE242" s="12"/>
      <c r="AF242" s="11"/>
      <c r="AG242" s="12"/>
      <c r="AH242" s="11"/>
      <c r="AI242" s="11"/>
      <c r="AJ242" s="11"/>
      <c r="AK242" s="11"/>
      <c r="AL242" s="11"/>
      <c r="AM242" s="6"/>
      <c r="AN242" s="11"/>
      <c r="AO242" s="12"/>
      <c r="AP242" s="12"/>
      <c r="AQ242" s="12"/>
      <c r="AR242" s="12"/>
      <c r="AS242" s="12"/>
      <c r="AT242" s="12"/>
      <c r="AU242" s="12"/>
      <c r="AV242" s="12"/>
      <c r="AW242" s="6"/>
      <c r="AX242" s="11"/>
      <c r="AY242" s="12"/>
      <c r="AZ242" s="12"/>
      <c r="BA242" s="12"/>
      <c r="BB242" s="12"/>
      <c r="BC242" s="12"/>
      <c r="BD242" s="12"/>
      <c r="BE242" s="12"/>
      <c r="BF242" s="12"/>
      <c r="BP242" s="2"/>
      <c r="BQ242" s="2"/>
    </row>
    <row r="243" spans="1:69">
      <c r="A243"/>
      <c r="B243"/>
      <c r="C243"/>
      <c r="D243"/>
      <c r="E243"/>
      <c r="F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 s="17"/>
      <c r="AB243" s="17"/>
      <c r="AC243" s="17"/>
      <c r="AD243" s="11"/>
      <c r="AE243" s="12"/>
      <c r="AF243" s="11"/>
      <c r="AG243" s="12"/>
      <c r="AH243" s="11"/>
      <c r="AI243" s="11"/>
      <c r="AJ243" s="11"/>
      <c r="AK243" s="11"/>
      <c r="AL243" s="11"/>
      <c r="AM243" s="6"/>
      <c r="AN243" s="11"/>
      <c r="AO243" s="12"/>
      <c r="AP243" s="12"/>
      <c r="AQ243" s="12"/>
      <c r="AR243" s="12"/>
      <c r="AS243" s="12"/>
      <c r="AT243" s="12"/>
      <c r="AU243" s="12"/>
      <c r="AV243" s="12"/>
      <c r="AW243" s="6"/>
      <c r="AX243" s="11"/>
      <c r="AY243" s="12"/>
      <c r="AZ243" s="12"/>
      <c r="BA243" s="12"/>
      <c r="BB243" s="12"/>
      <c r="BC243" s="12"/>
      <c r="BD243" s="12"/>
      <c r="BE243" s="12"/>
      <c r="BF243" s="12"/>
      <c r="BP243" s="2"/>
      <c r="BQ243" s="2"/>
    </row>
    <row r="244" spans="1:69">
      <c r="A244"/>
      <c r="B244"/>
      <c r="C244"/>
      <c r="D244"/>
      <c r="E244"/>
      <c r="F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 s="17"/>
      <c r="AB244" s="17"/>
      <c r="AC244" s="17"/>
      <c r="AD244" s="11"/>
      <c r="AE244" s="12"/>
      <c r="AF244" s="11"/>
      <c r="AG244" s="12"/>
      <c r="AH244" s="11"/>
      <c r="AI244" s="11"/>
      <c r="AJ244" s="11"/>
      <c r="AK244" s="11"/>
      <c r="AL244" s="11"/>
      <c r="AM244" s="6"/>
      <c r="AN244" s="11"/>
      <c r="AO244" s="12"/>
      <c r="AP244" s="12"/>
      <c r="AQ244" s="12"/>
      <c r="AR244" s="12"/>
      <c r="AS244" s="12"/>
      <c r="AT244" s="12"/>
      <c r="AU244" s="12"/>
      <c r="AV244" s="12"/>
      <c r="AW244" s="6"/>
      <c r="AX244" s="11"/>
      <c r="AY244" s="12"/>
      <c r="AZ244" s="12"/>
      <c r="BA244" s="12"/>
      <c r="BB244" s="12"/>
      <c r="BC244" s="12"/>
      <c r="BD244" s="12"/>
      <c r="BE244" s="12"/>
      <c r="BF244" s="12"/>
      <c r="BP244" s="2"/>
      <c r="BQ244" s="2"/>
    </row>
    <row r="245" spans="1:69">
      <c r="A245"/>
      <c r="B245"/>
      <c r="C245"/>
      <c r="D245"/>
      <c r="E245"/>
      <c r="F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 s="17"/>
      <c r="AB245" s="17"/>
      <c r="AC245" s="17"/>
      <c r="AD245" s="11"/>
      <c r="AE245" s="12"/>
      <c r="AF245" s="11"/>
      <c r="AG245" s="12"/>
      <c r="AH245" s="11"/>
      <c r="AI245" s="11"/>
      <c r="AJ245" s="11"/>
      <c r="AK245" s="11"/>
      <c r="AL245" s="11"/>
      <c r="AM245" s="6"/>
      <c r="AN245" s="11"/>
      <c r="AO245" s="12"/>
      <c r="AP245" s="12"/>
      <c r="AQ245" s="12"/>
      <c r="AR245" s="12"/>
      <c r="AS245" s="12"/>
      <c r="AT245" s="12"/>
      <c r="AU245" s="12"/>
      <c r="AV245" s="12"/>
      <c r="AW245" s="6"/>
      <c r="AX245" s="11"/>
      <c r="AY245" s="12"/>
      <c r="AZ245" s="12"/>
      <c r="BA245" s="12"/>
      <c r="BB245" s="12"/>
      <c r="BC245" s="12"/>
      <c r="BD245" s="12"/>
      <c r="BE245" s="12"/>
      <c r="BF245" s="12"/>
      <c r="BP245" s="2"/>
      <c r="BQ245" s="2"/>
    </row>
    <row r="246" spans="1:69">
      <c r="A246"/>
      <c r="B246"/>
      <c r="C246"/>
      <c r="D246"/>
      <c r="E246"/>
      <c r="F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 s="17"/>
      <c r="AB246" s="17"/>
      <c r="AC246" s="17"/>
      <c r="AD246" s="11"/>
      <c r="AE246" s="12"/>
      <c r="AF246" s="11"/>
      <c r="AG246" s="12"/>
      <c r="AH246" s="11"/>
      <c r="AI246" s="11"/>
      <c r="AJ246" s="11"/>
      <c r="AK246" s="11"/>
      <c r="AL246" s="11"/>
      <c r="AM246" s="6"/>
      <c r="AN246" s="11"/>
      <c r="AO246" s="12"/>
      <c r="AP246" s="12"/>
      <c r="AQ246" s="12"/>
      <c r="AR246" s="12"/>
      <c r="AS246" s="12"/>
      <c r="AT246" s="12"/>
      <c r="AU246" s="12"/>
      <c r="AV246" s="12"/>
      <c r="AW246" s="6"/>
      <c r="AX246" s="11"/>
      <c r="AY246" s="12"/>
      <c r="AZ246" s="12"/>
      <c r="BA246" s="12"/>
      <c r="BB246" s="12"/>
      <c r="BC246" s="12"/>
      <c r="BD246" s="12"/>
      <c r="BE246" s="12"/>
      <c r="BF246" s="12"/>
      <c r="BP246" s="2"/>
      <c r="BQ246" s="2"/>
    </row>
    <row r="247" spans="1:69">
      <c r="A247"/>
      <c r="B247"/>
      <c r="C247"/>
      <c r="D247"/>
      <c r="E247"/>
      <c r="F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 s="17"/>
      <c r="AB247" s="17"/>
      <c r="AC247" s="17"/>
      <c r="AD247" s="11"/>
      <c r="AE247" s="12"/>
      <c r="AF247" s="11"/>
      <c r="AG247" s="12"/>
      <c r="AH247" s="11"/>
      <c r="AI247" s="11"/>
      <c r="AJ247" s="11"/>
      <c r="AK247" s="11"/>
      <c r="AL247" s="11"/>
      <c r="AM247" s="6"/>
      <c r="AN247" s="11"/>
      <c r="AO247" s="12"/>
      <c r="AP247" s="12"/>
      <c r="AQ247" s="12"/>
      <c r="AR247" s="12"/>
      <c r="AS247" s="12"/>
      <c r="AT247" s="12"/>
      <c r="AU247" s="12"/>
      <c r="AV247" s="12"/>
      <c r="AW247" s="6"/>
      <c r="AX247" s="11"/>
      <c r="AY247" s="12"/>
      <c r="AZ247" s="12"/>
      <c r="BA247" s="12"/>
      <c r="BB247" s="12"/>
      <c r="BC247" s="12"/>
      <c r="BD247" s="12"/>
      <c r="BE247" s="12"/>
      <c r="BF247" s="12"/>
      <c r="BP247" s="2"/>
      <c r="BQ247" s="2"/>
    </row>
    <row r="248" spans="1:69">
      <c r="A248"/>
      <c r="B248"/>
      <c r="C248"/>
      <c r="D248"/>
      <c r="E248"/>
      <c r="F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 s="17"/>
      <c r="AB248" s="17"/>
      <c r="AC248" s="17"/>
      <c r="AD248" s="11"/>
      <c r="AE248" s="12"/>
      <c r="AF248" s="11"/>
      <c r="AG248" s="12"/>
      <c r="AH248" s="11"/>
      <c r="AI248" s="11"/>
      <c r="AJ248" s="11"/>
      <c r="AK248" s="11"/>
      <c r="AL248" s="11"/>
      <c r="AM248" s="6"/>
      <c r="AN248" s="11"/>
      <c r="AO248" s="12"/>
      <c r="AP248" s="12"/>
      <c r="AQ248" s="12"/>
      <c r="AR248" s="12"/>
      <c r="AS248" s="12"/>
      <c r="AT248" s="12"/>
      <c r="AU248" s="12"/>
      <c r="AV248" s="12"/>
      <c r="AW248" s="6"/>
      <c r="AX248" s="11"/>
      <c r="AY248" s="12"/>
      <c r="AZ248" s="12"/>
      <c r="BA248" s="12"/>
      <c r="BB248" s="12"/>
      <c r="BC248" s="12"/>
      <c r="BD248" s="12"/>
      <c r="BE248" s="12"/>
      <c r="BF248" s="12"/>
      <c r="BP248" s="2"/>
      <c r="BQ248" s="2"/>
    </row>
    <row r="249" spans="1:69">
      <c r="A249"/>
      <c r="B249"/>
      <c r="C249"/>
      <c r="D249"/>
      <c r="E249"/>
      <c r="F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 s="17"/>
      <c r="AB249" s="17"/>
      <c r="AC249" s="17"/>
      <c r="AD249" s="11"/>
      <c r="AE249" s="12"/>
      <c r="AF249" s="11"/>
      <c r="AG249" s="12"/>
      <c r="AH249" s="11"/>
      <c r="AI249" s="11"/>
      <c r="AJ249" s="11"/>
      <c r="AK249" s="11"/>
      <c r="AL249" s="11"/>
      <c r="AM249" s="6"/>
      <c r="AN249" s="11"/>
      <c r="AO249" s="12"/>
      <c r="AP249" s="12"/>
      <c r="AQ249" s="12"/>
      <c r="AR249" s="12"/>
      <c r="AS249" s="12"/>
      <c r="AT249" s="12"/>
      <c r="AU249" s="12"/>
      <c r="AV249" s="12"/>
      <c r="AW249" s="6"/>
      <c r="AX249" s="11"/>
      <c r="AY249" s="12"/>
      <c r="AZ249" s="12"/>
      <c r="BA249" s="12"/>
      <c r="BB249" s="12"/>
      <c r="BC249" s="12"/>
      <c r="BD249" s="12"/>
      <c r="BE249" s="12"/>
      <c r="BF249" s="12"/>
      <c r="BP249" s="2"/>
      <c r="BQ249" s="2"/>
    </row>
    <row r="250" spans="1:69">
      <c r="A250"/>
      <c r="B250"/>
      <c r="C250"/>
      <c r="D250"/>
      <c r="E250"/>
      <c r="F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 s="17"/>
      <c r="AB250" s="17"/>
      <c r="AC250" s="17"/>
      <c r="AD250" s="11"/>
      <c r="AE250" s="12"/>
      <c r="AF250" s="11"/>
      <c r="AG250" s="12"/>
      <c r="AH250" s="11"/>
      <c r="AI250" s="11"/>
      <c r="AJ250" s="11"/>
      <c r="AK250" s="11"/>
      <c r="AL250" s="11"/>
      <c r="AM250" s="6"/>
      <c r="AN250" s="11"/>
      <c r="AO250" s="12"/>
      <c r="AP250" s="12"/>
      <c r="AQ250" s="12"/>
      <c r="AR250" s="12"/>
      <c r="AS250" s="12"/>
      <c r="AT250" s="12"/>
      <c r="AU250" s="12"/>
      <c r="AV250" s="12"/>
      <c r="AW250" s="6"/>
      <c r="AX250" s="11"/>
      <c r="AY250" s="12"/>
      <c r="AZ250" s="12"/>
      <c r="BA250" s="12"/>
      <c r="BB250" s="12"/>
      <c r="BC250" s="12"/>
      <c r="BD250" s="12"/>
      <c r="BE250" s="12"/>
      <c r="BF250" s="12"/>
      <c r="BP250" s="2"/>
      <c r="BQ250" s="2"/>
    </row>
    <row r="251" spans="1:69">
      <c r="A251"/>
      <c r="B251"/>
      <c r="C251"/>
      <c r="D251"/>
      <c r="E251"/>
      <c r="F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 s="17"/>
      <c r="AB251" s="17"/>
      <c r="AC251" s="17"/>
      <c r="AD251" s="11"/>
      <c r="AE251" s="12"/>
      <c r="AF251" s="11"/>
      <c r="AG251" s="12"/>
      <c r="AH251" s="11"/>
      <c r="AI251" s="11"/>
      <c r="AJ251" s="11"/>
      <c r="AK251" s="11"/>
      <c r="AL251" s="11"/>
      <c r="AM251" s="6"/>
      <c r="AN251" s="11"/>
      <c r="AO251" s="12"/>
      <c r="AP251" s="12"/>
      <c r="AQ251" s="12"/>
      <c r="AR251" s="12"/>
      <c r="AS251" s="12"/>
      <c r="AT251" s="12"/>
      <c r="AU251" s="12"/>
      <c r="AV251" s="12"/>
      <c r="AW251" s="6"/>
      <c r="AX251" s="11"/>
      <c r="AY251" s="12"/>
      <c r="AZ251" s="12"/>
      <c r="BA251" s="12"/>
      <c r="BB251" s="12"/>
      <c r="BC251" s="12"/>
      <c r="BD251" s="12"/>
      <c r="BE251" s="12"/>
      <c r="BF251" s="12"/>
      <c r="BP251" s="2"/>
      <c r="BQ251" s="2"/>
    </row>
    <row r="252" spans="1:69">
      <c r="A252"/>
      <c r="B252"/>
      <c r="C252"/>
      <c r="D252"/>
      <c r="E252"/>
      <c r="F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 s="17"/>
      <c r="AB252" s="17"/>
      <c r="AC252" s="17"/>
      <c r="AD252" s="11"/>
      <c r="AE252" s="12"/>
      <c r="AF252" s="11"/>
      <c r="AG252" s="12"/>
      <c r="AH252" s="11"/>
      <c r="AI252" s="11"/>
      <c r="AJ252" s="11"/>
      <c r="AK252" s="11"/>
      <c r="AL252" s="11"/>
      <c r="AM252" s="6"/>
      <c r="AN252" s="11"/>
      <c r="AO252" s="12"/>
      <c r="AP252" s="12"/>
      <c r="AQ252" s="12"/>
      <c r="AR252" s="12"/>
      <c r="AS252" s="12"/>
      <c r="AT252" s="12"/>
      <c r="AU252" s="12"/>
      <c r="AV252" s="12"/>
      <c r="AW252" s="6"/>
      <c r="AX252" s="11"/>
      <c r="AY252" s="12"/>
      <c r="AZ252" s="12"/>
      <c r="BA252" s="12"/>
      <c r="BB252" s="12"/>
      <c r="BC252" s="12"/>
      <c r="BD252" s="12"/>
      <c r="BE252" s="12"/>
      <c r="BF252" s="12"/>
      <c r="BP252" s="2"/>
      <c r="BQ252" s="2"/>
    </row>
    <row r="253" spans="1:69">
      <c r="A253"/>
      <c r="B253"/>
      <c r="C253"/>
      <c r="D253"/>
      <c r="E253"/>
      <c r="F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 s="17"/>
      <c r="AB253" s="17"/>
      <c r="AC253" s="17"/>
      <c r="AD253" s="11"/>
      <c r="AE253" s="12"/>
      <c r="AF253" s="11"/>
      <c r="AG253" s="12"/>
      <c r="AH253" s="11"/>
      <c r="AI253" s="11"/>
      <c r="AJ253" s="11"/>
      <c r="AK253" s="11"/>
      <c r="AL253" s="11"/>
      <c r="AM253" s="6"/>
      <c r="AN253" s="11"/>
      <c r="AO253" s="12"/>
      <c r="AP253" s="12"/>
      <c r="AQ253" s="12"/>
      <c r="AR253" s="12"/>
      <c r="AS253" s="12"/>
      <c r="AT253" s="12"/>
      <c r="AU253" s="12"/>
      <c r="AV253" s="12"/>
      <c r="AW253" s="6"/>
      <c r="AX253" s="11"/>
      <c r="AY253" s="12"/>
      <c r="AZ253" s="12"/>
      <c r="BA253" s="12"/>
      <c r="BB253" s="12"/>
      <c r="BC253" s="12"/>
      <c r="BD253" s="12"/>
      <c r="BE253" s="12"/>
      <c r="BF253" s="12"/>
      <c r="BP253" s="2"/>
      <c r="BQ253" s="2"/>
    </row>
    <row r="254" spans="1:69">
      <c r="A254"/>
      <c r="B254"/>
      <c r="C254"/>
      <c r="D254"/>
      <c r="E254"/>
      <c r="F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 s="17"/>
      <c r="AB254" s="17"/>
      <c r="AC254" s="17"/>
      <c r="AD254" s="11"/>
      <c r="AE254" s="12"/>
      <c r="AF254" s="11"/>
      <c r="AG254" s="12"/>
      <c r="AH254" s="11"/>
      <c r="AI254" s="11"/>
      <c r="AJ254" s="11"/>
      <c r="AK254" s="11"/>
      <c r="AL254" s="11"/>
      <c r="AM254" s="6"/>
      <c r="AN254" s="11"/>
      <c r="AO254" s="12"/>
      <c r="AP254" s="12"/>
      <c r="AQ254" s="12"/>
      <c r="AR254" s="12"/>
      <c r="AS254" s="12"/>
      <c r="AT254" s="12"/>
      <c r="AU254" s="12"/>
      <c r="AV254" s="12"/>
      <c r="AW254" s="6"/>
      <c r="AX254" s="11"/>
      <c r="AY254" s="12"/>
      <c r="AZ254" s="12"/>
      <c r="BA254" s="12"/>
      <c r="BB254" s="12"/>
      <c r="BC254" s="12"/>
      <c r="BD254" s="12"/>
      <c r="BE254" s="12"/>
      <c r="BF254" s="12"/>
      <c r="BP254" s="2"/>
      <c r="BQ254" s="2"/>
    </row>
    <row r="255" spans="1:69">
      <c r="A255"/>
      <c r="B255"/>
      <c r="C255"/>
      <c r="D255"/>
      <c r="E255"/>
      <c r="F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 s="17"/>
      <c r="AB255" s="17"/>
      <c r="AC255" s="17"/>
      <c r="AD255" s="11"/>
      <c r="AE255" s="12"/>
      <c r="AF255" s="11"/>
      <c r="AG255" s="12"/>
      <c r="AH255" s="11"/>
      <c r="AI255" s="11"/>
      <c r="AJ255" s="11"/>
      <c r="AK255" s="11"/>
      <c r="AL255" s="11"/>
      <c r="AM255" s="6"/>
      <c r="AN255" s="11"/>
      <c r="AO255" s="12"/>
      <c r="AP255" s="12"/>
      <c r="AQ255" s="12"/>
      <c r="AR255" s="12"/>
      <c r="AS255" s="12"/>
      <c r="AT255" s="12"/>
      <c r="AU255" s="12"/>
      <c r="AV255" s="12"/>
      <c r="AW255" s="6"/>
      <c r="AX255" s="11"/>
      <c r="AY255" s="12"/>
      <c r="AZ255" s="12"/>
      <c r="BA255" s="12"/>
      <c r="BB255" s="12"/>
      <c r="BC255" s="12"/>
      <c r="BD255" s="12"/>
      <c r="BE255" s="12"/>
      <c r="BF255" s="12"/>
      <c r="BP255" s="2"/>
      <c r="BQ255" s="2"/>
    </row>
    <row r="256" spans="1:69">
      <c r="A256"/>
      <c r="B256"/>
      <c r="C256"/>
      <c r="D256"/>
      <c r="E256"/>
      <c r="F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 s="17"/>
      <c r="AB256" s="17"/>
      <c r="AC256" s="17"/>
      <c r="AD256" s="11"/>
      <c r="AE256" s="12"/>
      <c r="AF256" s="11"/>
      <c r="AG256" s="12"/>
      <c r="AH256" s="11"/>
      <c r="AI256" s="11"/>
      <c r="AJ256" s="11"/>
      <c r="AK256" s="11"/>
      <c r="AL256" s="11"/>
      <c r="AM256" s="6"/>
      <c r="AN256" s="11"/>
      <c r="AO256" s="12"/>
      <c r="AP256" s="12"/>
      <c r="AQ256" s="12"/>
      <c r="AR256" s="12"/>
      <c r="AS256" s="12"/>
      <c r="AT256" s="12"/>
      <c r="AU256" s="12"/>
      <c r="AV256" s="12"/>
      <c r="AW256" s="6"/>
      <c r="AX256" s="11"/>
      <c r="AY256" s="12"/>
      <c r="AZ256" s="12"/>
      <c r="BA256" s="12"/>
      <c r="BB256" s="12"/>
      <c r="BC256" s="12"/>
      <c r="BD256" s="12"/>
      <c r="BE256" s="12"/>
      <c r="BF256" s="12"/>
      <c r="BP256" s="2"/>
      <c r="BQ256" s="2"/>
    </row>
    <row r="257" spans="1:69">
      <c r="A257"/>
      <c r="B257"/>
      <c r="C257"/>
      <c r="D257"/>
      <c r="E257"/>
      <c r="F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 s="17"/>
      <c r="AB257" s="17"/>
      <c r="AC257" s="17"/>
      <c r="AD257" s="11"/>
      <c r="AE257" s="12"/>
      <c r="AF257" s="11"/>
      <c r="AG257" s="12"/>
      <c r="AH257" s="11"/>
      <c r="AI257" s="11"/>
      <c r="AJ257" s="11"/>
      <c r="AK257" s="11"/>
      <c r="AL257" s="11"/>
      <c r="AM257" s="6"/>
      <c r="AN257" s="11"/>
      <c r="AO257" s="12"/>
      <c r="AP257" s="12"/>
      <c r="AQ257" s="12"/>
      <c r="AR257" s="12"/>
      <c r="AS257" s="12"/>
      <c r="AT257" s="12"/>
      <c r="AU257" s="12"/>
      <c r="AV257" s="12"/>
      <c r="AW257" s="6"/>
      <c r="AX257" s="11"/>
      <c r="AY257" s="12"/>
      <c r="AZ257" s="12"/>
      <c r="BA257" s="12"/>
      <c r="BB257" s="12"/>
      <c r="BC257" s="12"/>
      <c r="BD257" s="12"/>
      <c r="BE257" s="12"/>
      <c r="BF257" s="12"/>
      <c r="BP257" s="2"/>
      <c r="BQ257" s="2"/>
    </row>
    <row r="258" spans="1:69">
      <c r="A258"/>
      <c r="B258"/>
      <c r="C258"/>
      <c r="D258"/>
      <c r="E258"/>
      <c r="F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 s="17"/>
      <c r="AB258" s="17"/>
      <c r="AC258" s="17"/>
      <c r="AD258" s="11"/>
      <c r="AE258" s="12"/>
      <c r="AF258" s="11"/>
      <c r="AG258" s="12"/>
      <c r="AH258" s="11"/>
      <c r="AI258" s="11"/>
      <c r="AJ258" s="11"/>
      <c r="AK258" s="11"/>
      <c r="AL258" s="11"/>
      <c r="AM258" s="6"/>
      <c r="AN258" s="11"/>
      <c r="AO258" s="12"/>
      <c r="AP258" s="12"/>
      <c r="AQ258" s="12"/>
      <c r="AR258" s="12"/>
      <c r="AS258" s="12"/>
      <c r="AT258" s="12"/>
      <c r="AU258" s="12"/>
      <c r="AV258" s="12"/>
      <c r="AW258" s="6"/>
      <c r="AX258" s="11"/>
      <c r="AY258" s="12"/>
      <c r="AZ258" s="12"/>
      <c r="BA258" s="12"/>
      <c r="BB258" s="12"/>
      <c r="BC258" s="12"/>
      <c r="BD258" s="12"/>
      <c r="BE258" s="12"/>
      <c r="BF258" s="12"/>
      <c r="BP258" s="2"/>
      <c r="BQ258" s="2"/>
    </row>
    <row r="259" spans="1:69">
      <c r="A259"/>
      <c r="B259"/>
      <c r="C259"/>
      <c r="D259"/>
      <c r="E259"/>
      <c r="F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 s="17"/>
      <c r="AB259" s="17"/>
      <c r="AC259" s="17"/>
      <c r="AD259" s="11"/>
      <c r="AE259" s="12"/>
      <c r="AF259" s="11"/>
      <c r="AG259" s="12"/>
      <c r="AH259" s="11"/>
      <c r="AI259" s="11"/>
      <c r="AJ259" s="11"/>
      <c r="AK259" s="11"/>
      <c r="AL259" s="11"/>
      <c r="AM259" s="6"/>
      <c r="AN259" s="11"/>
      <c r="AO259" s="12"/>
      <c r="AP259" s="12"/>
      <c r="AQ259" s="12"/>
      <c r="AR259" s="12"/>
      <c r="AS259" s="12"/>
      <c r="AT259" s="12"/>
      <c r="AU259" s="12"/>
      <c r="AV259" s="12"/>
      <c r="AW259" s="6"/>
      <c r="AX259" s="11"/>
      <c r="AY259" s="12"/>
      <c r="AZ259" s="12"/>
      <c r="BA259" s="12"/>
      <c r="BB259" s="12"/>
      <c r="BC259" s="12"/>
      <c r="BD259" s="12"/>
      <c r="BE259" s="12"/>
      <c r="BF259" s="12"/>
      <c r="BP259" s="2"/>
      <c r="BQ259" s="2"/>
    </row>
    <row r="260" spans="1:69">
      <c r="A260"/>
      <c r="B260"/>
      <c r="C260"/>
      <c r="D260"/>
      <c r="E260"/>
      <c r="F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 s="17"/>
      <c r="AB260" s="17"/>
      <c r="AC260" s="17"/>
      <c r="AD260" s="11"/>
      <c r="AE260" s="12"/>
      <c r="AF260" s="11"/>
      <c r="AG260" s="12"/>
      <c r="AH260" s="11"/>
      <c r="AI260" s="11"/>
      <c r="AJ260" s="11"/>
      <c r="AK260" s="11"/>
      <c r="AL260" s="11"/>
      <c r="AM260" s="6"/>
      <c r="AN260" s="11"/>
      <c r="AO260" s="12"/>
      <c r="AP260" s="12"/>
      <c r="AQ260" s="12"/>
      <c r="AR260" s="12"/>
      <c r="AS260" s="12"/>
      <c r="AT260" s="12"/>
      <c r="AU260" s="12"/>
      <c r="AV260" s="12"/>
      <c r="AW260" s="6"/>
      <c r="AX260" s="11"/>
      <c r="AY260" s="12"/>
      <c r="AZ260" s="12"/>
      <c r="BA260" s="12"/>
      <c r="BB260" s="12"/>
      <c r="BC260" s="12"/>
      <c r="BD260" s="12"/>
      <c r="BE260" s="12"/>
      <c r="BF260" s="12"/>
      <c r="BP260" s="2"/>
      <c r="BQ260" s="2"/>
    </row>
    <row r="261" spans="1:69">
      <c r="A261"/>
      <c r="B261"/>
      <c r="C261"/>
      <c r="D261"/>
      <c r="E261"/>
      <c r="F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 s="17"/>
      <c r="AB261" s="17"/>
      <c r="AC261" s="17"/>
      <c r="AD261" s="11"/>
      <c r="AE261" s="12"/>
      <c r="AF261" s="11"/>
      <c r="AG261" s="12"/>
      <c r="AH261" s="11"/>
      <c r="AI261" s="11"/>
      <c r="AJ261" s="11"/>
      <c r="AK261" s="11"/>
      <c r="AL261" s="11"/>
      <c r="AM261" s="6"/>
      <c r="AN261" s="11"/>
      <c r="AO261" s="12"/>
      <c r="AP261" s="12"/>
      <c r="AQ261" s="12"/>
      <c r="AR261" s="12"/>
      <c r="AS261" s="12"/>
      <c r="AT261" s="12"/>
      <c r="AU261" s="12"/>
      <c r="AV261" s="12"/>
      <c r="AW261" s="6"/>
      <c r="AX261" s="11"/>
      <c r="AY261" s="12"/>
      <c r="AZ261" s="12"/>
      <c r="BA261" s="12"/>
      <c r="BB261" s="12"/>
      <c r="BC261" s="12"/>
      <c r="BD261" s="12"/>
      <c r="BE261" s="12"/>
      <c r="BF261" s="12"/>
      <c r="BP261" s="2"/>
      <c r="BQ261" s="2"/>
    </row>
    <row r="262" spans="1:69">
      <c r="A262"/>
      <c r="B262"/>
      <c r="C262"/>
      <c r="D262"/>
      <c r="E262"/>
      <c r="F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 s="17"/>
      <c r="AB262" s="17"/>
      <c r="AC262" s="17"/>
      <c r="AD262" s="11"/>
      <c r="AE262" s="12"/>
      <c r="AF262" s="11"/>
      <c r="AG262" s="12"/>
      <c r="AH262" s="11"/>
      <c r="AI262" s="11"/>
      <c r="AJ262" s="11"/>
      <c r="AK262" s="11"/>
      <c r="AL262" s="11"/>
      <c r="AM262" s="6"/>
      <c r="AN262" s="11"/>
      <c r="AO262" s="12"/>
      <c r="AP262" s="12"/>
      <c r="AQ262" s="12"/>
      <c r="AR262" s="12"/>
      <c r="AS262" s="12"/>
      <c r="AT262" s="12"/>
      <c r="AU262" s="12"/>
      <c r="AV262" s="12"/>
      <c r="AW262" s="6"/>
      <c r="AX262" s="11"/>
      <c r="AY262" s="12"/>
      <c r="AZ262" s="12"/>
      <c r="BA262" s="12"/>
      <c r="BB262" s="12"/>
      <c r="BC262" s="12"/>
      <c r="BD262" s="12"/>
      <c r="BE262" s="12"/>
      <c r="BF262" s="12"/>
      <c r="BP262" s="2"/>
      <c r="BQ262" s="2"/>
    </row>
    <row r="263" spans="1:69">
      <c r="A263"/>
      <c r="B263"/>
      <c r="C263"/>
      <c r="D263"/>
      <c r="E263"/>
      <c r="F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 s="17"/>
      <c r="AB263" s="17"/>
      <c r="AC263" s="17"/>
      <c r="AD263" s="11"/>
      <c r="AE263" s="12"/>
      <c r="AF263" s="11"/>
      <c r="AG263" s="12"/>
      <c r="AH263" s="11"/>
      <c r="AI263" s="11"/>
      <c r="AJ263" s="11"/>
      <c r="AK263" s="11"/>
      <c r="AL263" s="11"/>
      <c r="AM263" s="6"/>
      <c r="AN263" s="11"/>
      <c r="AO263" s="12"/>
      <c r="AP263" s="12"/>
      <c r="AQ263" s="12"/>
      <c r="AR263" s="12"/>
      <c r="AS263" s="12"/>
      <c r="AT263" s="12"/>
      <c r="AU263" s="12"/>
      <c r="AV263" s="12"/>
      <c r="AW263" s="6"/>
      <c r="AX263" s="11"/>
      <c r="AY263" s="12"/>
      <c r="AZ263" s="12"/>
      <c r="BA263" s="12"/>
      <c r="BB263" s="12"/>
      <c r="BC263" s="12"/>
      <c r="BD263" s="12"/>
      <c r="BE263" s="12"/>
      <c r="BF263" s="12"/>
      <c r="BP263" s="2"/>
      <c r="BQ263" s="2"/>
    </row>
    <row r="264" spans="1:69">
      <c r="A264"/>
      <c r="B264"/>
      <c r="C264"/>
      <c r="D264"/>
      <c r="E264"/>
      <c r="F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 s="17"/>
      <c r="AB264" s="17"/>
      <c r="AC264" s="17"/>
      <c r="AD264" s="11"/>
      <c r="AE264" s="12"/>
      <c r="AF264" s="11"/>
      <c r="AG264" s="12"/>
      <c r="AH264" s="11"/>
      <c r="AI264" s="11"/>
      <c r="AJ264" s="11"/>
      <c r="AK264" s="11"/>
      <c r="AL264" s="11"/>
      <c r="AM264" s="6"/>
      <c r="AN264" s="11"/>
      <c r="AO264" s="12"/>
      <c r="AP264" s="12"/>
      <c r="AQ264" s="12"/>
      <c r="AR264" s="12"/>
      <c r="AS264" s="12"/>
      <c r="AT264" s="12"/>
      <c r="AU264" s="12"/>
      <c r="AV264" s="12"/>
      <c r="AW264" s="6"/>
      <c r="AX264" s="11"/>
      <c r="AY264" s="12"/>
      <c r="AZ264" s="12"/>
      <c r="BA264" s="12"/>
      <c r="BB264" s="12"/>
      <c r="BC264" s="12"/>
      <c r="BD264" s="12"/>
      <c r="BE264" s="12"/>
      <c r="BF264" s="12"/>
      <c r="BP264" s="2"/>
      <c r="BQ264" s="2"/>
    </row>
    <row r="265" spans="1:69">
      <c r="A265"/>
      <c r="B265"/>
      <c r="C265"/>
      <c r="D265"/>
      <c r="E265"/>
      <c r="F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 s="17"/>
      <c r="AB265" s="17"/>
      <c r="AC265" s="17"/>
      <c r="AD265" s="11"/>
      <c r="AE265" s="12"/>
      <c r="AF265" s="11"/>
      <c r="AG265" s="12"/>
      <c r="AH265" s="11"/>
      <c r="AI265" s="11"/>
      <c r="AJ265" s="11"/>
      <c r="AK265" s="11"/>
      <c r="AL265" s="11"/>
      <c r="AM265" s="6"/>
      <c r="AN265" s="11"/>
      <c r="AO265" s="12"/>
      <c r="AP265" s="12"/>
      <c r="AQ265" s="12"/>
      <c r="AR265" s="12"/>
      <c r="AS265" s="12"/>
      <c r="AT265" s="12"/>
      <c r="AU265" s="12"/>
      <c r="AV265" s="12"/>
      <c r="AW265" s="6"/>
      <c r="AX265" s="11"/>
      <c r="AY265" s="12"/>
      <c r="AZ265" s="12"/>
      <c r="BA265" s="12"/>
      <c r="BB265" s="12"/>
      <c r="BC265" s="12"/>
      <c r="BD265" s="12"/>
      <c r="BE265" s="12"/>
      <c r="BF265" s="12"/>
      <c r="BP265" s="2"/>
      <c r="BQ265" s="2"/>
    </row>
    <row r="266" spans="1:69">
      <c r="A266"/>
      <c r="B266"/>
      <c r="C266"/>
      <c r="D266"/>
      <c r="E266"/>
      <c r="F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 s="17"/>
      <c r="AB266" s="17"/>
      <c r="AC266" s="17"/>
      <c r="AD266" s="11"/>
      <c r="AE266" s="12"/>
      <c r="AF266" s="11"/>
      <c r="AG266" s="12"/>
      <c r="AH266" s="11"/>
      <c r="AI266" s="11"/>
      <c r="AJ266" s="11"/>
      <c r="AK266" s="11"/>
      <c r="AL266" s="11"/>
      <c r="AM266" s="6"/>
      <c r="AN266" s="11"/>
      <c r="AO266" s="12"/>
      <c r="AP266" s="12"/>
      <c r="AQ266" s="12"/>
      <c r="AR266" s="12"/>
      <c r="AS266" s="12"/>
      <c r="AT266" s="12"/>
      <c r="AU266" s="12"/>
      <c r="AV266" s="12"/>
      <c r="AW266" s="6"/>
      <c r="AX266" s="11"/>
      <c r="AY266" s="12"/>
      <c r="AZ266" s="12"/>
      <c r="BA266" s="12"/>
      <c r="BB266" s="12"/>
      <c r="BC266" s="12"/>
      <c r="BD266" s="12"/>
      <c r="BE266" s="12"/>
      <c r="BF266" s="12"/>
      <c r="BP266" s="2"/>
      <c r="BQ266" s="2"/>
    </row>
    <row r="267" spans="1:69">
      <c r="A267"/>
      <c r="B267"/>
      <c r="C267"/>
      <c r="D267"/>
      <c r="E267"/>
      <c r="F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 s="17"/>
      <c r="AB267" s="17"/>
      <c r="AC267" s="17"/>
      <c r="AD267" s="11"/>
      <c r="AE267" s="12"/>
      <c r="AF267" s="11"/>
      <c r="AG267" s="12"/>
      <c r="AH267" s="11"/>
      <c r="AI267" s="11"/>
      <c r="AJ267" s="11"/>
      <c r="AK267" s="11"/>
      <c r="AL267" s="11"/>
      <c r="AM267" s="6"/>
      <c r="AN267" s="11"/>
      <c r="AO267" s="12"/>
      <c r="AP267" s="12"/>
      <c r="AQ267" s="12"/>
      <c r="AR267" s="12"/>
      <c r="AS267" s="12"/>
      <c r="AT267" s="12"/>
      <c r="AU267" s="12"/>
      <c r="AV267" s="12"/>
      <c r="AW267" s="6"/>
      <c r="AX267" s="11"/>
      <c r="AY267" s="12"/>
      <c r="AZ267" s="12"/>
      <c r="BA267" s="12"/>
      <c r="BB267" s="12"/>
      <c r="BC267" s="12"/>
      <c r="BD267" s="12"/>
      <c r="BE267" s="12"/>
      <c r="BF267" s="12"/>
      <c r="BP267" s="2"/>
      <c r="BQ267" s="2"/>
    </row>
    <row r="268" spans="1:69">
      <c r="A268"/>
      <c r="B268"/>
      <c r="C268"/>
      <c r="D268"/>
      <c r="E268"/>
      <c r="F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 s="17"/>
      <c r="AB268" s="17"/>
      <c r="AC268" s="17"/>
      <c r="AD268" s="11"/>
      <c r="AE268" s="12"/>
      <c r="AF268" s="11"/>
      <c r="AG268" s="12"/>
      <c r="AH268" s="11"/>
      <c r="AI268" s="11"/>
      <c r="AJ268" s="11"/>
      <c r="AK268" s="11"/>
      <c r="AL268" s="11"/>
      <c r="AM268" s="6"/>
      <c r="AN268" s="11"/>
      <c r="AO268" s="12"/>
      <c r="AP268" s="12"/>
      <c r="AQ268" s="12"/>
      <c r="AR268" s="12"/>
      <c r="AS268" s="12"/>
      <c r="AT268" s="12"/>
      <c r="AU268" s="12"/>
      <c r="AV268" s="12"/>
      <c r="AW268" s="6"/>
      <c r="AX268" s="11"/>
      <c r="AY268" s="12"/>
      <c r="AZ268" s="12"/>
      <c r="BA268" s="12"/>
      <c r="BB268" s="12"/>
      <c r="BC268" s="12"/>
      <c r="BD268" s="12"/>
      <c r="BE268" s="12"/>
      <c r="BF268" s="12"/>
      <c r="BP268" s="2"/>
      <c r="BQ268" s="2"/>
    </row>
    <row r="269" spans="1:69">
      <c r="A269"/>
      <c r="B269"/>
      <c r="C269"/>
      <c r="D269"/>
      <c r="E269"/>
      <c r="F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 s="17"/>
      <c r="AB269" s="17"/>
      <c r="AC269" s="17"/>
      <c r="AD269" s="11"/>
      <c r="AE269" s="12"/>
      <c r="AF269" s="11"/>
      <c r="AG269" s="12"/>
      <c r="AH269" s="11"/>
      <c r="AI269" s="11"/>
      <c r="AJ269" s="11"/>
      <c r="AK269" s="11"/>
      <c r="AL269" s="11"/>
      <c r="AM269" s="6"/>
      <c r="AN269" s="11"/>
      <c r="AO269" s="12"/>
      <c r="AP269" s="12"/>
      <c r="AQ269" s="12"/>
      <c r="AR269" s="12"/>
      <c r="AS269" s="12"/>
      <c r="AT269" s="12"/>
      <c r="AU269" s="12"/>
      <c r="AV269" s="12"/>
      <c r="AW269" s="6"/>
      <c r="AX269" s="11"/>
      <c r="AY269" s="12"/>
      <c r="AZ269" s="12"/>
      <c r="BA269" s="12"/>
      <c r="BB269" s="12"/>
      <c r="BC269" s="12"/>
      <c r="BD269" s="12"/>
      <c r="BE269" s="12"/>
      <c r="BF269" s="12"/>
      <c r="BP269" s="2"/>
      <c r="BQ269" s="2"/>
    </row>
    <row r="270" spans="1:69">
      <c r="A270"/>
      <c r="B270"/>
      <c r="C270"/>
      <c r="D270"/>
      <c r="E270"/>
      <c r="F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 s="17"/>
      <c r="AB270" s="17"/>
      <c r="AC270" s="17"/>
      <c r="AD270" s="11"/>
      <c r="AE270" s="12"/>
      <c r="AF270" s="11"/>
      <c r="AG270" s="12"/>
      <c r="AH270" s="11"/>
      <c r="AI270" s="11"/>
      <c r="AJ270" s="11"/>
      <c r="AK270" s="11"/>
      <c r="AL270" s="11"/>
      <c r="AM270" s="6"/>
      <c r="AN270" s="11"/>
      <c r="AO270" s="12"/>
      <c r="AP270" s="12"/>
      <c r="AQ270" s="12"/>
      <c r="AR270" s="12"/>
      <c r="AS270" s="12"/>
      <c r="AT270" s="12"/>
      <c r="AU270" s="12"/>
      <c r="AV270" s="12"/>
      <c r="AW270" s="6"/>
      <c r="AX270" s="11"/>
      <c r="AY270" s="12"/>
      <c r="AZ270" s="12"/>
      <c r="BA270" s="12"/>
      <c r="BB270" s="12"/>
      <c r="BC270" s="12"/>
      <c r="BD270" s="12"/>
      <c r="BE270" s="12"/>
      <c r="BF270" s="12"/>
      <c r="BP270" s="2"/>
      <c r="BQ270" s="2"/>
    </row>
    <row r="271" spans="1:69">
      <c r="A271"/>
      <c r="B271"/>
      <c r="C271"/>
      <c r="D271"/>
      <c r="E271"/>
      <c r="F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 s="17"/>
      <c r="AB271" s="17"/>
      <c r="AC271" s="17"/>
      <c r="AD271" s="11"/>
      <c r="AE271" s="12"/>
      <c r="AF271" s="11"/>
      <c r="AG271" s="12"/>
      <c r="AH271" s="11"/>
      <c r="AI271" s="11"/>
      <c r="AJ271" s="11"/>
      <c r="AK271" s="11"/>
      <c r="AL271" s="11"/>
      <c r="AM271" s="6"/>
      <c r="AN271" s="11"/>
      <c r="AO271" s="12"/>
      <c r="AP271" s="12"/>
      <c r="AQ271" s="12"/>
      <c r="AR271" s="12"/>
      <c r="AS271" s="12"/>
      <c r="AT271" s="12"/>
      <c r="AU271" s="12"/>
      <c r="AV271" s="12"/>
      <c r="AW271" s="6"/>
      <c r="AX271" s="11"/>
      <c r="AY271" s="12"/>
      <c r="AZ271" s="12"/>
      <c r="BA271" s="12"/>
      <c r="BB271" s="12"/>
      <c r="BC271" s="12"/>
      <c r="BD271" s="12"/>
      <c r="BE271" s="12"/>
      <c r="BF271" s="12"/>
      <c r="BP271" s="2"/>
      <c r="BQ271" s="2"/>
    </row>
    <row r="272" spans="1:69">
      <c r="A272"/>
      <c r="B272"/>
      <c r="C272"/>
      <c r="D272"/>
      <c r="E272"/>
      <c r="F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 s="17"/>
      <c r="AB272" s="17"/>
      <c r="AC272" s="17"/>
      <c r="AD272" s="11"/>
      <c r="AE272" s="12"/>
      <c r="AF272" s="11"/>
      <c r="AG272" s="12"/>
      <c r="AH272" s="11"/>
      <c r="AI272" s="11"/>
      <c r="AJ272" s="11"/>
      <c r="AK272" s="11"/>
      <c r="AL272" s="11"/>
      <c r="AM272" s="6"/>
      <c r="AN272" s="11"/>
      <c r="AO272" s="12"/>
      <c r="AP272" s="12"/>
      <c r="AQ272" s="12"/>
      <c r="AR272" s="12"/>
      <c r="AS272" s="12"/>
      <c r="AT272" s="12"/>
      <c r="AU272" s="12"/>
      <c r="AV272" s="12"/>
      <c r="AW272" s="6"/>
      <c r="AX272" s="11"/>
      <c r="AY272" s="12"/>
      <c r="AZ272" s="12"/>
      <c r="BA272" s="12"/>
      <c r="BB272" s="12"/>
      <c r="BC272" s="12"/>
      <c r="BD272" s="12"/>
      <c r="BE272" s="12"/>
      <c r="BF272" s="12"/>
      <c r="BP272" s="2"/>
      <c r="BQ272" s="2"/>
    </row>
    <row r="273" spans="1:69">
      <c r="A273"/>
      <c r="B273"/>
      <c r="C273"/>
      <c r="D273"/>
      <c r="E273"/>
      <c r="F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 s="17"/>
      <c r="AB273" s="17"/>
      <c r="AC273" s="17"/>
      <c r="AD273" s="11"/>
      <c r="AE273" s="12"/>
      <c r="AF273" s="11"/>
      <c r="AG273" s="12"/>
      <c r="AH273" s="11"/>
      <c r="AI273" s="11"/>
      <c r="AJ273" s="11"/>
      <c r="AK273" s="11"/>
      <c r="AL273" s="11"/>
      <c r="AM273" s="6"/>
      <c r="AN273" s="11"/>
      <c r="AO273" s="12"/>
      <c r="AP273" s="12"/>
      <c r="AQ273" s="12"/>
      <c r="AR273" s="12"/>
      <c r="AS273" s="12"/>
      <c r="AT273" s="12"/>
      <c r="AU273" s="12"/>
      <c r="AV273" s="12"/>
      <c r="AW273" s="6"/>
      <c r="AX273" s="11"/>
      <c r="AY273" s="12"/>
      <c r="AZ273" s="12"/>
      <c r="BA273" s="12"/>
      <c r="BB273" s="12"/>
      <c r="BC273" s="12"/>
      <c r="BD273" s="12"/>
      <c r="BE273" s="12"/>
      <c r="BF273" s="12"/>
      <c r="BP273" s="2"/>
      <c r="BQ273" s="2"/>
    </row>
    <row r="274" spans="1:69">
      <c r="A274"/>
      <c r="B274"/>
      <c r="C274"/>
      <c r="D274"/>
      <c r="E274"/>
      <c r="F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 s="17"/>
      <c r="AB274" s="17"/>
      <c r="AC274" s="17"/>
      <c r="AD274" s="11"/>
      <c r="AE274" s="12"/>
      <c r="AF274" s="11"/>
      <c r="AG274" s="12"/>
      <c r="AH274" s="11"/>
      <c r="AI274" s="11"/>
      <c r="AJ274" s="11"/>
      <c r="AK274" s="11"/>
      <c r="AL274" s="11"/>
      <c r="AM274" s="6"/>
      <c r="AN274" s="11"/>
      <c r="AO274" s="12"/>
      <c r="AP274" s="12"/>
      <c r="AQ274" s="12"/>
      <c r="AR274" s="12"/>
      <c r="AS274" s="12"/>
      <c r="AT274" s="12"/>
      <c r="AU274" s="12"/>
      <c r="AV274" s="12"/>
      <c r="AW274" s="6"/>
      <c r="AX274" s="11"/>
      <c r="AY274" s="12"/>
      <c r="AZ274" s="12"/>
      <c r="BA274" s="12"/>
      <c r="BB274" s="12"/>
      <c r="BC274" s="12"/>
      <c r="BD274" s="12"/>
      <c r="BE274" s="12"/>
      <c r="BF274" s="12"/>
      <c r="BP274" s="2"/>
      <c r="BQ274" s="2"/>
    </row>
    <row r="275" spans="1:69">
      <c r="A275"/>
      <c r="B275"/>
      <c r="C275"/>
      <c r="D275"/>
      <c r="E275"/>
      <c r="F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 s="17"/>
      <c r="AB275" s="17"/>
      <c r="AC275" s="17"/>
      <c r="AD275" s="11"/>
      <c r="AE275" s="12"/>
      <c r="AF275" s="11"/>
      <c r="AG275" s="12"/>
      <c r="AH275" s="11"/>
      <c r="AI275" s="11"/>
      <c r="AJ275" s="11"/>
      <c r="AK275" s="11"/>
      <c r="AL275" s="11"/>
      <c r="AM275" s="6"/>
      <c r="AN275" s="11"/>
      <c r="AO275" s="12"/>
      <c r="AP275" s="12"/>
      <c r="AQ275" s="12"/>
      <c r="AR275" s="12"/>
      <c r="AS275" s="12"/>
      <c r="AT275" s="12"/>
      <c r="AU275" s="12"/>
      <c r="AV275" s="12"/>
      <c r="AW275" s="6"/>
      <c r="AX275" s="11"/>
      <c r="AY275" s="12"/>
      <c r="AZ275" s="12"/>
      <c r="BA275" s="12"/>
      <c r="BB275" s="12"/>
      <c r="BC275" s="12"/>
      <c r="BD275" s="12"/>
      <c r="BE275" s="12"/>
      <c r="BF275" s="12"/>
      <c r="BP275" s="2"/>
      <c r="BQ275" s="2"/>
    </row>
    <row r="276" spans="1:69">
      <c r="A276"/>
      <c r="B276"/>
      <c r="C276"/>
      <c r="D276"/>
      <c r="E276"/>
      <c r="F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 s="17"/>
      <c r="AB276" s="17"/>
      <c r="AC276" s="17"/>
      <c r="AD276" s="11"/>
      <c r="AE276" s="12"/>
      <c r="AF276" s="11"/>
      <c r="AG276" s="12"/>
      <c r="AH276" s="11"/>
      <c r="AI276" s="11"/>
      <c r="AJ276" s="11"/>
      <c r="AK276" s="11"/>
      <c r="AL276" s="11"/>
      <c r="AM276" s="6"/>
      <c r="AN276" s="11"/>
      <c r="AO276" s="12"/>
      <c r="AP276" s="12"/>
      <c r="AQ276" s="12"/>
      <c r="AR276" s="12"/>
      <c r="AS276" s="12"/>
      <c r="AT276" s="12"/>
      <c r="AU276" s="12"/>
      <c r="AV276" s="12"/>
      <c r="AW276" s="6"/>
      <c r="AX276" s="11"/>
      <c r="AY276" s="12"/>
      <c r="AZ276" s="12"/>
      <c r="BA276" s="12"/>
      <c r="BB276" s="12"/>
      <c r="BC276" s="12"/>
      <c r="BD276" s="12"/>
      <c r="BE276" s="12"/>
      <c r="BF276" s="12"/>
      <c r="BP276" s="2"/>
      <c r="BQ276" s="2"/>
    </row>
    <row r="277" spans="1:69">
      <c r="A277"/>
      <c r="B277"/>
      <c r="C277"/>
      <c r="D277"/>
      <c r="E277"/>
      <c r="F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 s="17"/>
      <c r="AB277" s="17"/>
      <c r="AC277" s="17"/>
      <c r="AD277" s="11"/>
      <c r="AE277" s="12"/>
      <c r="AF277" s="11"/>
      <c r="AG277" s="12"/>
      <c r="AH277" s="11"/>
      <c r="AI277" s="11"/>
      <c r="AJ277" s="11"/>
      <c r="AK277" s="11"/>
      <c r="AL277" s="11"/>
      <c r="AM277" s="6"/>
      <c r="AN277" s="11"/>
      <c r="AO277" s="12"/>
      <c r="AP277" s="12"/>
      <c r="AQ277" s="12"/>
      <c r="AR277" s="12"/>
      <c r="AS277" s="12"/>
      <c r="AT277" s="12"/>
      <c r="AU277" s="12"/>
      <c r="AV277" s="12"/>
      <c r="AW277" s="6"/>
      <c r="AX277" s="11"/>
      <c r="AY277" s="12"/>
      <c r="AZ277" s="12"/>
      <c r="BA277" s="12"/>
      <c r="BB277" s="12"/>
      <c r="BC277" s="12"/>
      <c r="BD277" s="12"/>
      <c r="BE277" s="12"/>
      <c r="BF277" s="12"/>
      <c r="BP277" s="2"/>
      <c r="BQ277" s="2"/>
    </row>
    <row r="278" spans="1:69">
      <c r="A278"/>
      <c r="B278"/>
      <c r="C278"/>
      <c r="D278"/>
      <c r="E278"/>
      <c r="F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 s="17"/>
      <c r="AB278" s="17"/>
      <c r="AC278" s="17"/>
      <c r="AD278" s="11"/>
      <c r="AE278" s="12"/>
      <c r="AF278" s="11"/>
      <c r="AG278" s="12"/>
      <c r="AH278" s="11"/>
      <c r="AI278" s="11"/>
      <c r="AJ278" s="11"/>
      <c r="AK278" s="11"/>
      <c r="AL278" s="11"/>
      <c r="AM278" s="6"/>
      <c r="AN278" s="11"/>
      <c r="AO278" s="12"/>
      <c r="AP278" s="12"/>
      <c r="AQ278" s="12"/>
      <c r="AR278" s="12"/>
      <c r="AS278" s="12"/>
      <c r="AT278" s="12"/>
      <c r="AU278" s="12"/>
      <c r="AV278" s="12"/>
      <c r="AW278" s="6"/>
      <c r="AX278" s="11"/>
      <c r="AY278" s="12"/>
      <c r="AZ278" s="12"/>
      <c r="BA278" s="12"/>
      <c r="BB278" s="12"/>
      <c r="BC278" s="12"/>
      <c r="BD278" s="12"/>
      <c r="BE278" s="12"/>
      <c r="BF278" s="12"/>
      <c r="BP278" s="2"/>
      <c r="BQ278" s="2"/>
    </row>
    <row r="279" spans="1:69">
      <c r="A279"/>
      <c r="B279"/>
      <c r="C279"/>
      <c r="D279"/>
      <c r="E279"/>
      <c r="F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 s="17"/>
      <c r="AB279" s="17"/>
      <c r="AC279" s="17"/>
      <c r="AD279" s="11"/>
      <c r="AE279" s="12"/>
      <c r="AF279" s="11"/>
      <c r="AG279" s="12"/>
      <c r="AH279" s="11"/>
      <c r="AI279" s="11"/>
      <c r="AJ279" s="11"/>
      <c r="AK279" s="11"/>
      <c r="AL279" s="11"/>
      <c r="AM279" s="6"/>
      <c r="AN279" s="11"/>
      <c r="AO279" s="12"/>
      <c r="AP279" s="12"/>
      <c r="AQ279" s="12"/>
      <c r="AR279" s="12"/>
      <c r="AS279" s="12"/>
      <c r="AT279" s="12"/>
      <c r="AU279" s="12"/>
      <c r="AV279" s="12"/>
      <c r="AW279" s="6"/>
      <c r="AX279" s="11"/>
      <c r="AY279" s="12"/>
      <c r="AZ279" s="12"/>
      <c r="BA279" s="12"/>
      <c r="BB279" s="12"/>
      <c r="BC279" s="12"/>
      <c r="BD279" s="12"/>
      <c r="BE279" s="12"/>
      <c r="BF279" s="12"/>
      <c r="BP279" s="2"/>
      <c r="BQ279" s="2"/>
    </row>
    <row r="280" spans="1:69">
      <c r="A280"/>
      <c r="B280"/>
      <c r="C280"/>
      <c r="D280"/>
      <c r="E280"/>
      <c r="F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 s="17"/>
      <c r="AB280" s="17"/>
      <c r="AC280" s="17"/>
      <c r="AD280" s="11"/>
      <c r="AE280" s="12"/>
      <c r="AF280" s="11"/>
      <c r="AG280" s="12"/>
      <c r="AH280" s="11"/>
      <c r="AI280" s="11"/>
      <c r="AJ280" s="11"/>
      <c r="AK280" s="11"/>
      <c r="AL280" s="11"/>
      <c r="AM280" s="6"/>
      <c r="AN280" s="11"/>
      <c r="AO280" s="12"/>
      <c r="AP280" s="12"/>
      <c r="AQ280" s="12"/>
      <c r="AR280" s="12"/>
      <c r="AS280" s="12"/>
      <c r="AT280" s="12"/>
      <c r="AU280" s="12"/>
      <c r="AV280" s="12"/>
      <c r="AW280" s="6"/>
      <c r="AX280" s="11"/>
      <c r="AY280" s="12"/>
      <c r="AZ280" s="12"/>
      <c r="BA280" s="12"/>
      <c r="BB280" s="12"/>
      <c r="BC280" s="12"/>
      <c r="BD280" s="12"/>
      <c r="BE280" s="12"/>
      <c r="BF280" s="12"/>
      <c r="BP280" s="2"/>
      <c r="BQ280" s="2"/>
    </row>
    <row r="281" spans="1:69">
      <c r="A281"/>
      <c r="B281"/>
      <c r="C281"/>
      <c r="D281"/>
      <c r="E281"/>
      <c r="F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 s="17"/>
      <c r="AB281" s="17"/>
      <c r="AC281" s="17"/>
      <c r="AD281" s="11"/>
      <c r="AE281" s="12"/>
      <c r="AF281" s="11"/>
      <c r="AG281" s="12"/>
      <c r="AH281" s="11"/>
      <c r="AI281" s="11"/>
      <c r="AJ281" s="11"/>
      <c r="AK281" s="11"/>
      <c r="AL281" s="11"/>
      <c r="AM281" s="6"/>
      <c r="AN281" s="11"/>
      <c r="AO281" s="12"/>
      <c r="AP281" s="12"/>
      <c r="AQ281" s="12"/>
      <c r="AR281" s="12"/>
      <c r="AS281" s="12"/>
      <c r="AT281" s="12"/>
      <c r="AU281" s="12"/>
      <c r="AV281" s="12"/>
      <c r="AW281" s="6"/>
      <c r="AX281" s="11"/>
      <c r="AY281" s="12"/>
      <c r="AZ281" s="12"/>
      <c r="BA281" s="12"/>
      <c r="BB281" s="12"/>
      <c r="BC281" s="12"/>
      <c r="BD281" s="12"/>
      <c r="BE281" s="12"/>
      <c r="BF281" s="12"/>
      <c r="BP281" s="2"/>
      <c r="BQ281" s="2"/>
    </row>
    <row r="282" spans="1:69">
      <c r="A282"/>
      <c r="B282"/>
      <c r="C282"/>
      <c r="D282"/>
      <c r="E282"/>
      <c r="F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 s="17"/>
      <c r="AB282" s="17"/>
      <c r="AC282" s="17"/>
      <c r="AD282" s="11"/>
      <c r="AE282" s="12"/>
      <c r="AF282" s="11"/>
      <c r="AG282" s="12"/>
      <c r="AH282" s="11"/>
      <c r="AI282" s="11"/>
      <c r="AJ282" s="11"/>
      <c r="AK282" s="11"/>
      <c r="AL282" s="11"/>
      <c r="AM282" s="6"/>
      <c r="AN282" s="11"/>
      <c r="AO282" s="12"/>
      <c r="AP282" s="12"/>
      <c r="AQ282" s="12"/>
      <c r="AR282" s="12"/>
      <c r="AS282" s="12"/>
      <c r="AT282" s="12"/>
      <c r="AU282" s="12"/>
      <c r="AV282" s="12"/>
      <c r="AW282" s="6"/>
      <c r="AX282" s="11"/>
      <c r="AY282" s="12"/>
      <c r="AZ282" s="12"/>
      <c r="BA282" s="12"/>
      <c r="BB282" s="12"/>
      <c r="BC282" s="12"/>
      <c r="BD282" s="12"/>
      <c r="BE282" s="12"/>
      <c r="BF282" s="12"/>
      <c r="BP282" s="2"/>
      <c r="BQ282" s="2"/>
    </row>
    <row r="283" spans="1:69">
      <c r="A283"/>
      <c r="B283"/>
      <c r="C283"/>
      <c r="D283"/>
      <c r="E283"/>
      <c r="F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 s="17"/>
      <c r="AB283" s="17"/>
      <c r="AC283" s="17"/>
      <c r="AD283" s="11"/>
      <c r="AE283" s="12"/>
      <c r="AF283" s="11"/>
      <c r="AG283" s="12"/>
      <c r="AH283" s="11"/>
      <c r="AI283" s="11"/>
      <c r="AJ283" s="11"/>
      <c r="AK283" s="11"/>
      <c r="AL283" s="11"/>
      <c r="AM283" s="6"/>
      <c r="AN283" s="11"/>
      <c r="AO283" s="12"/>
      <c r="AP283" s="12"/>
      <c r="AQ283" s="12"/>
      <c r="AR283" s="12"/>
      <c r="AS283" s="12"/>
      <c r="AT283" s="12"/>
      <c r="AU283" s="12"/>
      <c r="AV283" s="12"/>
      <c r="AW283" s="6"/>
      <c r="AX283" s="11"/>
      <c r="AY283" s="12"/>
      <c r="AZ283" s="12"/>
      <c r="BA283" s="12"/>
      <c r="BB283" s="12"/>
      <c r="BC283" s="12"/>
      <c r="BD283" s="12"/>
      <c r="BE283" s="12"/>
      <c r="BF283" s="12"/>
      <c r="BP283" s="2"/>
      <c r="BQ283" s="2"/>
    </row>
    <row r="284" spans="1:69">
      <c r="A284"/>
      <c r="B284"/>
      <c r="C284"/>
      <c r="D284"/>
      <c r="E284"/>
      <c r="F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 s="17"/>
      <c r="AB284" s="17"/>
      <c r="AC284" s="17"/>
      <c r="AD284" s="11"/>
      <c r="AE284" s="12"/>
      <c r="AF284" s="11"/>
      <c r="AG284" s="12"/>
      <c r="AH284" s="11"/>
      <c r="AI284" s="11"/>
      <c r="AJ284" s="11"/>
      <c r="AK284" s="11"/>
      <c r="AL284" s="11"/>
      <c r="AM284" s="6"/>
      <c r="AN284" s="11"/>
      <c r="AO284" s="12"/>
      <c r="AP284" s="12"/>
      <c r="AQ284" s="12"/>
      <c r="AR284" s="12"/>
      <c r="AS284" s="12"/>
      <c r="AT284" s="12"/>
      <c r="AU284" s="12"/>
      <c r="AV284" s="12"/>
      <c r="AW284" s="6"/>
      <c r="AX284" s="11"/>
      <c r="AY284" s="12"/>
      <c r="AZ284" s="12"/>
      <c r="BA284" s="12"/>
      <c r="BB284" s="12"/>
      <c r="BC284" s="12"/>
      <c r="BD284" s="12"/>
      <c r="BE284" s="12"/>
      <c r="BF284" s="12"/>
      <c r="BP284" s="2"/>
      <c r="BQ284" s="2"/>
    </row>
    <row r="285" spans="1:69">
      <c r="A285"/>
      <c r="B285"/>
      <c r="C285"/>
      <c r="D285"/>
      <c r="E285"/>
      <c r="F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 s="17"/>
      <c r="AB285" s="17"/>
      <c r="AC285" s="17"/>
      <c r="AD285" s="11"/>
      <c r="AE285" s="12"/>
      <c r="AF285" s="11"/>
      <c r="AG285" s="12"/>
      <c r="AH285" s="11"/>
      <c r="AI285" s="11"/>
      <c r="AJ285" s="11"/>
      <c r="AK285" s="11"/>
      <c r="AL285" s="11"/>
      <c r="AM285" s="6"/>
      <c r="AN285" s="11"/>
      <c r="AO285" s="12"/>
      <c r="AP285" s="12"/>
      <c r="AQ285" s="12"/>
      <c r="AR285" s="12"/>
      <c r="AS285" s="12"/>
      <c r="AT285" s="12"/>
      <c r="AU285" s="12"/>
      <c r="AV285" s="12"/>
      <c r="AW285" s="6"/>
      <c r="AX285" s="11"/>
      <c r="AY285" s="12"/>
      <c r="AZ285" s="12"/>
      <c r="BA285" s="12"/>
      <c r="BB285" s="12"/>
      <c r="BC285" s="12"/>
      <c r="BD285" s="12"/>
      <c r="BE285" s="12"/>
      <c r="BF285" s="12"/>
      <c r="BP285" s="2"/>
      <c r="BQ285" s="2"/>
    </row>
    <row r="286" spans="1:69">
      <c r="A286"/>
      <c r="B286"/>
      <c r="C286"/>
      <c r="D286"/>
      <c r="E286"/>
      <c r="F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 s="17"/>
      <c r="AB286" s="17"/>
      <c r="AC286" s="17"/>
      <c r="AD286" s="11"/>
      <c r="AE286" s="12"/>
      <c r="AF286" s="11"/>
      <c r="AG286" s="12"/>
      <c r="AH286" s="11"/>
      <c r="AI286" s="11"/>
      <c r="AJ286" s="11"/>
      <c r="AK286" s="11"/>
      <c r="AL286" s="11"/>
      <c r="AM286" s="6"/>
      <c r="AN286" s="11"/>
      <c r="AO286" s="12"/>
      <c r="AP286" s="12"/>
      <c r="AQ286" s="12"/>
      <c r="AR286" s="12"/>
      <c r="AS286" s="12"/>
      <c r="AT286" s="12"/>
      <c r="AU286" s="12"/>
      <c r="AV286" s="12"/>
      <c r="AW286" s="6"/>
      <c r="AX286" s="11"/>
      <c r="AY286" s="12"/>
      <c r="AZ286" s="12"/>
      <c r="BA286" s="12"/>
      <c r="BB286" s="12"/>
      <c r="BC286" s="12"/>
      <c r="BD286" s="12"/>
      <c r="BE286" s="12"/>
      <c r="BF286" s="12"/>
      <c r="BP286" s="2"/>
      <c r="BQ286" s="2"/>
    </row>
    <row r="287" spans="1:69">
      <c r="A287"/>
      <c r="B287"/>
      <c r="C287"/>
      <c r="D287"/>
      <c r="E287"/>
      <c r="F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 s="17"/>
      <c r="AB287" s="17"/>
      <c r="AC287" s="17"/>
      <c r="AD287" s="11"/>
      <c r="AE287" s="12"/>
      <c r="AF287" s="11"/>
      <c r="AG287" s="12"/>
      <c r="AH287" s="11"/>
      <c r="AI287" s="11"/>
      <c r="AJ287" s="11"/>
      <c r="AK287" s="11"/>
      <c r="AL287" s="11"/>
      <c r="AM287" s="6"/>
      <c r="AN287" s="11"/>
      <c r="AO287" s="12"/>
      <c r="AP287" s="12"/>
      <c r="AQ287" s="12"/>
      <c r="AR287" s="12"/>
      <c r="AS287" s="12"/>
      <c r="AT287" s="12"/>
      <c r="AU287" s="12"/>
      <c r="AV287" s="12"/>
      <c r="AW287" s="6"/>
      <c r="AX287" s="11"/>
      <c r="AY287" s="12"/>
      <c r="AZ287" s="12"/>
      <c r="BA287" s="12"/>
      <c r="BB287" s="12"/>
      <c r="BC287" s="12"/>
      <c r="BD287" s="12"/>
      <c r="BE287" s="12"/>
      <c r="BF287" s="12"/>
      <c r="BP287" s="2"/>
      <c r="BQ287" s="2"/>
    </row>
    <row r="288" spans="1:69">
      <c r="A288"/>
      <c r="B288"/>
      <c r="C288"/>
      <c r="D288"/>
      <c r="E288"/>
      <c r="F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 s="17"/>
      <c r="AB288" s="17"/>
      <c r="AC288" s="17"/>
      <c r="AD288" s="11"/>
      <c r="AE288" s="12"/>
      <c r="AF288" s="11"/>
      <c r="AG288" s="12"/>
      <c r="AH288" s="11"/>
      <c r="AI288" s="11"/>
      <c r="AJ288" s="11"/>
      <c r="AK288" s="11"/>
      <c r="AL288" s="11"/>
      <c r="AM288" s="6"/>
      <c r="AN288" s="11"/>
      <c r="AO288" s="12"/>
      <c r="AP288" s="12"/>
      <c r="AQ288" s="12"/>
      <c r="AR288" s="12"/>
      <c r="AS288" s="12"/>
      <c r="AT288" s="12"/>
      <c r="AU288" s="12"/>
      <c r="AV288" s="12"/>
      <c r="AW288" s="6"/>
      <c r="AX288" s="11"/>
      <c r="AY288" s="12"/>
      <c r="AZ288" s="12"/>
      <c r="BA288" s="12"/>
      <c r="BB288" s="12"/>
      <c r="BC288" s="12"/>
      <c r="BD288" s="12"/>
      <c r="BE288" s="12"/>
      <c r="BF288" s="12"/>
      <c r="BP288" s="2"/>
      <c r="BQ288" s="2"/>
    </row>
    <row r="289" spans="1:69">
      <c r="A289"/>
      <c r="B289"/>
      <c r="C289"/>
      <c r="D289"/>
      <c r="E289"/>
      <c r="F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 s="17"/>
      <c r="AB289" s="17"/>
      <c r="AC289" s="17"/>
      <c r="AD289" s="11"/>
      <c r="AE289" s="12"/>
      <c r="AF289" s="11"/>
      <c r="AG289" s="12"/>
      <c r="AH289" s="11"/>
      <c r="AI289" s="11"/>
      <c r="AJ289" s="11"/>
      <c r="AK289" s="11"/>
      <c r="AL289" s="11"/>
      <c r="AM289" s="6"/>
      <c r="AN289" s="11"/>
      <c r="AO289" s="12"/>
      <c r="AP289" s="12"/>
      <c r="AQ289" s="12"/>
      <c r="AR289" s="12"/>
      <c r="AS289" s="12"/>
      <c r="AT289" s="12"/>
      <c r="AU289" s="12"/>
      <c r="AV289" s="12"/>
      <c r="AW289" s="6"/>
      <c r="AX289" s="11"/>
      <c r="AY289" s="12"/>
      <c r="AZ289" s="12"/>
      <c r="BA289" s="12"/>
      <c r="BB289" s="12"/>
      <c r="BC289" s="12"/>
      <c r="BD289" s="12"/>
      <c r="BE289" s="12"/>
      <c r="BF289" s="12"/>
      <c r="BP289" s="2"/>
      <c r="BQ289" s="2"/>
    </row>
    <row r="290" spans="1:69">
      <c r="A290"/>
      <c r="B290"/>
      <c r="C290"/>
      <c r="D290"/>
      <c r="E290"/>
      <c r="F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 s="17"/>
      <c r="AB290" s="17"/>
      <c r="AC290" s="17"/>
      <c r="AD290" s="11"/>
      <c r="AE290" s="12"/>
      <c r="AF290" s="11"/>
      <c r="AG290" s="12"/>
      <c r="AH290" s="11"/>
      <c r="AI290" s="11"/>
      <c r="AJ290" s="11"/>
      <c r="AK290" s="11"/>
      <c r="AL290" s="11"/>
      <c r="AM290" s="6"/>
      <c r="AN290" s="11"/>
      <c r="AO290" s="12"/>
      <c r="AP290" s="12"/>
      <c r="AQ290" s="12"/>
      <c r="AR290" s="12"/>
      <c r="AS290" s="12"/>
      <c r="AT290" s="12"/>
      <c r="AU290" s="12"/>
      <c r="AV290" s="12"/>
      <c r="AW290" s="6"/>
      <c r="AX290" s="11"/>
      <c r="AY290" s="12"/>
      <c r="AZ290" s="12"/>
      <c r="BA290" s="12"/>
      <c r="BB290" s="12"/>
      <c r="BC290" s="12"/>
      <c r="BD290" s="12"/>
      <c r="BE290" s="12"/>
      <c r="BF290" s="12"/>
      <c r="BP290" s="2"/>
      <c r="BQ290" s="2"/>
    </row>
    <row r="291" spans="1:69">
      <c r="A291"/>
      <c r="B291"/>
      <c r="C291"/>
      <c r="D291"/>
      <c r="E291"/>
      <c r="F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 s="17"/>
      <c r="AB291" s="17"/>
      <c r="AC291" s="17"/>
      <c r="AD291" s="11"/>
      <c r="AE291" s="12"/>
      <c r="AF291" s="11"/>
      <c r="AG291" s="12"/>
      <c r="AH291" s="11"/>
      <c r="AI291" s="11"/>
      <c r="AJ291" s="11"/>
      <c r="AK291" s="11"/>
      <c r="AL291" s="11"/>
      <c r="AM291" s="6"/>
      <c r="AN291" s="11"/>
      <c r="AO291" s="12"/>
      <c r="AP291" s="12"/>
      <c r="AQ291" s="12"/>
      <c r="AR291" s="12"/>
      <c r="AS291" s="12"/>
      <c r="AT291" s="12"/>
      <c r="AU291" s="12"/>
      <c r="AV291" s="12"/>
      <c r="AW291" s="6"/>
      <c r="AX291" s="11"/>
      <c r="AY291" s="12"/>
      <c r="AZ291" s="12"/>
      <c r="BA291" s="12"/>
      <c r="BB291" s="12"/>
      <c r="BC291" s="12"/>
      <c r="BD291" s="12"/>
      <c r="BE291" s="12"/>
      <c r="BF291" s="12"/>
      <c r="BP291" s="2"/>
      <c r="BQ291" s="2"/>
    </row>
    <row r="292" spans="1:69">
      <c r="A292"/>
      <c r="B292"/>
      <c r="C292"/>
      <c r="D292"/>
      <c r="E292"/>
      <c r="F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 s="17"/>
      <c r="AB292" s="17"/>
      <c r="AC292" s="17"/>
      <c r="AD292" s="11"/>
      <c r="AE292" s="12"/>
      <c r="AF292" s="11"/>
      <c r="AG292" s="12"/>
      <c r="AH292" s="11"/>
      <c r="AI292" s="11"/>
      <c r="AJ292" s="11"/>
      <c r="AK292" s="11"/>
      <c r="AL292" s="11"/>
      <c r="AM292" s="6"/>
      <c r="AN292" s="11"/>
      <c r="AO292" s="12"/>
      <c r="AP292" s="12"/>
      <c r="AQ292" s="12"/>
      <c r="AR292" s="12"/>
      <c r="AS292" s="12"/>
      <c r="AT292" s="12"/>
      <c r="AU292" s="12"/>
      <c r="AV292" s="12"/>
      <c r="AW292" s="6"/>
      <c r="AX292" s="11"/>
      <c r="AY292" s="12"/>
      <c r="AZ292" s="12"/>
      <c r="BA292" s="12"/>
      <c r="BB292" s="12"/>
      <c r="BC292" s="12"/>
      <c r="BD292" s="12"/>
      <c r="BE292" s="12"/>
      <c r="BF292" s="12"/>
      <c r="BP292" s="2"/>
      <c r="BQ292" s="2"/>
    </row>
    <row r="293" spans="1:69">
      <c r="A293"/>
      <c r="B293"/>
      <c r="C293"/>
      <c r="D293"/>
      <c r="E293"/>
      <c r="F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 s="17"/>
      <c r="AB293" s="17"/>
      <c r="AC293" s="17"/>
      <c r="AD293" s="11"/>
      <c r="AE293" s="12"/>
      <c r="AF293" s="11"/>
      <c r="AG293" s="12"/>
      <c r="AH293" s="11"/>
      <c r="AI293" s="11"/>
      <c r="AJ293" s="11"/>
      <c r="AK293" s="11"/>
      <c r="AL293" s="11"/>
      <c r="AM293" s="6"/>
      <c r="AN293" s="11"/>
      <c r="AO293" s="12"/>
      <c r="AP293" s="12"/>
      <c r="AQ293" s="12"/>
      <c r="AR293" s="12"/>
      <c r="AS293" s="12"/>
      <c r="AT293" s="12"/>
      <c r="AU293" s="12"/>
      <c r="AV293" s="12"/>
      <c r="AW293" s="6"/>
      <c r="AX293" s="11"/>
      <c r="AY293" s="12"/>
      <c r="AZ293" s="12"/>
      <c r="BA293" s="12"/>
      <c r="BB293" s="12"/>
      <c r="BC293" s="12"/>
      <c r="BD293" s="12"/>
      <c r="BE293" s="12"/>
      <c r="BF293" s="12"/>
      <c r="BP293" s="2"/>
      <c r="BQ293" s="2"/>
    </row>
    <row r="294" spans="1:69">
      <c r="A294"/>
      <c r="B294"/>
      <c r="C294"/>
      <c r="D294"/>
      <c r="E294"/>
      <c r="F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 s="17"/>
      <c r="AB294" s="17"/>
      <c r="AC294" s="17"/>
      <c r="AD294" s="11"/>
      <c r="AE294" s="12"/>
      <c r="AF294" s="11"/>
      <c r="AG294" s="12"/>
      <c r="AH294" s="11"/>
      <c r="AI294" s="11"/>
      <c r="AJ294" s="11"/>
      <c r="AK294" s="11"/>
      <c r="AL294" s="11"/>
      <c r="AM294" s="6"/>
      <c r="AN294" s="11"/>
      <c r="AO294" s="12"/>
      <c r="AP294" s="12"/>
      <c r="AQ294" s="12"/>
      <c r="AR294" s="12"/>
      <c r="AS294" s="12"/>
      <c r="AT294" s="12"/>
      <c r="AU294" s="12"/>
      <c r="AV294" s="12"/>
      <c r="AW294" s="6"/>
      <c r="AX294" s="11"/>
      <c r="AY294" s="12"/>
      <c r="AZ294" s="12"/>
      <c r="BA294" s="12"/>
      <c r="BB294" s="12"/>
      <c r="BC294" s="12"/>
      <c r="BD294" s="12"/>
      <c r="BE294" s="12"/>
      <c r="BF294" s="12"/>
      <c r="BP294" s="2"/>
      <c r="BQ294" s="2"/>
    </row>
    <row r="295" spans="1:69">
      <c r="A295"/>
      <c r="B295"/>
      <c r="C295"/>
      <c r="D295"/>
      <c r="E295"/>
      <c r="F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 s="17"/>
      <c r="AB295" s="17"/>
      <c r="AC295" s="17"/>
      <c r="AD295" s="11"/>
      <c r="AE295" s="12"/>
      <c r="AF295" s="11"/>
      <c r="AG295" s="12"/>
      <c r="AH295" s="11"/>
      <c r="AI295" s="11"/>
      <c r="AJ295" s="11"/>
      <c r="AK295" s="11"/>
      <c r="AL295" s="11"/>
      <c r="AM295" s="6"/>
      <c r="AN295" s="11"/>
      <c r="AO295" s="12"/>
      <c r="AP295" s="12"/>
      <c r="AQ295" s="12"/>
      <c r="AR295" s="12"/>
      <c r="AS295" s="12"/>
      <c r="AT295" s="12"/>
      <c r="AU295" s="12"/>
      <c r="AV295" s="12"/>
      <c r="AW295" s="6"/>
      <c r="AX295" s="11"/>
      <c r="AY295" s="12"/>
      <c r="AZ295" s="12"/>
      <c r="BA295" s="12"/>
      <c r="BB295" s="12"/>
      <c r="BC295" s="12"/>
      <c r="BD295" s="12"/>
      <c r="BE295" s="12"/>
      <c r="BF295" s="12"/>
      <c r="BP295" s="2"/>
      <c r="BQ295" s="2"/>
    </row>
    <row r="296" spans="1:69">
      <c r="A296"/>
      <c r="B296"/>
      <c r="C296"/>
      <c r="D296"/>
      <c r="E296"/>
      <c r="F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 s="17"/>
      <c r="AB296" s="17"/>
      <c r="AC296" s="17"/>
      <c r="AD296" s="11"/>
      <c r="AE296" s="12"/>
      <c r="AF296" s="11"/>
      <c r="AG296" s="12"/>
      <c r="AH296" s="11"/>
      <c r="AI296" s="11"/>
      <c r="AJ296" s="11"/>
      <c r="AK296" s="11"/>
      <c r="AL296" s="11"/>
      <c r="AM296" s="6"/>
      <c r="AN296" s="11"/>
      <c r="AO296" s="12"/>
      <c r="AP296" s="12"/>
      <c r="AQ296" s="12"/>
      <c r="AR296" s="12"/>
      <c r="AS296" s="12"/>
      <c r="AT296" s="12"/>
      <c r="AU296" s="12"/>
      <c r="AV296" s="12"/>
      <c r="AW296" s="6"/>
      <c r="AX296" s="11"/>
      <c r="AY296" s="12"/>
      <c r="AZ296" s="12"/>
      <c r="BA296" s="12"/>
      <c r="BB296" s="12"/>
      <c r="BC296" s="12"/>
      <c r="BD296" s="12"/>
      <c r="BE296" s="12"/>
      <c r="BF296" s="12"/>
      <c r="BP296" s="2"/>
      <c r="BQ296" s="2"/>
    </row>
    <row r="297" spans="1:69">
      <c r="A297"/>
      <c r="B297"/>
      <c r="C297"/>
      <c r="D297"/>
      <c r="E297"/>
      <c r="F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 s="17"/>
      <c r="AB297" s="17"/>
      <c r="AC297" s="17"/>
      <c r="AD297" s="11"/>
      <c r="AE297" s="12"/>
      <c r="AF297" s="11"/>
      <c r="AG297" s="12"/>
      <c r="AH297" s="11"/>
      <c r="AI297" s="11"/>
      <c r="AJ297" s="11"/>
      <c r="AK297" s="11"/>
      <c r="AL297" s="11"/>
      <c r="AM297" s="6"/>
      <c r="AN297" s="11"/>
      <c r="AO297" s="12"/>
      <c r="AP297" s="12"/>
      <c r="AQ297" s="12"/>
      <c r="AR297" s="12"/>
      <c r="AS297" s="12"/>
      <c r="AT297" s="12"/>
      <c r="AU297" s="12"/>
      <c r="AV297" s="12"/>
      <c r="AW297" s="6"/>
      <c r="AX297" s="11"/>
      <c r="AY297" s="12"/>
      <c r="AZ297" s="12"/>
      <c r="BA297" s="12"/>
      <c r="BB297" s="12"/>
      <c r="BC297" s="12"/>
      <c r="BD297" s="12"/>
      <c r="BE297" s="12"/>
      <c r="BF297" s="12"/>
      <c r="BP297" s="2"/>
      <c r="BQ297" s="2"/>
    </row>
    <row r="298" spans="1:69">
      <c r="A298"/>
      <c r="B298"/>
      <c r="C298"/>
      <c r="D298"/>
      <c r="E298"/>
      <c r="F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 s="17"/>
      <c r="AB298" s="17"/>
      <c r="AC298" s="17"/>
      <c r="AD298" s="11"/>
      <c r="AE298" s="12"/>
      <c r="AF298" s="11"/>
      <c r="AG298" s="12"/>
      <c r="AH298" s="11"/>
      <c r="AI298" s="11"/>
      <c r="AJ298" s="11"/>
      <c r="AK298" s="11"/>
      <c r="AL298" s="11"/>
      <c r="AM298" s="6"/>
      <c r="AN298" s="11"/>
      <c r="AO298" s="12"/>
      <c r="AP298" s="12"/>
      <c r="AQ298" s="12"/>
      <c r="AR298" s="12"/>
      <c r="AS298" s="12"/>
      <c r="AT298" s="12"/>
      <c r="AU298" s="12"/>
      <c r="AV298" s="12"/>
      <c r="AW298" s="6"/>
      <c r="AX298" s="11"/>
      <c r="AY298" s="12"/>
      <c r="AZ298" s="12"/>
      <c r="BA298" s="12"/>
      <c r="BB298" s="12"/>
      <c r="BC298" s="12"/>
      <c r="BD298" s="12"/>
      <c r="BE298" s="12"/>
      <c r="BF298" s="12"/>
      <c r="BP298" s="2"/>
      <c r="BQ298" s="2"/>
    </row>
    <row r="299" spans="1:69">
      <c r="A299"/>
      <c r="B299"/>
      <c r="C299"/>
      <c r="D299"/>
      <c r="E299"/>
      <c r="F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 s="17"/>
      <c r="AB299" s="17"/>
      <c r="AC299" s="17"/>
      <c r="AD299" s="11"/>
      <c r="AE299" s="12"/>
      <c r="AF299" s="11"/>
      <c r="AG299" s="12"/>
      <c r="AH299" s="11"/>
      <c r="AI299" s="11"/>
      <c r="AJ299" s="11"/>
      <c r="AK299" s="11"/>
      <c r="AL299" s="11"/>
      <c r="AM299" s="6"/>
      <c r="AN299" s="11"/>
      <c r="AO299" s="12"/>
      <c r="AP299" s="12"/>
      <c r="AQ299" s="12"/>
      <c r="AR299" s="12"/>
      <c r="AS299" s="12"/>
      <c r="AT299" s="12"/>
      <c r="AU299" s="12"/>
      <c r="AV299" s="12"/>
      <c r="AW299" s="6"/>
      <c r="AX299" s="11"/>
      <c r="AY299" s="12"/>
      <c r="AZ299" s="12"/>
      <c r="BA299" s="12"/>
      <c r="BB299" s="12"/>
      <c r="BC299" s="12"/>
      <c r="BD299" s="12"/>
      <c r="BE299" s="12"/>
      <c r="BF299" s="12"/>
      <c r="BP299" s="2"/>
      <c r="BQ299" s="2"/>
    </row>
    <row r="300" spans="1:69">
      <c r="A300"/>
      <c r="B300"/>
      <c r="C300"/>
      <c r="D300"/>
      <c r="E300"/>
      <c r="F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 s="17"/>
      <c r="AB300" s="17"/>
      <c r="AC300" s="17"/>
      <c r="AD300" s="11"/>
      <c r="AE300" s="12"/>
      <c r="AF300" s="11"/>
      <c r="AG300" s="12"/>
      <c r="AH300" s="11"/>
      <c r="AI300" s="11"/>
      <c r="AJ300" s="11"/>
      <c r="AK300" s="11"/>
      <c r="AL300" s="11"/>
      <c r="AM300" s="6"/>
      <c r="AN300" s="11"/>
      <c r="AO300" s="12"/>
      <c r="AP300" s="12"/>
      <c r="AQ300" s="12"/>
      <c r="AR300" s="12"/>
      <c r="AS300" s="12"/>
      <c r="AT300" s="12"/>
      <c r="AU300" s="12"/>
      <c r="AV300" s="12"/>
      <c r="AW300" s="6"/>
      <c r="AX300" s="11"/>
      <c r="AY300" s="12"/>
      <c r="AZ300" s="12"/>
      <c r="BA300" s="12"/>
      <c r="BB300" s="12"/>
      <c r="BC300" s="12"/>
      <c r="BD300" s="12"/>
      <c r="BE300" s="12"/>
      <c r="BF300" s="12"/>
      <c r="BP300" s="2"/>
      <c r="BQ300" s="2"/>
    </row>
    <row r="301" spans="1:69">
      <c r="A301"/>
      <c r="B301"/>
      <c r="C301"/>
      <c r="D301"/>
      <c r="E301"/>
      <c r="F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 s="17"/>
      <c r="AB301" s="17"/>
      <c r="AC301" s="17"/>
      <c r="AD301" s="11"/>
      <c r="AE301" s="12"/>
      <c r="AF301" s="11"/>
      <c r="AG301" s="12"/>
      <c r="AH301" s="11"/>
      <c r="AI301" s="11"/>
      <c r="AJ301" s="11"/>
      <c r="AK301" s="11"/>
      <c r="AL301" s="11"/>
      <c r="AM301" s="6"/>
      <c r="AN301" s="11"/>
      <c r="AO301" s="12"/>
      <c r="AP301" s="12"/>
      <c r="AQ301" s="12"/>
      <c r="AR301" s="12"/>
      <c r="AS301" s="12"/>
      <c r="AT301" s="12"/>
      <c r="AU301" s="12"/>
      <c r="AV301" s="12"/>
      <c r="AW301" s="6"/>
      <c r="AX301" s="11"/>
      <c r="AY301" s="12"/>
      <c r="AZ301" s="12"/>
      <c r="BA301" s="12"/>
      <c r="BB301" s="12"/>
      <c r="BC301" s="12"/>
      <c r="BD301" s="12"/>
      <c r="BE301" s="12"/>
      <c r="BF301" s="12"/>
      <c r="BP301" s="2"/>
      <c r="BQ301" s="2"/>
    </row>
    <row r="302" spans="1:69">
      <c r="A302"/>
      <c r="B302"/>
      <c r="C302"/>
      <c r="D302"/>
      <c r="E302"/>
      <c r="F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 s="17"/>
      <c r="AB302" s="17"/>
      <c r="AC302" s="17"/>
      <c r="AD302" s="11"/>
      <c r="AE302" s="12"/>
      <c r="AF302" s="11"/>
      <c r="AG302" s="12"/>
      <c r="AH302" s="11"/>
      <c r="AI302" s="11"/>
      <c r="AJ302" s="11"/>
      <c r="AK302" s="11"/>
      <c r="AL302" s="11"/>
      <c r="AM302" s="6"/>
      <c r="AN302" s="11"/>
      <c r="AO302" s="12"/>
      <c r="AP302" s="12"/>
      <c r="AQ302" s="12"/>
      <c r="AR302" s="12"/>
      <c r="AS302" s="12"/>
      <c r="AT302" s="12"/>
      <c r="AU302" s="12"/>
      <c r="AV302" s="12"/>
      <c r="AW302" s="6"/>
      <c r="AX302" s="11"/>
      <c r="AY302" s="12"/>
      <c r="AZ302" s="12"/>
      <c r="BA302" s="12"/>
      <c r="BB302" s="12"/>
      <c r="BC302" s="12"/>
      <c r="BD302" s="12"/>
      <c r="BE302" s="12"/>
      <c r="BF302" s="12"/>
      <c r="BP302" s="2"/>
      <c r="BQ302" s="2"/>
    </row>
    <row r="303" spans="1:69">
      <c r="A303"/>
      <c r="B303"/>
      <c r="C303"/>
      <c r="D303"/>
      <c r="E303"/>
      <c r="F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 s="17"/>
      <c r="AB303" s="17"/>
      <c r="AC303" s="17"/>
      <c r="AD303" s="11"/>
      <c r="AE303" s="12"/>
      <c r="AF303" s="11"/>
      <c r="AG303" s="12"/>
      <c r="AH303" s="11"/>
      <c r="AI303" s="11"/>
      <c r="AJ303" s="11"/>
      <c r="AK303" s="11"/>
      <c r="AL303" s="11"/>
      <c r="AM303" s="6"/>
      <c r="AN303" s="11"/>
      <c r="AO303" s="12"/>
      <c r="AP303" s="12"/>
      <c r="AQ303" s="12"/>
      <c r="AR303" s="12"/>
      <c r="AS303" s="12"/>
      <c r="AT303" s="12"/>
      <c r="AU303" s="12"/>
      <c r="AV303" s="12"/>
      <c r="AW303" s="6"/>
      <c r="AX303" s="11"/>
      <c r="AY303" s="12"/>
      <c r="AZ303" s="12"/>
      <c r="BA303" s="12"/>
      <c r="BB303" s="12"/>
      <c r="BC303" s="12"/>
      <c r="BD303" s="12"/>
      <c r="BE303" s="12"/>
      <c r="BF303" s="12"/>
      <c r="BP303" s="2"/>
      <c r="BQ303" s="2"/>
    </row>
    <row r="304" spans="1:69">
      <c r="A304"/>
      <c r="B304"/>
      <c r="C304"/>
      <c r="D304"/>
      <c r="E304"/>
      <c r="F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 s="17"/>
      <c r="AB304" s="17"/>
      <c r="AC304" s="17"/>
      <c r="AD304" s="11"/>
      <c r="AE304" s="12"/>
      <c r="AF304" s="11"/>
      <c r="AG304" s="12"/>
      <c r="AH304" s="11"/>
      <c r="AI304" s="11"/>
      <c r="AJ304" s="11"/>
      <c r="AK304" s="11"/>
      <c r="AL304" s="11"/>
      <c r="AM304" s="6"/>
      <c r="AN304" s="11"/>
      <c r="AO304" s="12"/>
      <c r="AP304" s="12"/>
      <c r="AQ304" s="12"/>
      <c r="AR304" s="12"/>
      <c r="AS304" s="12"/>
      <c r="AT304" s="12"/>
      <c r="AU304" s="12"/>
      <c r="AV304" s="12"/>
      <c r="AW304" s="6"/>
      <c r="AX304" s="11"/>
      <c r="AY304" s="12"/>
      <c r="AZ304" s="12"/>
      <c r="BA304" s="12"/>
      <c r="BB304" s="12"/>
      <c r="BC304" s="12"/>
      <c r="BD304" s="12"/>
      <c r="BE304" s="12"/>
      <c r="BF304" s="12"/>
      <c r="BP304" s="2"/>
      <c r="BQ304" s="2"/>
    </row>
    <row r="305" spans="1:69">
      <c r="A305"/>
      <c r="B305"/>
      <c r="C305"/>
      <c r="D305"/>
      <c r="E305"/>
      <c r="F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 s="17"/>
      <c r="AB305" s="17"/>
      <c r="AC305" s="17"/>
      <c r="AD305" s="11"/>
      <c r="AE305" s="12"/>
      <c r="AF305" s="11"/>
      <c r="AG305" s="12"/>
      <c r="AH305" s="11"/>
      <c r="AI305" s="11"/>
      <c r="AJ305" s="11"/>
      <c r="AK305" s="11"/>
      <c r="AL305" s="11"/>
      <c r="AM305" s="6"/>
      <c r="AN305" s="11"/>
      <c r="AO305" s="12"/>
      <c r="AP305" s="12"/>
      <c r="AQ305" s="12"/>
      <c r="AR305" s="12"/>
      <c r="AS305" s="12"/>
      <c r="AT305" s="12"/>
      <c r="AU305" s="12"/>
      <c r="AV305" s="12"/>
      <c r="AW305" s="6"/>
      <c r="AX305" s="11"/>
      <c r="AY305" s="12"/>
      <c r="AZ305" s="12"/>
      <c r="BA305" s="12"/>
      <c r="BB305" s="12"/>
      <c r="BC305" s="12"/>
      <c r="BD305" s="12"/>
      <c r="BE305" s="12"/>
      <c r="BF305" s="12"/>
      <c r="BP305" s="2"/>
      <c r="BQ305" s="2"/>
    </row>
    <row r="306" spans="1:69">
      <c r="A306"/>
      <c r="B306"/>
      <c r="C306"/>
      <c r="D306"/>
      <c r="E306"/>
      <c r="F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 s="17"/>
      <c r="AB306" s="17"/>
      <c r="AC306" s="17"/>
      <c r="AD306" s="11"/>
      <c r="AE306" s="12"/>
      <c r="AF306" s="11"/>
      <c r="AG306" s="12"/>
      <c r="AH306" s="11"/>
      <c r="AI306" s="11"/>
      <c r="AJ306" s="11"/>
      <c r="AK306" s="11"/>
      <c r="AL306" s="11"/>
      <c r="AM306" s="6"/>
      <c r="AN306" s="11"/>
      <c r="AO306" s="12"/>
      <c r="AP306" s="12"/>
      <c r="AQ306" s="12"/>
      <c r="AR306" s="12"/>
      <c r="AS306" s="12"/>
      <c r="AT306" s="12"/>
      <c r="AU306" s="12"/>
      <c r="AV306" s="12"/>
      <c r="AW306" s="6"/>
      <c r="AX306" s="11"/>
      <c r="AY306" s="12"/>
      <c r="AZ306" s="12"/>
      <c r="BA306" s="12"/>
      <c r="BB306" s="12"/>
      <c r="BC306" s="12"/>
      <c r="BD306" s="12"/>
      <c r="BE306" s="12"/>
      <c r="BF306" s="12"/>
      <c r="BP306" s="2"/>
      <c r="BQ306" s="2"/>
    </row>
    <row r="307" spans="1:69">
      <c r="A307"/>
      <c r="B307"/>
      <c r="C307"/>
      <c r="D307"/>
      <c r="E307"/>
      <c r="F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 s="17"/>
      <c r="AB307" s="17"/>
      <c r="AC307" s="17"/>
      <c r="AD307" s="11"/>
      <c r="AE307" s="12"/>
      <c r="AF307" s="11"/>
      <c r="AG307" s="12"/>
      <c r="AH307" s="11"/>
      <c r="AI307" s="11"/>
      <c r="AJ307" s="11"/>
      <c r="AK307" s="11"/>
      <c r="AL307" s="11"/>
      <c r="AM307" s="6"/>
      <c r="AN307" s="11"/>
      <c r="AO307" s="12"/>
      <c r="AP307" s="12"/>
      <c r="AQ307" s="12"/>
      <c r="AR307" s="12"/>
      <c r="AS307" s="12"/>
      <c r="AT307" s="12"/>
      <c r="AU307" s="12"/>
      <c r="AV307" s="12"/>
      <c r="AW307" s="6"/>
      <c r="AX307" s="11"/>
      <c r="AY307" s="12"/>
      <c r="AZ307" s="12"/>
      <c r="BA307" s="12"/>
      <c r="BB307" s="12"/>
      <c r="BC307" s="12"/>
      <c r="BD307" s="12"/>
      <c r="BE307" s="12"/>
      <c r="BF307" s="12"/>
      <c r="BP307" s="2"/>
      <c r="BQ307" s="2"/>
    </row>
    <row r="308" spans="1:69">
      <c r="A308"/>
      <c r="B308"/>
      <c r="C308"/>
      <c r="D308"/>
      <c r="E308"/>
      <c r="F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 s="17"/>
      <c r="AB308" s="17"/>
      <c r="AC308" s="17"/>
      <c r="AD308" s="11"/>
      <c r="AE308" s="12"/>
      <c r="AF308" s="11"/>
      <c r="AG308" s="12"/>
      <c r="AH308" s="11"/>
      <c r="AI308" s="11"/>
      <c r="AJ308" s="11"/>
      <c r="AK308" s="11"/>
      <c r="AL308" s="11"/>
      <c r="AM308" s="6"/>
      <c r="AN308" s="11"/>
      <c r="AO308" s="12"/>
      <c r="AP308" s="12"/>
      <c r="AQ308" s="12"/>
      <c r="AR308" s="12"/>
      <c r="AS308" s="12"/>
      <c r="AT308" s="12"/>
      <c r="AU308" s="12"/>
      <c r="AV308" s="12"/>
      <c r="AW308" s="6"/>
      <c r="AX308" s="11"/>
      <c r="AY308" s="12"/>
      <c r="AZ308" s="12"/>
      <c r="BA308" s="12"/>
      <c r="BB308" s="12"/>
      <c r="BC308" s="12"/>
      <c r="BD308" s="12"/>
      <c r="BE308" s="12"/>
      <c r="BF308" s="12"/>
      <c r="BP308" s="2"/>
      <c r="BQ308" s="2"/>
    </row>
    <row r="309" spans="1:69">
      <c r="A309"/>
      <c r="B309"/>
      <c r="C309"/>
      <c r="D309"/>
      <c r="E309"/>
      <c r="F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 s="17"/>
      <c r="AB309" s="17"/>
      <c r="AC309" s="17"/>
      <c r="AD309" s="11"/>
      <c r="AE309" s="12"/>
      <c r="AF309" s="11"/>
      <c r="AG309" s="12"/>
      <c r="AH309" s="11"/>
      <c r="AI309" s="11"/>
      <c r="AJ309" s="11"/>
      <c r="AK309" s="11"/>
      <c r="AL309" s="11"/>
      <c r="AM309" s="6"/>
      <c r="AN309" s="11"/>
      <c r="AO309" s="12"/>
      <c r="AP309" s="12"/>
      <c r="AQ309" s="12"/>
      <c r="AR309" s="12"/>
      <c r="AS309" s="12"/>
      <c r="AT309" s="12"/>
      <c r="AU309" s="12"/>
      <c r="AV309" s="12"/>
      <c r="AW309" s="6"/>
      <c r="AX309" s="11"/>
      <c r="AY309" s="12"/>
      <c r="AZ309" s="12"/>
      <c r="BA309" s="12"/>
      <c r="BB309" s="12"/>
      <c r="BC309" s="12"/>
      <c r="BD309" s="12"/>
      <c r="BE309" s="12"/>
      <c r="BF309" s="12"/>
      <c r="BP309" s="2"/>
      <c r="BQ309" s="2"/>
    </row>
    <row r="310" spans="1:69">
      <c r="A310"/>
      <c r="B310"/>
      <c r="C310"/>
      <c r="D310"/>
      <c r="E310"/>
      <c r="F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 s="17"/>
      <c r="AB310" s="17"/>
      <c r="AC310" s="17"/>
      <c r="AD310" s="11"/>
      <c r="AE310" s="12"/>
      <c r="AF310" s="11"/>
      <c r="AG310" s="12"/>
      <c r="AH310" s="11"/>
      <c r="AI310" s="11"/>
      <c r="AJ310" s="11"/>
      <c r="AK310" s="11"/>
      <c r="AL310" s="11"/>
      <c r="AM310" s="6"/>
      <c r="AN310" s="11"/>
      <c r="AO310" s="12"/>
      <c r="AP310" s="12"/>
      <c r="AQ310" s="12"/>
      <c r="AR310" s="12"/>
      <c r="AS310" s="12"/>
      <c r="AT310" s="12"/>
      <c r="AU310" s="12"/>
      <c r="AV310" s="12"/>
      <c r="AW310" s="6"/>
      <c r="AX310" s="11"/>
      <c r="AY310" s="12"/>
      <c r="AZ310" s="12"/>
      <c r="BA310" s="12"/>
      <c r="BB310" s="12"/>
      <c r="BC310" s="12"/>
      <c r="BD310" s="12"/>
      <c r="BE310" s="12"/>
      <c r="BF310" s="12"/>
      <c r="BP310" s="2"/>
      <c r="BQ310" s="2"/>
    </row>
    <row r="311" spans="1:69">
      <c r="A311"/>
      <c r="B311"/>
      <c r="C311"/>
      <c r="D311"/>
      <c r="E311"/>
      <c r="F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 s="17"/>
      <c r="AB311" s="17"/>
      <c r="AC311" s="17"/>
      <c r="AD311" s="11"/>
      <c r="AE311" s="12"/>
      <c r="AF311" s="11"/>
      <c r="AG311" s="12"/>
      <c r="AH311" s="11"/>
      <c r="AI311" s="11"/>
      <c r="AJ311" s="11"/>
      <c r="AK311" s="11"/>
      <c r="AL311" s="11"/>
      <c r="AM311" s="6"/>
      <c r="AN311" s="11"/>
      <c r="AO311" s="12"/>
      <c r="AP311" s="12"/>
      <c r="AQ311" s="12"/>
      <c r="AR311" s="12"/>
      <c r="AS311" s="12"/>
      <c r="AT311" s="12"/>
      <c r="AU311" s="12"/>
      <c r="AV311" s="12"/>
      <c r="AW311" s="6"/>
      <c r="AX311" s="11"/>
      <c r="AY311" s="12"/>
      <c r="AZ311" s="12"/>
      <c r="BA311" s="12"/>
      <c r="BB311" s="12"/>
      <c r="BC311" s="12"/>
      <c r="BD311" s="12"/>
      <c r="BE311" s="12"/>
      <c r="BF311" s="12"/>
      <c r="BP311" s="2"/>
      <c r="BQ311" s="2"/>
    </row>
    <row r="312" spans="1:69">
      <c r="A312"/>
      <c r="B312"/>
      <c r="C312"/>
      <c r="D312"/>
      <c r="E312"/>
      <c r="F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 s="17"/>
      <c r="AB312" s="17"/>
      <c r="AC312" s="17"/>
      <c r="AD312" s="11"/>
      <c r="AE312" s="12"/>
      <c r="AF312" s="11"/>
      <c r="AG312" s="12"/>
      <c r="AH312" s="11"/>
      <c r="AI312" s="11"/>
      <c r="AJ312" s="11"/>
      <c r="AK312" s="11"/>
      <c r="AL312" s="11"/>
      <c r="AM312" s="6"/>
      <c r="AN312" s="11"/>
      <c r="AO312" s="12"/>
      <c r="AP312" s="12"/>
      <c r="AQ312" s="12"/>
      <c r="AR312" s="12"/>
      <c r="AS312" s="12"/>
      <c r="AT312" s="12"/>
      <c r="AU312" s="12"/>
      <c r="AV312" s="12"/>
      <c r="AW312" s="6"/>
      <c r="AX312" s="11"/>
      <c r="AY312" s="12"/>
      <c r="AZ312" s="12"/>
      <c r="BA312" s="12"/>
      <c r="BB312" s="12"/>
      <c r="BC312" s="12"/>
      <c r="BD312" s="12"/>
      <c r="BE312" s="12"/>
      <c r="BF312" s="12"/>
      <c r="BP312" s="2"/>
      <c r="BQ312" s="2"/>
    </row>
    <row r="313" spans="1:69">
      <c r="A313"/>
      <c r="B313"/>
      <c r="C313"/>
      <c r="D313"/>
      <c r="E313"/>
      <c r="F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 s="17"/>
      <c r="AB313" s="17"/>
      <c r="AC313" s="17"/>
      <c r="AD313" s="11"/>
      <c r="AE313" s="12"/>
      <c r="AF313" s="11"/>
      <c r="AG313" s="12"/>
      <c r="AH313" s="11"/>
      <c r="AI313" s="11"/>
      <c r="AJ313" s="11"/>
      <c r="AK313" s="11"/>
      <c r="AL313" s="11"/>
      <c r="AM313" s="6"/>
      <c r="AN313" s="11"/>
      <c r="AO313" s="12"/>
      <c r="AP313" s="12"/>
      <c r="AQ313" s="12"/>
      <c r="AR313" s="12"/>
      <c r="AS313" s="12"/>
      <c r="AT313" s="12"/>
      <c r="AU313" s="12"/>
      <c r="AV313" s="12"/>
      <c r="AW313" s="6"/>
      <c r="AX313" s="11"/>
      <c r="AY313" s="12"/>
      <c r="AZ313" s="12"/>
      <c r="BA313" s="12"/>
      <c r="BB313" s="12"/>
      <c r="BC313" s="12"/>
      <c r="BD313" s="12"/>
      <c r="BE313" s="12"/>
      <c r="BF313" s="12"/>
      <c r="BP313" s="2"/>
      <c r="BQ313" s="2"/>
    </row>
    <row r="314" spans="1:69">
      <c r="A314"/>
      <c r="B314"/>
      <c r="C314"/>
      <c r="D314"/>
      <c r="E314"/>
      <c r="F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 s="17"/>
      <c r="AB314" s="17"/>
      <c r="AC314" s="17"/>
      <c r="AD314" s="11"/>
      <c r="AE314" s="12"/>
      <c r="AF314" s="11"/>
      <c r="AG314" s="12"/>
      <c r="AH314" s="11"/>
      <c r="AI314" s="11"/>
      <c r="AJ314" s="11"/>
      <c r="AK314" s="11"/>
      <c r="AL314" s="11"/>
      <c r="AM314" s="6"/>
      <c r="AN314" s="11"/>
      <c r="AO314" s="12"/>
      <c r="AP314" s="12"/>
      <c r="AQ314" s="12"/>
      <c r="AR314" s="12"/>
      <c r="AS314" s="12"/>
      <c r="AT314" s="12"/>
      <c r="AU314" s="12"/>
      <c r="AV314" s="12"/>
      <c r="AW314" s="6"/>
      <c r="AX314" s="11"/>
      <c r="AY314" s="12"/>
      <c r="AZ314" s="12"/>
      <c r="BA314" s="12"/>
      <c r="BB314" s="12"/>
      <c r="BC314" s="12"/>
      <c r="BD314" s="12"/>
      <c r="BE314" s="12"/>
      <c r="BF314" s="12"/>
      <c r="BP314" s="2"/>
      <c r="BQ314" s="2"/>
    </row>
    <row r="315" spans="1:69">
      <c r="A315"/>
      <c r="B315"/>
      <c r="C315"/>
      <c r="D315"/>
      <c r="E315"/>
      <c r="F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 s="17"/>
      <c r="AB315" s="17"/>
      <c r="AC315" s="17"/>
      <c r="AD315" s="11"/>
      <c r="AE315" s="12"/>
      <c r="AF315" s="11"/>
      <c r="AG315" s="12"/>
      <c r="AH315" s="11"/>
      <c r="AI315" s="11"/>
      <c r="AJ315" s="11"/>
      <c r="AK315" s="11"/>
      <c r="AL315" s="11"/>
      <c r="AM315" s="6"/>
      <c r="AN315" s="11"/>
      <c r="AO315" s="12"/>
      <c r="AP315" s="12"/>
      <c r="AQ315" s="12"/>
      <c r="AR315" s="12"/>
      <c r="AS315" s="12"/>
      <c r="AT315" s="12"/>
      <c r="AU315" s="12"/>
      <c r="AV315" s="12"/>
      <c r="AW315" s="6"/>
      <c r="AX315" s="11"/>
      <c r="AY315" s="12"/>
      <c r="AZ315" s="12"/>
      <c r="BA315" s="12"/>
      <c r="BB315" s="12"/>
      <c r="BC315" s="12"/>
      <c r="BD315" s="12"/>
      <c r="BE315" s="12"/>
      <c r="BF315" s="12"/>
      <c r="BP315" s="2"/>
      <c r="BQ315" s="2"/>
    </row>
    <row r="316" spans="1:69">
      <c r="A316"/>
      <c r="B316"/>
      <c r="C316"/>
      <c r="D316"/>
      <c r="E316"/>
      <c r="F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 s="17"/>
      <c r="AB316" s="17"/>
      <c r="AC316" s="17"/>
      <c r="AD316" s="11"/>
      <c r="AE316" s="12"/>
      <c r="AF316" s="11"/>
      <c r="AG316" s="12"/>
      <c r="AH316" s="11"/>
      <c r="AI316" s="11"/>
      <c r="AJ316" s="11"/>
      <c r="AK316" s="11"/>
      <c r="AL316" s="11"/>
      <c r="AM316" s="6"/>
      <c r="AN316" s="11"/>
      <c r="AO316" s="12"/>
      <c r="AP316" s="12"/>
      <c r="AQ316" s="12"/>
      <c r="AR316" s="12"/>
      <c r="AS316" s="12"/>
      <c r="AT316" s="12"/>
      <c r="AU316" s="12"/>
      <c r="AV316" s="12"/>
      <c r="AW316" s="6"/>
      <c r="AX316" s="11"/>
      <c r="AY316" s="12"/>
      <c r="AZ316" s="12"/>
      <c r="BA316" s="12"/>
      <c r="BB316" s="12"/>
      <c r="BC316" s="12"/>
      <c r="BD316" s="12"/>
      <c r="BE316" s="12"/>
      <c r="BF316" s="12"/>
      <c r="BP316" s="2"/>
      <c r="BQ316" s="2"/>
    </row>
    <row r="317" spans="1:69">
      <c r="A317"/>
      <c r="B317"/>
      <c r="C317"/>
      <c r="D317"/>
      <c r="E317"/>
      <c r="F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 s="17"/>
      <c r="AB317" s="17"/>
      <c r="AC317" s="17"/>
      <c r="AD317" s="11"/>
      <c r="AE317" s="12"/>
      <c r="AF317" s="11"/>
      <c r="AG317" s="12"/>
      <c r="AH317" s="11"/>
      <c r="AI317" s="11"/>
      <c r="AJ317" s="11"/>
      <c r="AK317" s="11"/>
      <c r="AL317" s="11"/>
      <c r="AM317" s="6"/>
      <c r="AN317" s="11"/>
      <c r="AO317" s="12"/>
      <c r="AP317" s="12"/>
      <c r="AQ317" s="12"/>
      <c r="AR317" s="12"/>
      <c r="AS317" s="12"/>
      <c r="AT317" s="12"/>
      <c r="AU317" s="12"/>
      <c r="AV317" s="12"/>
      <c r="AW317" s="6"/>
      <c r="AX317" s="11"/>
      <c r="AY317" s="12"/>
      <c r="AZ317" s="12"/>
      <c r="BA317" s="12"/>
      <c r="BB317" s="12"/>
      <c r="BC317" s="12"/>
      <c r="BD317" s="12"/>
      <c r="BE317" s="12"/>
      <c r="BF317" s="12"/>
      <c r="BP317" s="2"/>
      <c r="BQ317" s="2"/>
    </row>
    <row r="318" spans="1:69">
      <c r="A318"/>
      <c r="B318"/>
      <c r="C318"/>
      <c r="D318"/>
      <c r="E318"/>
      <c r="F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 s="17"/>
      <c r="AB318" s="17"/>
      <c r="AC318" s="17"/>
      <c r="AD318" s="11"/>
      <c r="AE318" s="12"/>
      <c r="AF318" s="11"/>
      <c r="AG318" s="12"/>
      <c r="AH318" s="11"/>
      <c r="AI318" s="11"/>
      <c r="AJ318" s="11"/>
      <c r="AK318" s="11"/>
      <c r="AL318" s="11"/>
      <c r="AM318" s="6"/>
      <c r="AN318" s="11"/>
      <c r="AO318" s="12"/>
      <c r="AP318" s="12"/>
      <c r="AQ318" s="12"/>
      <c r="AR318" s="12"/>
      <c r="AS318" s="12"/>
      <c r="AT318" s="12"/>
      <c r="AU318" s="12"/>
      <c r="AV318" s="12"/>
      <c r="AW318" s="6"/>
      <c r="AX318" s="11"/>
      <c r="AY318" s="12"/>
      <c r="AZ318" s="12"/>
      <c r="BA318" s="12"/>
      <c r="BB318" s="12"/>
      <c r="BC318" s="12"/>
      <c r="BD318" s="12"/>
      <c r="BE318" s="12"/>
      <c r="BF318" s="12"/>
      <c r="BP318" s="2"/>
      <c r="BQ318" s="2"/>
    </row>
    <row r="319" spans="1:69">
      <c r="A319"/>
      <c r="B319"/>
      <c r="C319"/>
      <c r="D319"/>
      <c r="E319"/>
      <c r="F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 s="17"/>
      <c r="AB319" s="17"/>
      <c r="AC319" s="17"/>
      <c r="AD319" s="11"/>
      <c r="AE319" s="12"/>
      <c r="AF319" s="11"/>
      <c r="AG319" s="12"/>
      <c r="AH319" s="11"/>
      <c r="AI319" s="11"/>
      <c r="AJ319" s="11"/>
      <c r="AK319" s="11"/>
      <c r="AL319" s="11"/>
      <c r="AM319" s="6"/>
      <c r="AN319" s="11"/>
      <c r="AO319" s="12"/>
      <c r="AP319" s="12"/>
      <c r="AQ319" s="12"/>
      <c r="AR319" s="12"/>
      <c r="AS319" s="12"/>
      <c r="AT319" s="12"/>
      <c r="AU319" s="12"/>
      <c r="AV319" s="12"/>
      <c r="AW319" s="6"/>
      <c r="AX319" s="11"/>
      <c r="AY319" s="12"/>
      <c r="AZ319" s="12"/>
      <c r="BA319" s="12"/>
      <c r="BB319" s="12"/>
      <c r="BC319" s="12"/>
      <c r="BD319" s="12"/>
      <c r="BE319" s="12"/>
      <c r="BF319" s="12"/>
      <c r="BP319" s="2"/>
      <c r="BQ319" s="2"/>
    </row>
    <row r="320" spans="1:69">
      <c r="A320"/>
      <c r="B320"/>
      <c r="C320"/>
      <c r="D320"/>
      <c r="E320"/>
      <c r="F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 s="17"/>
      <c r="AB320" s="17"/>
      <c r="AC320" s="17"/>
      <c r="AD320" s="11"/>
      <c r="AE320" s="12"/>
      <c r="AF320" s="11"/>
      <c r="AG320" s="12"/>
      <c r="AH320" s="11"/>
      <c r="AI320" s="11"/>
      <c r="AJ320" s="11"/>
      <c r="AK320" s="11"/>
      <c r="AL320" s="11"/>
      <c r="AM320" s="6"/>
      <c r="AN320" s="11"/>
      <c r="AO320" s="12"/>
      <c r="AP320" s="12"/>
      <c r="AQ320" s="12"/>
      <c r="AR320" s="12"/>
      <c r="AS320" s="12"/>
      <c r="AT320" s="12"/>
      <c r="AU320" s="12"/>
      <c r="AV320" s="12"/>
      <c r="AW320" s="6"/>
      <c r="AX320" s="11"/>
      <c r="AY320" s="12"/>
      <c r="AZ320" s="12"/>
      <c r="BA320" s="12"/>
      <c r="BB320" s="12"/>
      <c r="BC320" s="12"/>
      <c r="BD320" s="12"/>
      <c r="BE320" s="12"/>
      <c r="BF320" s="12"/>
      <c r="BP320" s="2"/>
      <c r="BQ320" s="2"/>
    </row>
    <row r="321" spans="1:69">
      <c r="A321"/>
      <c r="B321"/>
      <c r="C321"/>
      <c r="D321"/>
      <c r="E321"/>
      <c r="F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 s="17"/>
      <c r="AB321" s="17"/>
      <c r="AC321" s="17"/>
      <c r="AD321" s="11"/>
      <c r="AE321" s="12"/>
      <c r="AF321" s="11"/>
      <c r="AG321" s="12"/>
      <c r="AH321" s="11"/>
      <c r="AI321" s="11"/>
      <c r="AJ321" s="11"/>
      <c r="AK321" s="11"/>
      <c r="AL321" s="11"/>
      <c r="AM321" s="6"/>
      <c r="AN321" s="11"/>
      <c r="AO321" s="12"/>
      <c r="AP321" s="12"/>
      <c r="AQ321" s="12"/>
      <c r="AR321" s="12"/>
      <c r="AS321" s="12"/>
      <c r="AT321" s="12"/>
      <c r="AU321" s="12"/>
      <c r="AV321" s="12"/>
      <c r="AW321" s="6"/>
      <c r="AX321" s="11"/>
      <c r="AY321" s="12"/>
      <c r="AZ321" s="12"/>
      <c r="BA321" s="12"/>
      <c r="BB321" s="12"/>
      <c r="BC321" s="12"/>
      <c r="BD321" s="12"/>
      <c r="BE321" s="12"/>
      <c r="BF321" s="12"/>
      <c r="BP321" s="2"/>
      <c r="BQ321" s="2"/>
    </row>
    <row r="322" spans="1:69">
      <c r="A322"/>
      <c r="B322"/>
      <c r="C322"/>
      <c r="D322"/>
      <c r="E322"/>
      <c r="F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 s="17"/>
      <c r="AB322" s="17"/>
      <c r="AC322" s="17"/>
      <c r="AD322" s="11"/>
      <c r="AE322" s="12"/>
      <c r="AF322" s="11"/>
      <c r="AG322" s="12"/>
      <c r="AH322" s="11"/>
      <c r="AI322" s="11"/>
      <c r="AJ322" s="11"/>
      <c r="AK322" s="11"/>
      <c r="AL322" s="11"/>
      <c r="AM322" s="6"/>
      <c r="AN322" s="11"/>
      <c r="AO322" s="12"/>
      <c r="AP322" s="12"/>
      <c r="AQ322" s="12"/>
      <c r="AR322" s="12"/>
      <c r="AS322" s="12"/>
      <c r="AT322" s="12"/>
      <c r="AU322" s="12"/>
      <c r="AV322" s="12"/>
      <c r="AW322" s="6"/>
      <c r="AX322" s="11"/>
      <c r="AY322" s="12"/>
      <c r="AZ322" s="12"/>
      <c r="BA322" s="12"/>
      <c r="BB322" s="12"/>
      <c r="BC322" s="12"/>
      <c r="BD322" s="12"/>
      <c r="BE322" s="12"/>
      <c r="BF322" s="12"/>
      <c r="BP322" s="2"/>
      <c r="BQ322" s="2"/>
    </row>
    <row r="323" spans="1:69">
      <c r="A323"/>
      <c r="B323"/>
      <c r="C323"/>
      <c r="D323"/>
      <c r="E323"/>
      <c r="F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 s="17"/>
      <c r="AB323" s="17"/>
      <c r="AC323" s="17"/>
      <c r="AD323" s="11"/>
      <c r="AE323" s="12"/>
      <c r="AF323" s="11"/>
      <c r="AG323" s="12"/>
      <c r="AH323" s="11"/>
      <c r="AI323" s="11"/>
      <c r="AJ323" s="11"/>
      <c r="AK323" s="11"/>
      <c r="AL323" s="11"/>
      <c r="AM323" s="6"/>
      <c r="AN323" s="11"/>
      <c r="AO323" s="12"/>
      <c r="AP323" s="12"/>
      <c r="AQ323" s="12"/>
      <c r="AR323" s="12"/>
      <c r="AS323" s="12"/>
      <c r="AT323" s="12"/>
      <c r="AU323" s="12"/>
      <c r="AV323" s="12"/>
      <c r="AW323" s="6"/>
      <c r="AX323" s="11"/>
      <c r="AY323" s="12"/>
      <c r="AZ323" s="12"/>
      <c r="BA323" s="12"/>
      <c r="BB323" s="12"/>
      <c r="BC323" s="12"/>
      <c r="BD323" s="12"/>
      <c r="BE323" s="12"/>
      <c r="BF323" s="12"/>
      <c r="BP323" s="2"/>
      <c r="BQ323" s="2"/>
    </row>
    <row r="324" spans="1:69">
      <c r="A324"/>
      <c r="B324"/>
      <c r="C324"/>
      <c r="D324"/>
      <c r="E324"/>
      <c r="F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 s="17"/>
      <c r="AB324" s="17"/>
      <c r="AC324" s="17"/>
      <c r="AD324" s="11"/>
      <c r="AE324" s="12"/>
      <c r="AF324" s="11"/>
      <c r="AG324" s="12"/>
      <c r="AH324" s="11"/>
      <c r="AI324" s="11"/>
      <c r="AJ324" s="11"/>
      <c r="AK324" s="11"/>
      <c r="AL324" s="11"/>
      <c r="AM324" s="6"/>
      <c r="AN324" s="11"/>
      <c r="AO324" s="12"/>
      <c r="AP324" s="12"/>
      <c r="AQ324" s="12"/>
      <c r="AR324" s="12"/>
      <c r="AS324" s="12"/>
      <c r="AT324" s="12"/>
      <c r="AU324" s="12"/>
      <c r="AV324" s="12"/>
      <c r="AW324" s="6"/>
      <c r="AX324" s="11"/>
      <c r="AY324" s="12"/>
      <c r="AZ324" s="12"/>
      <c r="BA324" s="12"/>
      <c r="BB324" s="12"/>
      <c r="BC324" s="12"/>
      <c r="BD324" s="12"/>
      <c r="BE324" s="12"/>
      <c r="BF324" s="12"/>
      <c r="BP324" s="2"/>
      <c r="BQ324" s="2"/>
    </row>
    <row r="325" spans="1:69">
      <c r="A325"/>
      <c r="B325"/>
      <c r="C325"/>
      <c r="D325"/>
      <c r="E325"/>
      <c r="F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 s="17"/>
      <c r="AB325" s="17"/>
      <c r="AC325" s="17"/>
      <c r="AD325" s="11"/>
      <c r="AE325" s="12"/>
      <c r="AF325" s="11"/>
      <c r="AG325" s="12"/>
      <c r="AH325" s="11"/>
      <c r="AI325" s="11"/>
      <c r="AJ325" s="11"/>
      <c r="AK325" s="11"/>
      <c r="AL325" s="11"/>
      <c r="AM325" s="6"/>
      <c r="AN325" s="11"/>
      <c r="AO325" s="12"/>
      <c r="AP325" s="12"/>
      <c r="AQ325" s="12"/>
      <c r="AR325" s="12"/>
      <c r="AS325" s="12"/>
      <c r="AT325" s="12"/>
      <c r="AU325" s="12"/>
      <c r="AV325" s="12"/>
      <c r="AW325" s="6"/>
      <c r="AX325" s="11"/>
      <c r="AY325" s="12"/>
      <c r="AZ325" s="12"/>
      <c r="BA325" s="12"/>
      <c r="BB325" s="12"/>
      <c r="BC325" s="12"/>
      <c r="BD325" s="12"/>
      <c r="BE325" s="12"/>
      <c r="BF325" s="12"/>
      <c r="BP325" s="2"/>
      <c r="BQ325" s="2"/>
    </row>
    <row r="326" spans="1:69">
      <c r="A326"/>
      <c r="B326"/>
      <c r="C326"/>
      <c r="D326"/>
      <c r="E326"/>
      <c r="F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 s="17"/>
      <c r="AB326" s="17"/>
      <c r="AC326" s="17"/>
      <c r="AD326" s="11"/>
      <c r="AE326" s="12"/>
      <c r="AF326" s="11"/>
      <c r="AG326" s="12"/>
      <c r="AH326" s="11"/>
      <c r="AI326" s="11"/>
      <c r="AJ326" s="11"/>
      <c r="AK326" s="11"/>
      <c r="AL326" s="11"/>
      <c r="AM326" s="6"/>
      <c r="AN326" s="11"/>
      <c r="AO326" s="12"/>
      <c r="AP326" s="12"/>
      <c r="AQ326" s="12"/>
      <c r="AR326" s="12"/>
      <c r="AS326" s="12"/>
      <c r="AT326" s="12"/>
      <c r="AU326" s="12"/>
      <c r="AV326" s="12"/>
      <c r="AW326" s="6"/>
      <c r="AX326" s="11"/>
      <c r="AY326" s="12"/>
      <c r="AZ326" s="12"/>
      <c r="BA326" s="12"/>
      <c r="BB326" s="12"/>
      <c r="BC326" s="12"/>
      <c r="BD326" s="12"/>
      <c r="BE326" s="12"/>
      <c r="BF326" s="12"/>
      <c r="BP326" s="2"/>
      <c r="BQ326" s="2"/>
    </row>
    <row r="327" spans="1:69">
      <c r="A327"/>
      <c r="B327"/>
      <c r="C327"/>
      <c r="D327"/>
      <c r="E327"/>
      <c r="F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 s="17"/>
      <c r="AB327" s="17"/>
      <c r="AC327" s="17"/>
      <c r="AD327" s="11"/>
      <c r="AE327" s="12"/>
      <c r="AF327" s="11"/>
      <c r="AG327" s="12"/>
      <c r="AH327" s="11"/>
      <c r="AI327" s="11"/>
      <c r="AJ327" s="11"/>
      <c r="AK327" s="11"/>
      <c r="AL327" s="11"/>
      <c r="AM327" s="6"/>
      <c r="AN327" s="11"/>
      <c r="AO327" s="12"/>
      <c r="AP327" s="12"/>
      <c r="AQ327" s="12"/>
      <c r="AR327" s="12"/>
      <c r="AS327" s="12"/>
      <c r="AT327" s="12"/>
      <c r="AU327" s="12"/>
      <c r="AV327" s="12"/>
      <c r="AW327" s="6"/>
      <c r="AX327" s="11"/>
      <c r="AY327" s="12"/>
      <c r="AZ327" s="12"/>
      <c r="BA327" s="12"/>
      <c r="BB327" s="12"/>
      <c r="BC327" s="12"/>
      <c r="BD327" s="12"/>
      <c r="BE327" s="12"/>
      <c r="BF327" s="12"/>
      <c r="BP327" s="2"/>
      <c r="BQ327" s="2"/>
    </row>
    <row r="328" spans="1:69">
      <c r="A328"/>
      <c r="B328"/>
      <c r="C328"/>
      <c r="D328"/>
      <c r="E328"/>
      <c r="F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 s="17"/>
      <c r="AB328" s="17"/>
      <c r="AC328" s="17"/>
      <c r="AD328" s="11"/>
      <c r="AE328" s="12"/>
      <c r="AF328" s="11"/>
      <c r="AG328" s="12"/>
      <c r="AH328" s="11"/>
      <c r="AI328" s="11"/>
      <c r="AJ328" s="11"/>
      <c r="AK328" s="11"/>
      <c r="AL328" s="11"/>
      <c r="AM328" s="6"/>
      <c r="AN328" s="11"/>
      <c r="AO328" s="12"/>
      <c r="AP328" s="12"/>
      <c r="AQ328" s="12"/>
      <c r="AR328" s="12"/>
      <c r="AS328" s="12"/>
      <c r="AT328" s="12"/>
      <c r="AU328" s="12"/>
      <c r="AV328" s="12"/>
      <c r="AW328" s="6"/>
      <c r="AX328" s="11"/>
      <c r="AY328" s="12"/>
      <c r="AZ328" s="12"/>
      <c r="BA328" s="12"/>
      <c r="BB328" s="12"/>
      <c r="BC328" s="12"/>
      <c r="BD328" s="12"/>
      <c r="BE328" s="12"/>
      <c r="BF328" s="12"/>
      <c r="BP328" s="2"/>
      <c r="BQ328" s="2"/>
    </row>
    <row r="329" spans="1:69">
      <c r="A329"/>
      <c r="B329"/>
      <c r="C329"/>
      <c r="D329"/>
      <c r="E329"/>
      <c r="F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 s="17"/>
      <c r="AB329" s="17"/>
      <c r="AC329" s="17"/>
      <c r="AD329" s="11"/>
      <c r="AE329" s="12"/>
      <c r="AF329" s="11"/>
      <c r="AG329" s="12"/>
      <c r="AH329" s="11"/>
      <c r="AI329" s="11"/>
      <c r="AJ329" s="11"/>
      <c r="AK329" s="11"/>
      <c r="AL329" s="11"/>
      <c r="AM329" s="6"/>
      <c r="AN329" s="11"/>
      <c r="AO329" s="12"/>
      <c r="AP329" s="12"/>
      <c r="AQ329" s="12"/>
      <c r="AR329" s="12"/>
      <c r="AS329" s="12"/>
      <c r="AT329" s="12"/>
      <c r="AU329" s="12"/>
      <c r="AV329" s="12"/>
      <c r="AW329" s="6"/>
      <c r="AX329" s="11"/>
      <c r="AY329" s="12"/>
      <c r="AZ329" s="12"/>
      <c r="BA329" s="12"/>
      <c r="BB329" s="12"/>
      <c r="BC329" s="12"/>
      <c r="BD329" s="12"/>
      <c r="BE329" s="12"/>
      <c r="BF329" s="12"/>
      <c r="BP329" s="2"/>
      <c r="BQ329" s="2"/>
    </row>
    <row r="330" spans="1:69">
      <c r="A330"/>
      <c r="B330"/>
      <c r="C330"/>
      <c r="D330"/>
      <c r="E330"/>
      <c r="F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 s="17"/>
      <c r="AB330" s="17"/>
      <c r="AC330" s="17"/>
      <c r="AD330" s="11"/>
      <c r="AE330" s="12"/>
      <c r="AF330" s="11"/>
      <c r="AG330" s="12"/>
      <c r="AH330" s="11"/>
      <c r="AI330" s="11"/>
      <c r="AJ330" s="11"/>
      <c r="AK330" s="11"/>
      <c r="AL330" s="11"/>
      <c r="AM330" s="6"/>
      <c r="AN330" s="11"/>
      <c r="AO330" s="12"/>
      <c r="AP330" s="12"/>
      <c r="AQ330" s="12"/>
      <c r="AR330" s="12"/>
      <c r="AS330" s="12"/>
      <c r="AT330" s="12"/>
      <c r="AU330" s="12"/>
      <c r="AV330" s="12"/>
      <c r="AW330" s="6"/>
      <c r="AX330" s="11"/>
      <c r="AY330" s="12"/>
      <c r="AZ330" s="12"/>
      <c r="BA330" s="12"/>
      <c r="BB330" s="12"/>
      <c r="BC330" s="12"/>
      <c r="BD330" s="12"/>
      <c r="BE330" s="12"/>
      <c r="BF330" s="12"/>
      <c r="BP330" s="2"/>
      <c r="BQ330" s="2"/>
    </row>
    <row r="331" spans="1:69">
      <c r="A331"/>
      <c r="B331"/>
      <c r="C331"/>
      <c r="D331"/>
      <c r="E331"/>
      <c r="F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 s="17"/>
      <c r="AB331" s="17"/>
      <c r="AC331" s="17"/>
      <c r="AD331" s="11"/>
      <c r="AE331" s="12"/>
      <c r="AF331" s="11"/>
      <c r="AG331" s="12"/>
      <c r="AH331" s="11"/>
      <c r="AI331" s="11"/>
      <c r="AJ331" s="11"/>
      <c r="AK331" s="11"/>
      <c r="AL331" s="11"/>
      <c r="AM331" s="6"/>
      <c r="AN331" s="11"/>
      <c r="AO331" s="12"/>
      <c r="AP331" s="12"/>
      <c r="AQ331" s="12"/>
      <c r="AR331" s="12"/>
      <c r="AS331" s="12"/>
      <c r="AT331" s="12"/>
      <c r="AU331" s="12"/>
      <c r="AV331" s="12"/>
      <c r="AW331" s="6"/>
      <c r="AX331" s="11"/>
      <c r="AY331" s="12"/>
      <c r="AZ331" s="12"/>
      <c r="BA331" s="12"/>
      <c r="BB331" s="12"/>
      <c r="BC331" s="12"/>
      <c r="BD331" s="12"/>
      <c r="BE331" s="12"/>
      <c r="BF331" s="12"/>
      <c r="BP331" s="2"/>
      <c r="BQ331" s="2"/>
    </row>
    <row r="332" spans="1:69">
      <c r="A332"/>
      <c r="B332"/>
      <c r="C332"/>
      <c r="D332"/>
      <c r="E332"/>
      <c r="F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 s="17"/>
      <c r="AB332" s="17"/>
      <c r="AC332" s="17"/>
      <c r="AD332" s="11"/>
      <c r="AE332" s="12"/>
      <c r="AF332" s="11"/>
      <c r="AG332" s="12"/>
      <c r="AH332" s="11"/>
      <c r="AI332" s="11"/>
      <c r="AJ332" s="11"/>
      <c r="AK332" s="11"/>
      <c r="AL332" s="11"/>
      <c r="AM332" s="6"/>
      <c r="AN332" s="11"/>
      <c r="AO332" s="12"/>
      <c r="AP332" s="12"/>
      <c r="AQ332" s="12"/>
      <c r="AR332" s="12"/>
      <c r="AS332" s="12"/>
      <c r="AT332" s="12"/>
      <c r="AU332" s="12"/>
      <c r="AV332" s="12"/>
      <c r="AW332" s="6"/>
      <c r="AX332" s="11"/>
      <c r="AY332" s="12"/>
      <c r="AZ332" s="12"/>
      <c r="BA332" s="12"/>
      <c r="BB332" s="12"/>
      <c r="BC332" s="12"/>
      <c r="BD332" s="12"/>
      <c r="BE332" s="12"/>
      <c r="BF332" s="12"/>
      <c r="BP332" s="2"/>
      <c r="BQ332" s="2"/>
    </row>
    <row r="333" spans="1:69">
      <c r="A333"/>
      <c r="B333"/>
      <c r="C333"/>
      <c r="D333"/>
      <c r="E333"/>
      <c r="F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 s="17"/>
      <c r="AB333" s="17"/>
      <c r="AC333" s="17"/>
      <c r="AD333" s="11"/>
      <c r="AE333" s="12"/>
      <c r="AF333" s="11"/>
      <c r="AG333" s="12"/>
      <c r="AH333" s="11"/>
      <c r="AI333" s="11"/>
      <c r="AJ333" s="11"/>
      <c r="AK333" s="11"/>
      <c r="AL333" s="11"/>
      <c r="AM333" s="6"/>
      <c r="AN333" s="11"/>
      <c r="AO333" s="12"/>
      <c r="AP333" s="12"/>
      <c r="AQ333" s="12"/>
      <c r="AR333" s="12"/>
      <c r="AS333" s="12"/>
      <c r="AT333" s="12"/>
      <c r="AU333" s="12"/>
      <c r="AV333" s="12"/>
      <c r="AW333" s="6"/>
      <c r="AX333" s="11"/>
      <c r="AY333" s="12"/>
      <c r="AZ333" s="12"/>
      <c r="BA333" s="12"/>
      <c r="BB333" s="12"/>
      <c r="BC333" s="12"/>
      <c r="BD333" s="12"/>
      <c r="BE333" s="12"/>
      <c r="BF333" s="12"/>
      <c r="BP333" s="2"/>
      <c r="BQ333" s="2"/>
    </row>
    <row r="334" spans="1:69">
      <c r="A334"/>
      <c r="B334"/>
      <c r="C334"/>
      <c r="D334"/>
      <c r="E334"/>
      <c r="F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 s="17"/>
      <c r="AB334" s="17"/>
      <c r="AC334" s="17"/>
      <c r="AD334" s="11"/>
      <c r="AE334" s="12"/>
      <c r="AF334" s="11"/>
      <c r="AG334" s="12"/>
      <c r="AH334" s="11"/>
      <c r="AI334" s="11"/>
      <c r="AJ334" s="11"/>
      <c r="AK334" s="11"/>
      <c r="AL334" s="11"/>
      <c r="AM334" s="6"/>
      <c r="AN334" s="11"/>
      <c r="AO334" s="12"/>
      <c r="AP334" s="12"/>
      <c r="AQ334" s="12"/>
      <c r="AR334" s="12"/>
      <c r="AS334" s="12"/>
      <c r="AT334" s="12"/>
      <c r="AU334" s="12"/>
      <c r="AV334" s="12"/>
      <c r="AW334" s="6"/>
      <c r="AX334" s="11"/>
      <c r="AY334" s="12"/>
      <c r="AZ334" s="12"/>
      <c r="BA334" s="12"/>
      <c r="BB334" s="12"/>
      <c r="BC334" s="12"/>
      <c r="BD334" s="12"/>
      <c r="BE334" s="12"/>
      <c r="BF334" s="12"/>
      <c r="BP334" s="2"/>
      <c r="BQ334" s="2"/>
    </row>
    <row r="335" spans="1:69">
      <c r="A335"/>
      <c r="B335"/>
      <c r="C335"/>
      <c r="D335"/>
      <c r="E335"/>
      <c r="F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 s="17"/>
      <c r="AB335" s="17"/>
      <c r="AC335" s="17"/>
      <c r="AD335" s="11"/>
      <c r="AE335" s="12"/>
      <c r="AF335" s="11"/>
      <c r="AG335" s="12"/>
      <c r="AH335" s="11"/>
      <c r="AI335" s="11"/>
      <c r="AJ335" s="11"/>
      <c r="AK335" s="11"/>
      <c r="AL335" s="11"/>
      <c r="AM335" s="6"/>
      <c r="AN335" s="11"/>
      <c r="AO335" s="12"/>
      <c r="AP335" s="12"/>
      <c r="AQ335" s="12"/>
      <c r="AR335" s="12"/>
      <c r="AS335" s="12"/>
      <c r="AT335" s="12"/>
      <c r="AU335" s="12"/>
      <c r="AV335" s="12"/>
      <c r="AW335" s="6"/>
      <c r="AX335" s="11"/>
      <c r="AY335" s="12"/>
      <c r="AZ335" s="12"/>
      <c r="BA335" s="12"/>
      <c r="BB335" s="12"/>
      <c r="BC335" s="12"/>
      <c r="BD335" s="12"/>
      <c r="BE335" s="12"/>
      <c r="BF335" s="12"/>
      <c r="BP335" s="2"/>
      <c r="BQ335" s="2"/>
    </row>
    <row r="336" spans="1:69">
      <c r="A336"/>
      <c r="B336"/>
      <c r="C336"/>
      <c r="D336"/>
      <c r="E336"/>
      <c r="F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 s="17"/>
      <c r="AB336" s="17"/>
      <c r="AC336" s="17"/>
      <c r="AD336" s="11"/>
      <c r="AE336" s="12"/>
      <c r="AF336" s="11"/>
      <c r="AG336" s="12"/>
      <c r="AH336" s="11"/>
      <c r="AI336" s="11"/>
      <c r="AJ336" s="11"/>
      <c r="AK336" s="11"/>
      <c r="AL336" s="11"/>
      <c r="AM336" s="6"/>
      <c r="AN336" s="11"/>
      <c r="AO336" s="12"/>
      <c r="AP336" s="12"/>
      <c r="AQ336" s="12"/>
      <c r="AR336" s="12"/>
      <c r="AS336" s="12"/>
      <c r="AT336" s="12"/>
      <c r="AU336" s="12"/>
      <c r="AV336" s="12"/>
      <c r="AW336" s="6"/>
      <c r="AX336" s="11"/>
      <c r="AY336" s="12"/>
      <c r="AZ336" s="12"/>
      <c r="BA336" s="12"/>
      <c r="BB336" s="12"/>
      <c r="BC336" s="12"/>
      <c r="BD336" s="12"/>
      <c r="BE336" s="12"/>
      <c r="BF336" s="12"/>
      <c r="BP336" s="2"/>
      <c r="BQ336" s="2"/>
    </row>
    <row r="337" spans="1:69">
      <c r="A337"/>
      <c r="B337"/>
      <c r="C337"/>
      <c r="D337"/>
      <c r="E337"/>
      <c r="F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 s="17"/>
      <c r="AB337" s="17"/>
      <c r="AC337" s="17"/>
      <c r="AD337" s="11"/>
      <c r="AE337" s="12"/>
      <c r="AF337" s="11"/>
      <c r="AG337" s="12"/>
      <c r="AH337" s="11"/>
      <c r="AI337" s="11"/>
      <c r="AJ337" s="11"/>
      <c r="AK337" s="11"/>
      <c r="AL337" s="11"/>
      <c r="AM337" s="6"/>
      <c r="AN337" s="11"/>
      <c r="AO337" s="12"/>
      <c r="AP337" s="12"/>
      <c r="AQ337" s="12"/>
      <c r="AR337" s="12"/>
      <c r="AS337" s="12"/>
      <c r="AT337" s="12"/>
      <c r="AU337" s="12"/>
      <c r="AV337" s="12"/>
      <c r="AW337" s="6"/>
      <c r="AX337" s="11"/>
      <c r="AY337" s="12"/>
      <c r="AZ337" s="12"/>
      <c r="BA337" s="12"/>
      <c r="BB337" s="12"/>
      <c r="BC337" s="12"/>
      <c r="BD337" s="12"/>
      <c r="BE337" s="12"/>
      <c r="BF337" s="12"/>
      <c r="BP337" s="2"/>
      <c r="BQ337" s="2"/>
    </row>
    <row r="338" spans="1:69">
      <c r="A338"/>
      <c r="B338"/>
      <c r="C338"/>
      <c r="D338"/>
      <c r="E338"/>
      <c r="F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 s="17"/>
      <c r="AB338" s="17"/>
      <c r="AC338" s="17"/>
      <c r="AD338" s="11"/>
      <c r="AE338" s="12"/>
      <c r="AF338" s="11"/>
      <c r="AG338" s="12"/>
      <c r="AH338" s="11"/>
      <c r="AI338" s="11"/>
      <c r="AJ338" s="11"/>
      <c r="AK338" s="11"/>
      <c r="AL338" s="11"/>
      <c r="AM338" s="6"/>
      <c r="AN338" s="11"/>
      <c r="AO338" s="12"/>
      <c r="AP338" s="12"/>
      <c r="AQ338" s="12"/>
      <c r="AR338" s="12"/>
      <c r="AS338" s="12"/>
      <c r="AT338" s="12"/>
      <c r="AU338" s="12"/>
      <c r="AV338" s="12"/>
      <c r="AW338" s="6"/>
      <c r="AX338" s="11"/>
      <c r="AY338" s="12"/>
      <c r="AZ338" s="12"/>
      <c r="BA338" s="12"/>
      <c r="BB338" s="12"/>
      <c r="BC338" s="12"/>
      <c r="BD338" s="12"/>
      <c r="BE338" s="12"/>
      <c r="BF338" s="12"/>
      <c r="BP338" s="2"/>
      <c r="BQ338" s="2"/>
    </row>
    <row r="339" spans="1:69">
      <c r="A339"/>
      <c r="B339"/>
      <c r="C339"/>
      <c r="D339"/>
      <c r="E339"/>
      <c r="F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 s="17"/>
      <c r="AB339" s="17"/>
      <c r="AC339" s="17"/>
      <c r="AD339" s="11"/>
      <c r="AE339" s="12"/>
      <c r="AF339" s="11"/>
      <c r="AG339" s="12"/>
      <c r="AH339" s="11"/>
      <c r="AI339" s="11"/>
      <c r="AJ339" s="11"/>
      <c r="AK339" s="11"/>
      <c r="AL339" s="11"/>
      <c r="AM339" s="6"/>
      <c r="AN339" s="11"/>
      <c r="AO339" s="12"/>
      <c r="AP339" s="12"/>
      <c r="AQ339" s="12"/>
      <c r="AR339" s="12"/>
      <c r="AS339" s="12"/>
      <c r="AT339" s="12"/>
      <c r="AU339" s="12"/>
      <c r="AV339" s="12"/>
      <c r="AW339" s="6"/>
      <c r="AX339" s="11"/>
      <c r="AY339" s="12"/>
      <c r="AZ339" s="12"/>
      <c r="BA339" s="12"/>
      <c r="BB339" s="12"/>
      <c r="BC339" s="12"/>
      <c r="BD339" s="12"/>
      <c r="BE339" s="12"/>
      <c r="BF339" s="12"/>
      <c r="BP339" s="2"/>
      <c r="BQ339" s="2"/>
    </row>
    <row r="340" spans="1:69">
      <c r="A340"/>
      <c r="B340"/>
      <c r="C340"/>
      <c r="D340"/>
      <c r="E340"/>
      <c r="F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17"/>
      <c r="AB340" s="17"/>
      <c r="AC340" s="17"/>
      <c r="AD340" s="11"/>
      <c r="AE340" s="12"/>
      <c r="AF340" s="11"/>
      <c r="AG340" s="12"/>
      <c r="AH340" s="11"/>
      <c r="AI340" s="11"/>
      <c r="AJ340" s="11"/>
      <c r="AK340" s="11"/>
      <c r="AL340" s="11"/>
      <c r="AM340" s="6"/>
      <c r="AN340" s="11"/>
      <c r="AO340" s="12"/>
      <c r="AP340" s="12"/>
      <c r="AQ340" s="12"/>
      <c r="AR340" s="12"/>
      <c r="AS340" s="12"/>
      <c r="AT340" s="12"/>
      <c r="AU340" s="12"/>
      <c r="AV340" s="12"/>
      <c r="AW340" s="6"/>
      <c r="AX340" s="11"/>
      <c r="AY340" s="12"/>
      <c r="AZ340" s="12"/>
      <c r="BA340" s="12"/>
      <c r="BB340" s="12"/>
      <c r="BC340" s="12"/>
      <c r="BD340" s="12"/>
      <c r="BE340" s="12"/>
      <c r="BF340" s="12"/>
      <c r="BP340" s="2"/>
      <c r="BQ340" s="2"/>
    </row>
    <row r="341" spans="1:69">
      <c r="A341"/>
      <c r="B341"/>
      <c r="C341"/>
      <c r="D341"/>
      <c r="E341"/>
      <c r="F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17"/>
      <c r="AB341" s="17"/>
      <c r="AC341" s="17"/>
      <c r="AD341" s="11"/>
      <c r="AE341" s="12"/>
      <c r="AF341" s="11"/>
      <c r="AG341" s="12"/>
      <c r="AH341" s="11"/>
      <c r="AI341" s="11"/>
      <c r="AJ341" s="11"/>
      <c r="AK341" s="11"/>
      <c r="AL341" s="11"/>
      <c r="AM341" s="6"/>
      <c r="AN341" s="11"/>
      <c r="AO341" s="12"/>
      <c r="AP341" s="12"/>
      <c r="AQ341" s="12"/>
      <c r="AR341" s="12"/>
      <c r="AS341" s="12"/>
      <c r="AT341" s="12"/>
      <c r="AU341" s="12"/>
      <c r="AV341" s="12"/>
      <c r="AW341" s="6"/>
      <c r="AX341" s="11"/>
      <c r="AY341" s="12"/>
      <c r="AZ341" s="12"/>
      <c r="BA341" s="12"/>
      <c r="BB341" s="12"/>
      <c r="BC341" s="12"/>
      <c r="BD341" s="12"/>
      <c r="BE341" s="12"/>
      <c r="BF341" s="12"/>
      <c r="BP341" s="2"/>
      <c r="BQ341" s="2"/>
    </row>
    <row r="342" spans="1:69">
      <c r="A342"/>
      <c r="B342"/>
      <c r="C342"/>
      <c r="D342"/>
      <c r="E342"/>
      <c r="F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17"/>
      <c r="AB342" s="17"/>
      <c r="AC342" s="17"/>
      <c r="AD342" s="11"/>
      <c r="AE342" s="12"/>
      <c r="AF342" s="11"/>
      <c r="AG342" s="12"/>
      <c r="AH342" s="11"/>
      <c r="AI342" s="11"/>
      <c r="AJ342" s="11"/>
      <c r="AK342" s="11"/>
      <c r="AL342" s="11"/>
      <c r="AM342" s="6"/>
      <c r="AN342" s="11"/>
      <c r="AO342" s="12"/>
      <c r="AP342" s="12"/>
      <c r="AQ342" s="12"/>
      <c r="AR342" s="12"/>
      <c r="AS342" s="12"/>
      <c r="AT342" s="12"/>
      <c r="AU342" s="12"/>
      <c r="AV342" s="12"/>
      <c r="AW342" s="6"/>
      <c r="AX342" s="11"/>
      <c r="AY342" s="12"/>
      <c r="AZ342" s="12"/>
      <c r="BA342" s="12"/>
      <c r="BB342" s="12"/>
      <c r="BC342" s="12"/>
      <c r="BD342" s="12"/>
      <c r="BE342" s="12"/>
      <c r="BF342" s="12"/>
      <c r="BP342" s="2"/>
      <c r="BQ342" s="2"/>
    </row>
    <row r="343" spans="1:69">
      <c r="A343"/>
      <c r="B343"/>
      <c r="C343"/>
      <c r="D343"/>
      <c r="E343"/>
      <c r="F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 s="17"/>
      <c r="AB343" s="17"/>
      <c r="AC343" s="17"/>
      <c r="AD343" s="11"/>
      <c r="AE343" s="12"/>
      <c r="AF343" s="11"/>
      <c r="AG343" s="12"/>
      <c r="AH343" s="11"/>
      <c r="AI343" s="11"/>
      <c r="AJ343" s="11"/>
      <c r="AK343" s="11"/>
      <c r="AL343" s="11"/>
      <c r="AM343" s="6"/>
      <c r="AN343" s="11"/>
      <c r="AO343" s="12"/>
      <c r="AP343" s="12"/>
      <c r="AQ343" s="12"/>
      <c r="AR343" s="12"/>
      <c r="AS343" s="12"/>
      <c r="AT343" s="12"/>
      <c r="AU343" s="12"/>
      <c r="AV343" s="12"/>
      <c r="AW343" s="6"/>
      <c r="AX343" s="11"/>
      <c r="AY343" s="12"/>
      <c r="AZ343" s="12"/>
      <c r="BA343" s="12"/>
      <c r="BB343" s="12"/>
      <c r="BC343" s="12"/>
      <c r="BD343" s="12"/>
      <c r="BE343" s="12"/>
      <c r="BF343" s="12"/>
      <c r="BP343" s="2"/>
      <c r="BQ343" s="2"/>
    </row>
    <row r="344" spans="1:69">
      <c r="A344"/>
      <c r="B344"/>
      <c r="C344"/>
      <c r="D344"/>
      <c r="E344"/>
      <c r="F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 s="17"/>
      <c r="AB344" s="17"/>
      <c r="AC344" s="17"/>
      <c r="AD344" s="11"/>
      <c r="AE344" s="12"/>
      <c r="AF344" s="11"/>
      <c r="AG344" s="12"/>
      <c r="AH344" s="11"/>
      <c r="AI344" s="11"/>
      <c r="AJ344" s="11"/>
      <c r="AK344" s="11"/>
      <c r="AL344" s="11"/>
      <c r="AM344" s="6"/>
      <c r="AN344" s="11"/>
      <c r="AO344" s="12"/>
      <c r="AP344" s="12"/>
      <c r="AQ344" s="12"/>
      <c r="AR344" s="12"/>
      <c r="AS344" s="12"/>
      <c r="AT344" s="12"/>
      <c r="AU344" s="12"/>
      <c r="AV344" s="12"/>
      <c r="AW344" s="6"/>
      <c r="AX344" s="11"/>
      <c r="AY344" s="12"/>
      <c r="AZ344" s="12"/>
      <c r="BA344" s="12"/>
      <c r="BB344" s="12"/>
      <c r="BC344" s="12"/>
      <c r="BD344" s="12"/>
      <c r="BE344" s="12"/>
      <c r="BF344" s="12"/>
      <c r="BP344" s="2"/>
      <c r="BQ344" s="2"/>
    </row>
    <row r="345" spans="1:69">
      <c r="A345"/>
      <c r="B345"/>
      <c r="C345"/>
      <c r="D345"/>
      <c r="E345"/>
      <c r="F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 s="17"/>
      <c r="AB345" s="17"/>
      <c r="AC345" s="17"/>
      <c r="AD345" s="11"/>
      <c r="AE345" s="12"/>
      <c r="AF345" s="11"/>
      <c r="AG345" s="12"/>
      <c r="AH345" s="11"/>
      <c r="AI345" s="11"/>
      <c r="AJ345" s="11"/>
      <c r="AK345" s="11"/>
      <c r="AL345" s="11"/>
      <c r="AM345" s="6"/>
      <c r="AN345" s="11"/>
      <c r="AO345" s="12"/>
      <c r="AP345" s="12"/>
      <c r="AQ345" s="12"/>
      <c r="AR345" s="12"/>
      <c r="AS345" s="12"/>
      <c r="AT345" s="12"/>
      <c r="AU345" s="12"/>
      <c r="AV345" s="12"/>
      <c r="AW345" s="6"/>
      <c r="AX345" s="11"/>
      <c r="AY345" s="12"/>
      <c r="AZ345" s="12"/>
      <c r="BA345" s="12"/>
      <c r="BB345" s="12"/>
      <c r="BC345" s="12"/>
      <c r="BD345" s="12"/>
      <c r="BE345" s="12"/>
      <c r="BF345" s="12"/>
      <c r="BP345" s="2"/>
      <c r="BQ345" s="2"/>
    </row>
    <row r="346" spans="1:69">
      <c r="A346"/>
      <c r="B346"/>
      <c r="C346"/>
      <c r="D346"/>
      <c r="E346"/>
      <c r="F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 s="17"/>
      <c r="AB346" s="17"/>
      <c r="AC346" s="17"/>
      <c r="AD346" s="11"/>
      <c r="AE346" s="12"/>
      <c r="AF346" s="11"/>
      <c r="AG346" s="12"/>
      <c r="AH346" s="11"/>
      <c r="AI346" s="11"/>
      <c r="AJ346" s="11"/>
      <c r="AK346" s="11"/>
      <c r="AL346" s="11"/>
      <c r="AM346" s="6"/>
      <c r="AN346" s="11"/>
      <c r="AO346" s="12"/>
      <c r="AP346" s="12"/>
      <c r="AQ346" s="12"/>
      <c r="AR346" s="12"/>
      <c r="AS346" s="12"/>
      <c r="AT346" s="12"/>
      <c r="AU346" s="12"/>
      <c r="AV346" s="12"/>
      <c r="AW346" s="6"/>
      <c r="AX346" s="11"/>
      <c r="AY346" s="12"/>
      <c r="AZ346" s="12"/>
      <c r="BA346" s="12"/>
      <c r="BB346" s="12"/>
      <c r="BC346" s="12"/>
      <c r="BD346" s="12"/>
      <c r="BE346" s="12"/>
      <c r="BF346" s="12"/>
      <c r="BP346" s="2"/>
      <c r="BQ346" s="2"/>
    </row>
    <row r="347" spans="1:69">
      <c r="A347"/>
      <c r="B347"/>
      <c r="C347"/>
      <c r="D347"/>
      <c r="E347"/>
      <c r="F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17"/>
      <c r="AB347" s="17"/>
      <c r="AC347" s="17"/>
      <c r="AD347" s="11"/>
      <c r="AE347" s="12"/>
      <c r="AF347" s="11"/>
      <c r="AG347" s="12"/>
      <c r="AH347" s="11"/>
      <c r="AI347" s="11"/>
      <c r="AJ347" s="11"/>
      <c r="AK347" s="11"/>
      <c r="AL347" s="11"/>
      <c r="AM347" s="6"/>
      <c r="AN347" s="11"/>
      <c r="AO347" s="12"/>
      <c r="AP347" s="12"/>
      <c r="AQ347" s="12"/>
      <c r="AR347" s="12"/>
      <c r="AS347" s="12"/>
      <c r="AT347" s="12"/>
      <c r="AU347" s="12"/>
      <c r="AV347" s="12"/>
      <c r="AW347" s="6"/>
      <c r="AX347" s="11"/>
      <c r="AY347" s="12"/>
      <c r="AZ347" s="12"/>
      <c r="BA347" s="12"/>
      <c r="BB347" s="12"/>
      <c r="BC347" s="12"/>
      <c r="BD347" s="12"/>
      <c r="BE347" s="12"/>
      <c r="BF347" s="12"/>
      <c r="BP347" s="2"/>
      <c r="BQ347" s="2"/>
    </row>
    <row r="348" spans="1:69">
      <c r="A348"/>
      <c r="B348"/>
      <c r="C348"/>
      <c r="D348"/>
      <c r="E348"/>
      <c r="F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 s="17"/>
      <c r="AB348" s="17"/>
      <c r="AC348" s="17"/>
      <c r="AD348" s="11"/>
      <c r="AE348" s="12"/>
      <c r="AF348" s="11"/>
      <c r="AG348" s="12"/>
      <c r="AH348" s="11"/>
      <c r="AI348" s="11"/>
      <c r="AJ348" s="11"/>
      <c r="AK348" s="11"/>
      <c r="AL348" s="11"/>
      <c r="AM348" s="6"/>
      <c r="AN348" s="11"/>
      <c r="AO348" s="12"/>
      <c r="AP348" s="12"/>
      <c r="AQ348" s="12"/>
      <c r="AR348" s="12"/>
      <c r="AS348" s="12"/>
      <c r="AT348" s="12"/>
      <c r="AU348" s="12"/>
      <c r="AV348" s="12"/>
      <c r="AW348" s="6"/>
      <c r="AX348" s="11"/>
      <c r="AY348" s="12"/>
      <c r="AZ348" s="12"/>
      <c r="BA348" s="12"/>
      <c r="BB348" s="12"/>
      <c r="BC348" s="12"/>
      <c r="BD348" s="12"/>
      <c r="BE348" s="12"/>
      <c r="BF348" s="12"/>
      <c r="BP348" s="2"/>
      <c r="BQ348" s="2"/>
    </row>
    <row r="349" spans="1:69">
      <c r="A349"/>
      <c r="B349"/>
      <c r="C349"/>
      <c r="D349"/>
      <c r="E349"/>
      <c r="F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 s="17"/>
      <c r="AB349" s="17"/>
      <c r="AC349" s="17"/>
      <c r="AD349" s="11"/>
      <c r="AE349" s="12"/>
      <c r="AF349" s="11"/>
      <c r="AG349" s="12"/>
      <c r="AH349" s="11"/>
      <c r="AI349" s="11"/>
      <c r="AJ349" s="11"/>
      <c r="AK349" s="11"/>
      <c r="AL349" s="11"/>
      <c r="AM349" s="6"/>
      <c r="AN349" s="11"/>
      <c r="AO349" s="12"/>
      <c r="AP349" s="12"/>
      <c r="AQ349" s="12"/>
      <c r="AR349" s="12"/>
      <c r="AS349" s="12"/>
      <c r="AT349" s="12"/>
      <c r="AU349" s="12"/>
      <c r="AV349" s="12"/>
      <c r="AW349" s="6"/>
      <c r="AX349" s="11"/>
      <c r="AY349" s="12"/>
      <c r="AZ349" s="12"/>
      <c r="BA349" s="12"/>
      <c r="BB349" s="12"/>
      <c r="BC349" s="12"/>
      <c r="BD349" s="12"/>
      <c r="BE349" s="12"/>
      <c r="BF349" s="12"/>
      <c r="BP349" s="2"/>
      <c r="BQ349" s="2"/>
    </row>
    <row r="350" spans="1:69">
      <c r="A350"/>
      <c r="B350"/>
      <c r="C350"/>
      <c r="D350"/>
      <c r="E350"/>
      <c r="F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 s="17"/>
      <c r="AB350" s="17"/>
      <c r="AC350" s="17"/>
      <c r="AD350" s="11"/>
      <c r="AE350" s="12"/>
      <c r="AF350" s="11"/>
      <c r="AG350" s="12"/>
      <c r="AH350" s="11"/>
      <c r="AI350" s="11"/>
      <c r="AJ350" s="11"/>
      <c r="AK350" s="11"/>
      <c r="AL350" s="11"/>
      <c r="AM350" s="6"/>
      <c r="AN350" s="11"/>
      <c r="AO350" s="12"/>
      <c r="AP350" s="12"/>
      <c r="AQ350" s="12"/>
      <c r="AR350" s="12"/>
      <c r="AS350" s="12"/>
      <c r="AT350" s="12"/>
      <c r="AU350" s="12"/>
      <c r="AV350" s="12"/>
      <c r="AW350" s="6"/>
      <c r="AX350" s="11"/>
      <c r="AY350" s="12"/>
      <c r="AZ350" s="12"/>
      <c r="BA350" s="12"/>
      <c r="BB350" s="12"/>
      <c r="BC350" s="12"/>
      <c r="BD350" s="12"/>
      <c r="BE350" s="12"/>
      <c r="BF350" s="12"/>
      <c r="BP350" s="2"/>
      <c r="BQ350" s="2"/>
    </row>
    <row r="351" spans="1:69">
      <c r="A351"/>
      <c r="B351"/>
      <c r="C351"/>
      <c r="D351"/>
      <c r="E351"/>
      <c r="F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 s="17"/>
      <c r="AB351" s="17"/>
      <c r="AC351" s="17"/>
      <c r="AD351" s="11"/>
      <c r="AE351" s="12"/>
      <c r="AF351" s="11"/>
      <c r="AG351" s="12"/>
      <c r="AH351" s="11"/>
      <c r="AI351" s="11"/>
      <c r="AJ351" s="11"/>
      <c r="AK351" s="11"/>
      <c r="AL351" s="11"/>
      <c r="AM351" s="6"/>
      <c r="AN351" s="11"/>
      <c r="AO351" s="12"/>
      <c r="AP351" s="12"/>
      <c r="AQ351" s="12"/>
      <c r="AR351" s="12"/>
      <c r="AS351" s="12"/>
      <c r="AT351" s="12"/>
      <c r="AU351" s="12"/>
      <c r="AV351" s="12"/>
      <c r="AW351" s="6"/>
      <c r="AX351" s="11"/>
      <c r="AY351" s="12"/>
      <c r="AZ351" s="12"/>
      <c r="BA351" s="12"/>
      <c r="BB351" s="12"/>
      <c r="BC351" s="12"/>
      <c r="BD351" s="12"/>
      <c r="BE351" s="12"/>
      <c r="BF351" s="12"/>
      <c r="BP351" s="2"/>
      <c r="BQ351" s="2"/>
    </row>
    <row r="352" spans="1:69">
      <c r="A352"/>
      <c r="B352"/>
      <c r="C352"/>
      <c r="D352"/>
      <c r="E352"/>
      <c r="F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 s="17"/>
      <c r="AB352" s="17"/>
      <c r="AC352" s="17"/>
      <c r="AD352" s="11"/>
      <c r="AE352" s="12"/>
      <c r="AF352" s="11"/>
      <c r="AG352" s="12"/>
      <c r="AH352" s="11"/>
      <c r="AI352" s="11"/>
      <c r="AJ352" s="11"/>
      <c r="AK352" s="11"/>
      <c r="AL352" s="11"/>
      <c r="AM352" s="6"/>
      <c r="AN352" s="11"/>
      <c r="AO352" s="12"/>
      <c r="AP352" s="12"/>
      <c r="AQ352" s="12"/>
      <c r="AR352" s="12"/>
      <c r="AS352" s="12"/>
      <c r="AT352" s="12"/>
      <c r="AU352" s="12"/>
      <c r="AV352" s="12"/>
      <c r="AW352" s="6"/>
      <c r="AX352" s="11"/>
      <c r="AY352" s="12"/>
      <c r="AZ352" s="12"/>
      <c r="BA352" s="12"/>
      <c r="BB352" s="12"/>
      <c r="BC352" s="12"/>
      <c r="BD352" s="12"/>
      <c r="BE352" s="12"/>
      <c r="BF352" s="12"/>
      <c r="BP352" s="2"/>
      <c r="BQ352" s="2"/>
    </row>
    <row r="353" spans="1:69">
      <c r="A353"/>
      <c r="B353"/>
      <c r="C353"/>
      <c r="D353"/>
      <c r="E353"/>
      <c r="F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 s="17"/>
      <c r="AB353" s="17"/>
      <c r="AC353" s="17"/>
      <c r="AD353" s="11"/>
      <c r="AE353" s="12"/>
      <c r="AF353" s="11"/>
      <c r="AG353" s="12"/>
      <c r="AH353" s="11"/>
      <c r="AI353" s="11"/>
      <c r="AJ353" s="11"/>
      <c r="AK353" s="11"/>
      <c r="AL353" s="11"/>
      <c r="AM353" s="6"/>
      <c r="AN353" s="11"/>
      <c r="AO353" s="12"/>
      <c r="AP353" s="12"/>
      <c r="AQ353" s="12"/>
      <c r="AR353" s="12"/>
      <c r="AS353" s="12"/>
      <c r="AT353" s="12"/>
      <c r="AU353" s="12"/>
      <c r="AV353" s="12"/>
      <c r="AW353" s="6"/>
      <c r="AX353" s="11"/>
      <c r="AY353" s="12"/>
      <c r="AZ353" s="12"/>
      <c r="BA353" s="12"/>
      <c r="BB353" s="12"/>
      <c r="BC353" s="12"/>
      <c r="BD353" s="12"/>
      <c r="BE353" s="12"/>
      <c r="BF353" s="12"/>
      <c r="BP353" s="2"/>
      <c r="BQ353" s="2"/>
    </row>
    <row r="354" spans="1:69">
      <c r="A354"/>
      <c r="B354"/>
      <c r="C354"/>
      <c r="D354"/>
      <c r="E354"/>
      <c r="F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 s="17"/>
      <c r="AB354" s="17"/>
      <c r="AC354" s="17"/>
      <c r="AD354" s="11"/>
      <c r="AE354" s="12"/>
      <c r="AF354" s="11"/>
      <c r="AG354" s="12"/>
      <c r="AH354" s="11"/>
      <c r="AI354" s="11"/>
      <c r="AJ354" s="11"/>
      <c r="AK354" s="11"/>
      <c r="AL354" s="11"/>
      <c r="AM354" s="6"/>
      <c r="AN354" s="11"/>
      <c r="AO354" s="12"/>
      <c r="AP354" s="12"/>
      <c r="AQ354" s="12"/>
      <c r="AR354" s="12"/>
      <c r="AS354" s="12"/>
      <c r="AT354" s="12"/>
      <c r="AU354" s="12"/>
      <c r="AV354" s="12"/>
      <c r="AW354" s="6"/>
      <c r="AX354" s="11"/>
      <c r="AY354" s="12"/>
      <c r="AZ354" s="12"/>
      <c r="BA354" s="12"/>
      <c r="BB354" s="12"/>
      <c r="BC354" s="12"/>
      <c r="BD354" s="12"/>
      <c r="BE354" s="12"/>
      <c r="BF354" s="12"/>
      <c r="BP354" s="2"/>
      <c r="BQ354" s="2"/>
    </row>
    <row r="355" spans="1:69">
      <c r="A355"/>
      <c r="B355"/>
      <c r="C355"/>
      <c r="D355"/>
      <c r="E355"/>
      <c r="F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 s="17"/>
      <c r="AB355" s="17"/>
      <c r="AC355" s="17"/>
      <c r="AD355" s="11"/>
      <c r="AE355" s="12"/>
      <c r="AF355" s="11"/>
      <c r="AG355" s="12"/>
      <c r="AH355" s="11"/>
      <c r="AI355" s="11"/>
      <c r="AJ355" s="11"/>
      <c r="AK355" s="11"/>
      <c r="AL355" s="11"/>
      <c r="AM355" s="6"/>
      <c r="AN355" s="11"/>
      <c r="AO355" s="12"/>
      <c r="AP355" s="12"/>
      <c r="AQ355" s="12"/>
      <c r="AR355" s="12"/>
      <c r="AS355" s="12"/>
      <c r="AT355" s="12"/>
      <c r="AU355" s="12"/>
      <c r="AV355" s="12"/>
      <c r="AW355" s="6"/>
      <c r="AX355" s="11"/>
      <c r="AY355" s="12"/>
      <c r="AZ355" s="12"/>
      <c r="BA355" s="12"/>
      <c r="BB355" s="12"/>
      <c r="BC355" s="12"/>
      <c r="BD355" s="12"/>
      <c r="BE355" s="12"/>
      <c r="BF355" s="12"/>
      <c r="BP355" s="2"/>
      <c r="BQ355" s="2"/>
    </row>
    <row r="356" spans="1:69">
      <c r="A356"/>
      <c r="B356"/>
      <c r="C356"/>
      <c r="D356"/>
      <c r="E356"/>
      <c r="F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 s="17"/>
      <c r="AB356" s="17"/>
      <c r="AC356" s="17"/>
      <c r="AD356" s="11"/>
      <c r="AE356" s="12"/>
      <c r="AF356" s="11"/>
      <c r="AG356" s="12"/>
      <c r="AH356" s="11"/>
      <c r="AI356" s="11"/>
      <c r="AJ356" s="11"/>
      <c r="AK356" s="11"/>
      <c r="AL356" s="11"/>
      <c r="AM356" s="6"/>
      <c r="AN356" s="11"/>
      <c r="AO356" s="12"/>
      <c r="AP356" s="12"/>
      <c r="AQ356" s="12"/>
      <c r="AR356" s="12"/>
      <c r="AS356" s="12"/>
      <c r="AT356" s="12"/>
      <c r="AU356" s="12"/>
      <c r="AV356" s="12"/>
      <c r="AW356" s="6"/>
      <c r="AX356" s="11"/>
      <c r="AY356" s="12"/>
      <c r="AZ356" s="12"/>
      <c r="BA356" s="12"/>
      <c r="BB356" s="12"/>
      <c r="BC356" s="12"/>
      <c r="BD356" s="12"/>
      <c r="BE356" s="12"/>
      <c r="BF356" s="12"/>
      <c r="BP356" s="2"/>
      <c r="BQ356" s="2"/>
    </row>
    <row r="357" spans="1:69">
      <c r="A357"/>
      <c r="B357"/>
      <c r="C357"/>
      <c r="D357"/>
      <c r="E357"/>
      <c r="F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 s="17"/>
      <c r="AB357" s="17"/>
      <c r="AC357" s="17"/>
      <c r="AD357" s="11"/>
      <c r="AE357" s="12"/>
      <c r="AF357" s="11"/>
      <c r="AG357" s="12"/>
      <c r="AH357" s="11"/>
      <c r="AI357" s="11"/>
      <c r="AJ357" s="11"/>
      <c r="AK357" s="11"/>
      <c r="AL357" s="11"/>
      <c r="AM357" s="6"/>
      <c r="AN357" s="11"/>
      <c r="AO357" s="12"/>
      <c r="AP357" s="12"/>
      <c r="AQ357" s="12"/>
      <c r="AR357" s="12"/>
      <c r="AS357" s="12"/>
      <c r="AT357" s="12"/>
      <c r="AU357" s="12"/>
      <c r="AV357" s="12"/>
      <c r="AW357" s="6"/>
      <c r="AX357" s="11"/>
      <c r="AY357" s="12"/>
      <c r="AZ357" s="12"/>
      <c r="BA357" s="12"/>
      <c r="BB357" s="12"/>
      <c r="BC357" s="12"/>
      <c r="BD357" s="12"/>
      <c r="BE357" s="12"/>
      <c r="BF357" s="12"/>
      <c r="BP357" s="2"/>
      <c r="BQ357" s="2"/>
    </row>
    <row r="358" spans="1:69">
      <c r="A358"/>
      <c r="B358"/>
      <c r="C358"/>
      <c r="D358"/>
      <c r="E358"/>
      <c r="F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 s="17"/>
      <c r="AB358" s="17"/>
      <c r="AC358" s="17"/>
      <c r="AD358" s="11"/>
      <c r="AE358" s="12"/>
      <c r="AF358" s="11"/>
      <c r="AG358" s="12"/>
      <c r="AH358" s="11"/>
      <c r="AI358" s="11"/>
      <c r="AJ358" s="11"/>
      <c r="AK358" s="11"/>
      <c r="AL358" s="11"/>
      <c r="AM358" s="6"/>
      <c r="AN358" s="11"/>
      <c r="AO358" s="12"/>
      <c r="AP358" s="12"/>
      <c r="AQ358" s="12"/>
      <c r="AR358" s="12"/>
      <c r="AS358" s="12"/>
      <c r="AT358" s="12"/>
      <c r="AU358" s="12"/>
      <c r="AV358" s="12"/>
      <c r="AW358" s="6"/>
      <c r="AX358" s="11"/>
      <c r="AY358" s="12"/>
      <c r="AZ358" s="12"/>
      <c r="BA358" s="12"/>
      <c r="BB358" s="12"/>
      <c r="BC358" s="12"/>
      <c r="BD358" s="12"/>
      <c r="BE358" s="12"/>
      <c r="BF358" s="12"/>
      <c r="BP358" s="2"/>
      <c r="BQ358" s="2"/>
    </row>
    <row r="359" spans="1:69">
      <c r="A359"/>
      <c r="B359"/>
      <c r="C359"/>
      <c r="D359"/>
      <c r="E359"/>
      <c r="F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 s="17"/>
      <c r="AB359" s="17"/>
      <c r="AC359" s="17"/>
      <c r="AD359" s="11"/>
      <c r="AE359" s="12"/>
      <c r="AF359" s="11"/>
      <c r="AG359" s="12"/>
      <c r="AH359" s="11"/>
      <c r="AI359" s="11"/>
      <c r="AJ359" s="11"/>
      <c r="AK359" s="11"/>
      <c r="AL359" s="11"/>
      <c r="AM359" s="6"/>
      <c r="AN359" s="11"/>
      <c r="AO359" s="12"/>
      <c r="AP359" s="12"/>
      <c r="AQ359" s="12"/>
      <c r="AR359" s="12"/>
      <c r="AS359" s="12"/>
      <c r="AT359" s="12"/>
      <c r="AU359" s="12"/>
      <c r="AV359" s="12"/>
      <c r="AW359" s="6"/>
      <c r="AX359" s="11"/>
      <c r="AY359" s="12"/>
      <c r="AZ359" s="12"/>
      <c r="BA359" s="12"/>
      <c r="BB359" s="12"/>
      <c r="BC359" s="12"/>
      <c r="BD359" s="12"/>
      <c r="BE359" s="12"/>
      <c r="BF359" s="12"/>
      <c r="BP359" s="2"/>
      <c r="BQ359" s="2"/>
    </row>
    <row r="360" spans="1:69">
      <c r="A360"/>
      <c r="B360"/>
      <c r="C360"/>
      <c r="D360"/>
      <c r="E360"/>
      <c r="F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 s="17"/>
      <c r="AB360" s="17"/>
      <c r="AC360" s="17"/>
      <c r="AD360" s="11"/>
      <c r="AE360" s="12"/>
      <c r="AF360" s="11"/>
      <c r="AG360" s="12"/>
      <c r="AH360" s="11"/>
      <c r="AI360" s="11"/>
      <c r="AJ360" s="11"/>
      <c r="AK360" s="11"/>
      <c r="AL360" s="11"/>
      <c r="AM360" s="6"/>
      <c r="AN360" s="11"/>
      <c r="AO360" s="12"/>
      <c r="AP360" s="12"/>
      <c r="AQ360" s="12"/>
      <c r="AR360" s="12"/>
      <c r="AS360" s="12"/>
      <c r="AT360" s="12"/>
      <c r="AU360" s="12"/>
      <c r="AV360" s="12"/>
      <c r="AW360" s="6"/>
      <c r="AX360" s="11"/>
      <c r="AY360" s="12"/>
      <c r="AZ360" s="12"/>
      <c r="BA360" s="12"/>
      <c r="BB360" s="12"/>
      <c r="BC360" s="12"/>
      <c r="BD360" s="12"/>
      <c r="BE360" s="12"/>
      <c r="BF360" s="12"/>
      <c r="BP360" s="2"/>
      <c r="BQ360" s="2"/>
    </row>
    <row r="361" spans="1:69">
      <c r="A361"/>
      <c r="B361"/>
      <c r="C361"/>
      <c r="D361"/>
      <c r="E361"/>
      <c r="F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 s="17"/>
      <c r="AB361" s="17"/>
      <c r="AC361" s="17"/>
      <c r="AD361" s="11"/>
      <c r="AE361" s="12"/>
      <c r="AF361" s="11"/>
      <c r="AG361" s="12"/>
      <c r="AH361" s="11"/>
      <c r="AI361" s="11"/>
      <c r="AJ361" s="11"/>
      <c r="AK361" s="11"/>
      <c r="AL361" s="11"/>
      <c r="AM361" s="6"/>
      <c r="AN361" s="11"/>
      <c r="AO361" s="12"/>
      <c r="AP361" s="12"/>
      <c r="AQ361" s="12"/>
      <c r="AR361" s="12"/>
      <c r="AS361" s="12"/>
      <c r="AT361" s="12"/>
      <c r="AU361" s="12"/>
      <c r="AV361" s="12"/>
      <c r="AW361" s="6"/>
      <c r="AX361" s="11"/>
      <c r="AY361" s="12"/>
      <c r="AZ361" s="12"/>
      <c r="BA361" s="12"/>
      <c r="BB361" s="12"/>
      <c r="BC361" s="12"/>
      <c r="BD361" s="12"/>
      <c r="BE361" s="12"/>
      <c r="BF361" s="12"/>
      <c r="BP361" s="2"/>
      <c r="BQ361" s="2"/>
    </row>
    <row r="362" spans="1:69">
      <c r="A362"/>
      <c r="B362"/>
      <c r="C362"/>
      <c r="D362"/>
      <c r="E362"/>
      <c r="F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 s="17"/>
      <c r="AB362" s="17"/>
      <c r="AC362" s="17"/>
      <c r="AD362" s="11"/>
      <c r="AE362" s="12"/>
      <c r="AF362" s="11"/>
      <c r="AG362" s="12"/>
      <c r="AH362" s="11"/>
      <c r="AI362" s="11"/>
      <c r="AJ362" s="11"/>
      <c r="AK362" s="11"/>
      <c r="AL362" s="11"/>
      <c r="AM362" s="6"/>
      <c r="AN362" s="11"/>
      <c r="AO362" s="12"/>
      <c r="AP362" s="12"/>
      <c r="AQ362" s="12"/>
      <c r="AR362" s="12"/>
      <c r="AS362" s="12"/>
      <c r="AT362" s="12"/>
      <c r="AU362" s="12"/>
      <c r="AV362" s="12"/>
      <c r="AW362" s="6"/>
      <c r="AX362" s="11"/>
      <c r="AY362" s="12"/>
      <c r="AZ362" s="12"/>
      <c r="BA362" s="12"/>
      <c r="BB362" s="12"/>
      <c r="BC362" s="12"/>
      <c r="BD362" s="12"/>
      <c r="BE362" s="12"/>
      <c r="BF362" s="12"/>
      <c r="BP362" s="2"/>
      <c r="BQ362" s="2"/>
    </row>
    <row r="363" spans="1:69">
      <c r="A363"/>
      <c r="B363"/>
      <c r="C363"/>
      <c r="D363"/>
      <c r="E363"/>
      <c r="F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 s="17"/>
      <c r="AB363" s="17"/>
      <c r="AC363" s="17"/>
      <c r="AD363" s="11"/>
      <c r="AE363" s="12"/>
      <c r="AF363" s="11"/>
      <c r="AG363" s="12"/>
      <c r="AH363" s="11"/>
      <c r="AI363" s="11"/>
      <c r="AJ363" s="11"/>
      <c r="AK363" s="11"/>
      <c r="AL363" s="11"/>
      <c r="AM363" s="6"/>
      <c r="AN363" s="11"/>
      <c r="AO363" s="12"/>
      <c r="AP363" s="12"/>
      <c r="AQ363" s="12"/>
      <c r="AR363" s="12"/>
      <c r="AS363" s="12"/>
      <c r="AT363" s="12"/>
      <c r="AU363" s="12"/>
      <c r="AV363" s="12"/>
      <c r="AW363" s="6"/>
      <c r="AX363" s="11"/>
      <c r="AY363" s="12"/>
      <c r="AZ363" s="12"/>
      <c r="BA363" s="12"/>
      <c r="BB363" s="12"/>
      <c r="BC363" s="12"/>
      <c r="BD363" s="12"/>
      <c r="BE363" s="12"/>
      <c r="BF363" s="12"/>
      <c r="BP363" s="2"/>
      <c r="BQ363" s="2"/>
    </row>
    <row r="364" spans="1:69">
      <c r="A364"/>
      <c r="B364"/>
      <c r="C364"/>
      <c r="D364"/>
      <c r="E364"/>
      <c r="F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 s="17"/>
      <c r="AB364" s="17"/>
      <c r="AC364" s="17"/>
      <c r="AD364" s="11"/>
      <c r="AE364" s="12"/>
      <c r="AF364" s="11"/>
      <c r="AG364" s="12"/>
      <c r="AH364" s="11"/>
      <c r="AI364" s="11"/>
      <c r="AJ364" s="11"/>
      <c r="AK364" s="11"/>
      <c r="AL364" s="11"/>
      <c r="AM364" s="6"/>
      <c r="AN364" s="11"/>
      <c r="AO364" s="12"/>
      <c r="AP364" s="12"/>
      <c r="AQ364" s="12"/>
      <c r="AR364" s="12"/>
      <c r="AS364" s="12"/>
      <c r="AT364" s="12"/>
      <c r="AU364" s="12"/>
      <c r="AV364" s="12"/>
      <c r="AW364" s="6"/>
      <c r="AX364" s="11"/>
      <c r="AY364" s="12"/>
      <c r="AZ364" s="12"/>
      <c r="BA364" s="12"/>
      <c r="BB364" s="12"/>
      <c r="BC364" s="12"/>
      <c r="BD364" s="12"/>
      <c r="BE364" s="12"/>
      <c r="BF364" s="12"/>
      <c r="BP364" s="2"/>
      <c r="BQ364" s="2"/>
    </row>
    <row r="365" spans="1:69">
      <c r="A365"/>
      <c r="B365"/>
      <c r="C365"/>
      <c r="D365"/>
      <c r="E365"/>
      <c r="F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 s="17"/>
      <c r="AB365" s="17"/>
      <c r="AC365" s="17"/>
      <c r="AD365" s="11"/>
      <c r="AE365" s="12"/>
      <c r="AF365" s="11"/>
      <c r="AG365" s="12"/>
      <c r="AH365" s="11"/>
      <c r="AI365" s="11"/>
      <c r="AJ365" s="11"/>
      <c r="AK365" s="11"/>
      <c r="AL365" s="11"/>
      <c r="AM365" s="6"/>
      <c r="AN365" s="11"/>
      <c r="AO365" s="12"/>
      <c r="AP365" s="12"/>
      <c r="AQ365" s="12"/>
      <c r="AR365" s="12"/>
      <c r="AS365" s="12"/>
      <c r="AT365" s="12"/>
      <c r="AU365" s="12"/>
      <c r="AV365" s="12"/>
      <c r="AW365" s="6"/>
      <c r="AX365" s="11"/>
      <c r="AY365" s="12"/>
      <c r="AZ365" s="12"/>
      <c r="BA365" s="12"/>
      <c r="BB365" s="12"/>
      <c r="BC365" s="12"/>
      <c r="BD365" s="12"/>
      <c r="BE365" s="12"/>
      <c r="BF365" s="12"/>
      <c r="BP365" s="2"/>
      <c r="BQ365" s="2"/>
    </row>
    <row r="366" spans="1:69">
      <c r="A366"/>
      <c r="B366"/>
      <c r="C366"/>
      <c r="D366"/>
      <c r="E366"/>
      <c r="F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 s="17"/>
      <c r="AB366" s="17"/>
      <c r="AC366" s="17"/>
      <c r="AD366" s="11"/>
      <c r="AE366" s="12"/>
      <c r="AF366" s="11"/>
      <c r="AG366" s="12"/>
      <c r="AH366" s="11"/>
      <c r="AI366" s="11"/>
      <c r="AJ366" s="11"/>
      <c r="AK366" s="11"/>
      <c r="AL366" s="11"/>
      <c r="AM366" s="6"/>
      <c r="AN366" s="11"/>
      <c r="AO366" s="12"/>
      <c r="AP366" s="12"/>
      <c r="AQ366" s="12"/>
      <c r="AR366" s="12"/>
      <c r="AS366" s="12"/>
      <c r="AT366" s="12"/>
      <c r="AU366" s="12"/>
      <c r="AV366" s="12"/>
      <c r="AW366" s="6"/>
      <c r="AX366" s="11"/>
      <c r="AY366" s="12"/>
      <c r="AZ366" s="12"/>
      <c r="BA366" s="12"/>
      <c r="BB366" s="12"/>
      <c r="BC366" s="12"/>
      <c r="BD366" s="12"/>
      <c r="BE366" s="12"/>
      <c r="BF366" s="12"/>
      <c r="BP366" s="2"/>
      <c r="BQ366" s="2"/>
    </row>
    <row r="367" spans="1:69">
      <c r="A367"/>
      <c r="B367"/>
      <c r="C367"/>
      <c r="D367"/>
      <c r="E367"/>
      <c r="F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 s="17"/>
      <c r="AB367" s="17"/>
      <c r="AC367" s="17"/>
      <c r="AD367" s="11"/>
      <c r="AE367" s="12"/>
      <c r="AF367" s="11"/>
      <c r="AG367" s="12"/>
      <c r="AH367" s="11"/>
      <c r="AI367" s="11"/>
      <c r="AJ367" s="11"/>
      <c r="AK367" s="11"/>
      <c r="AL367" s="11"/>
      <c r="AM367" s="6"/>
      <c r="AN367" s="11"/>
      <c r="AO367" s="12"/>
      <c r="AP367" s="12"/>
      <c r="AQ367" s="12"/>
      <c r="AR367" s="12"/>
      <c r="AS367" s="12"/>
      <c r="AT367" s="12"/>
      <c r="AU367" s="12"/>
      <c r="AV367" s="12"/>
      <c r="AW367" s="6"/>
      <c r="AX367" s="11"/>
      <c r="AY367" s="12"/>
      <c r="AZ367" s="12"/>
      <c r="BA367" s="12"/>
      <c r="BB367" s="12"/>
      <c r="BC367" s="12"/>
      <c r="BD367" s="12"/>
      <c r="BE367" s="12"/>
      <c r="BF367" s="12"/>
      <c r="BP367" s="2"/>
      <c r="BQ367" s="2"/>
    </row>
    <row r="368" spans="1:69">
      <c r="A368"/>
      <c r="B368"/>
      <c r="C368"/>
      <c r="D368"/>
      <c r="E368"/>
      <c r="F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 s="17"/>
      <c r="AB368" s="17"/>
      <c r="AC368" s="17"/>
      <c r="AD368" s="11"/>
      <c r="AE368" s="12"/>
      <c r="AF368" s="11"/>
      <c r="AG368" s="12"/>
      <c r="AH368" s="11"/>
      <c r="AI368" s="11"/>
      <c r="AJ368" s="11"/>
      <c r="AK368" s="11"/>
      <c r="AL368" s="11"/>
      <c r="AM368" s="6"/>
      <c r="AN368" s="11"/>
      <c r="AO368" s="12"/>
      <c r="AP368" s="12"/>
      <c r="AQ368" s="12"/>
      <c r="AR368" s="12"/>
      <c r="AS368" s="12"/>
      <c r="AT368" s="12"/>
      <c r="AU368" s="12"/>
      <c r="AV368" s="12"/>
      <c r="AW368" s="6"/>
      <c r="AX368" s="11"/>
      <c r="AY368" s="12"/>
      <c r="AZ368" s="12"/>
      <c r="BA368" s="12"/>
      <c r="BB368" s="12"/>
      <c r="BC368" s="12"/>
      <c r="BD368" s="12"/>
      <c r="BE368" s="12"/>
      <c r="BF368" s="12"/>
      <c r="BP368" s="2"/>
      <c r="BQ368" s="2"/>
    </row>
    <row r="369" spans="1:69">
      <c r="A369"/>
      <c r="B369"/>
      <c r="C369"/>
      <c r="D369"/>
      <c r="E369"/>
      <c r="F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 s="17"/>
      <c r="AB369" s="17"/>
      <c r="AC369" s="17"/>
      <c r="AD369" s="11"/>
      <c r="AE369" s="12"/>
      <c r="AF369" s="11"/>
      <c r="AG369" s="12"/>
      <c r="AH369" s="11"/>
      <c r="AI369" s="11"/>
      <c r="AJ369" s="11"/>
      <c r="AK369" s="11"/>
      <c r="AL369" s="11"/>
      <c r="AM369" s="6"/>
      <c r="AN369" s="11"/>
      <c r="AO369" s="12"/>
      <c r="AP369" s="12"/>
      <c r="AQ369" s="12"/>
      <c r="AR369" s="12"/>
      <c r="AS369" s="12"/>
      <c r="AT369" s="12"/>
      <c r="AU369" s="12"/>
      <c r="AV369" s="12"/>
      <c r="AW369" s="6"/>
      <c r="AX369" s="11"/>
      <c r="AY369" s="12"/>
      <c r="AZ369" s="12"/>
      <c r="BA369" s="12"/>
      <c r="BB369" s="12"/>
      <c r="BC369" s="12"/>
      <c r="BD369" s="12"/>
      <c r="BE369" s="12"/>
      <c r="BF369" s="12"/>
      <c r="BP369" s="2"/>
      <c r="BQ369" s="2"/>
    </row>
    <row r="370" spans="1:69">
      <c r="A370"/>
      <c r="B370"/>
      <c r="C370"/>
      <c r="D370"/>
      <c r="E370"/>
      <c r="F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 s="17"/>
      <c r="AB370" s="17"/>
      <c r="AC370" s="17"/>
      <c r="AD370" s="11"/>
      <c r="AE370" s="12"/>
      <c r="AF370" s="11"/>
      <c r="AG370" s="12"/>
      <c r="AH370" s="11"/>
      <c r="AI370" s="11"/>
      <c r="AJ370" s="11"/>
      <c r="AK370" s="11"/>
      <c r="AL370" s="11"/>
      <c r="AM370" s="6"/>
      <c r="AN370" s="11"/>
      <c r="AO370" s="12"/>
      <c r="AP370" s="12"/>
      <c r="AQ370" s="12"/>
      <c r="AR370" s="12"/>
      <c r="AS370" s="12"/>
      <c r="AT370" s="12"/>
      <c r="AU370" s="12"/>
      <c r="AV370" s="12"/>
      <c r="AW370" s="6"/>
      <c r="AX370" s="11"/>
      <c r="AY370" s="12"/>
      <c r="AZ370" s="12"/>
      <c r="BA370" s="12"/>
      <c r="BB370" s="12"/>
      <c r="BC370" s="12"/>
      <c r="BD370" s="12"/>
      <c r="BE370" s="12"/>
      <c r="BF370" s="12"/>
      <c r="BP370" s="2"/>
      <c r="BQ370" s="2"/>
    </row>
    <row r="371" spans="1:69">
      <c r="A371"/>
      <c r="B371"/>
      <c r="C371"/>
      <c r="D371"/>
      <c r="E371"/>
      <c r="F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 s="17"/>
      <c r="AB371" s="17"/>
      <c r="AC371" s="17"/>
      <c r="AD371" s="11"/>
      <c r="AE371" s="12"/>
      <c r="AF371" s="11"/>
      <c r="AG371" s="12"/>
      <c r="AH371" s="11"/>
      <c r="AI371" s="11"/>
      <c r="AJ371" s="11"/>
      <c r="AK371" s="11"/>
      <c r="AL371" s="11"/>
      <c r="AM371" s="6"/>
      <c r="AN371" s="11"/>
      <c r="AO371" s="12"/>
      <c r="AP371" s="12"/>
      <c r="AQ371" s="12"/>
      <c r="AR371" s="12"/>
      <c r="AS371" s="12"/>
      <c r="AT371" s="12"/>
      <c r="AU371" s="12"/>
      <c r="AV371" s="12"/>
      <c r="AW371" s="6"/>
      <c r="AX371" s="11"/>
      <c r="AY371" s="12"/>
      <c r="AZ371" s="12"/>
      <c r="BA371" s="12"/>
      <c r="BB371" s="12"/>
      <c r="BC371" s="12"/>
      <c r="BD371" s="12"/>
      <c r="BE371" s="12"/>
      <c r="BF371" s="12"/>
      <c r="BP371" s="2"/>
      <c r="BQ371" s="2"/>
    </row>
    <row r="372" spans="1:69">
      <c r="A372"/>
      <c r="B372"/>
      <c r="C372"/>
      <c r="D372"/>
      <c r="E372"/>
      <c r="F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 s="17"/>
      <c r="AB372" s="17"/>
      <c r="AC372" s="17"/>
      <c r="AD372" s="11"/>
      <c r="AE372" s="12"/>
      <c r="AF372" s="11"/>
      <c r="AG372" s="12"/>
      <c r="AH372" s="11"/>
      <c r="AI372" s="11"/>
      <c r="AJ372" s="11"/>
      <c r="AK372" s="11"/>
      <c r="AL372" s="11"/>
      <c r="AM372" s="6"/>
      <c r="AN372" s="11"/>
      <c r="AO372" s="12"/>
      <c r="AP372" s="12"/>
      <c r="AQ372" s="12"/>
      <c r="AR372" s="12"/>
      <c r="AS372" s="12"/>
      <c r="AT372" s="12"/>
      <c r="AU372" s="12"/>
      <c r="AV372" s="12"/>
      <c r="AW372" s="6"/>
      <c r="AX372" s="11"/>
      <c r="AY372" s="12"/>
      <c r="AZ372" s="12"/>
      <c r="BA372" s="12"/>
      <c r="BB372" s="12"/>
      <c r="BC372" s="12"/>
      <c r="BD372" s="12"/>
      <c r="BE372" s="12"/>
      <c r="BF372" s="12"/>
      <c r="BP372" s="2"/>
      <c r="BQ372" s="2"/>
    </row>
    <row r="373" spans="1:69">
      <c r="A373"/>
      <c r="B373"/>
      <c r="C373"/>
      <c r="D373"/>
      <c r="E373"/>
      <c r="F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 s="17"/>
      <c r="AB373" s="17"/>
      <c r="AC373" s="17"/>
      <c r="AD373" s="11"/>
      <c r="AE373" s="12"/>
      <c r="AF373" s="11"/>
      <c r="AG373" s="12"/>
      <c r="AH373" s="11"/>
      <c r="AI373" s="11"/>
      <c r="AJ373" s="11"/>
      <c r="AK373" s="11"/>
      <c r="AL373" s="11"/>
      <c r="AM373" s="6"/>
      <c r="AN373" s="11"/>
      <c r="AO373" s="12"/>
      <c r="AP373" s="12"/>
      <c r="AQ373" s="12"/>
      <c r="AR373" s="12"/>
      <c r="AS373" s="12"/>
      <c r="AT373" s="12"/>
      <c r="AU373" s="12"/>
      <c r="AV373" s="12"/>
      <c r="AW373" s="6"/>
      <c r="AX373" s="11"/>
      <c r="AY373" s="12"/>
      <c r="AZ373" s="12"/>
      <c r="BA373" s="12"/>
      <c r="BB373" s="12"/>
      <c r="BC373" s="12"/>
      <c r="BD373" s="12"/>
      <c r="BE373" s="12"/>
      <c r="BF373" s="12"/>
      <c r="BP373" s="2"/>
      <c r="BQ373" s="2"/>
    </row>
    <row r="374" spans="1:69">
      <c r="A374"/>
      <c r="B374"/>
      <c r="C374"/>
      <c r="D374"/>
      <c r="E374"/>
      <c r="F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 s="17"/>
      <c r="AB374" s="17"/>
      <c r="AC374" s="17"/>
      <c r="AD374" s="11"/>
      <c r="AE374" s="12"/>
      <c r="AF374" s="11"/>
      <c r="AG374" s="12"/>
      <c r="AH374" s="11"/>
      <c r="AI374" s="11"/>
      <c r="AJ374" s="11"/>
      <c r="AK374" s="11"/>
      <c r="AL374" s="11"/>
      <c r="AM374" s="6"/>
      <c r="AN374" s="11"/>
      <c r="AO374" s="12"/>
      <c r="AP374" s="12"/>
      <c r="AQ374" s="12"/>
      <c r="AR374" s="12"/>
      <c r="AS374" s="12"/>
      <c r="AT374" s="12"/>
      <c r="AU374" s="12"/>
      <c r="AV374" s="12"/>
      <c r="AW374" s="6"/>
      <c r="AX374" s="11"/>
      <c r="AY374" s="12"/>
      <c r="AZ374" s="12"/>
      <c r="BA374" s="12"/>
      <c r="BB374" s="12"/>
      <c r="BC374" s="12"/>
      <c r="BD374" s="12"/>
      <c r="BE374" s="12"/>
      <c r="BF374" s="12"/>
      <c r="BP374" s="2"/>
      <c r="BQ374" s="2"/>
    </row>
    <row r="375" spans="1:69">
      <c r="A375"/>
      <c r="B375"/>
      <c r="C375"/>
      <c r="D375"/>
      <c r="E375"/>
      <c r="F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 s="17"/>
      <c r="AB375" s="17"/>
      <c r="AC375" s="17"/>
      <c r="AD375" s="11"/>
      <c r="AE375" s="12"/>
      <c r="AF375" s="11"/>
      <c r="AG375" s="12"/>
      <c r="AH375" s="11"/>
      <c r="AI375" s="11"/>
      <c r="AJ375" s="11"/>
      <c r="AK375" s="11"/>
      <c r="AL375" s="11"/>
      <c r="AM375" s="6"/>
      <c r="AN375" s="11"/>
      <c r="AO375" s="12"/>
      <c r="AP375" s="12"/>
      <c r="AQ375" s="12"/>
      <c r="AR375" s="12"/>
      <c r="AS375" s="12"/>
      <c r="AT375" s="12"/>
      <c r="AU375" s="12"/>
      <c r="AV375" s="12"/>
      <c r="AW375" s="6"/>
      <c r="AX375" s="11"/>
      <c r="AY375" s="12"/>
      <c r="AZ375" s="12"/>
      <c r="BA375" s="12"/>
      <c r="BB375" s="12"/>
      <c r="BC375" s="12"/>
      <c r="BD375" s="12"/>
      <c r="BE375" s="12"/>
      <c r="BF375" s="12"/>
      <c r="BP375" s="2"/>
      <c r="BQ375" s="2"/>
    </row>
    <row r="376" spans="1:69">
      <c r="A376"/>
      <c r="B376"/>
      <c r="C376"/>
      <c r="D376"/>
      <c r="E376"/>
      <c r="F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 s="17"/>
      <c r="AB376" s="17"/>
      <c r="AC376" s="17"/>
      <c r="AD376" s="11"/>
      <c r="AE376" s="12"/>
      <c r="AF376" s="11"/>
      <c r="AG376" s="12"/>
      <c r="AH376" s="11"/>
      <c r="AI376" s="11"/>
      <c r="AJ376" s="11"/>
      <c r="AK376" s="11"/>
      <c r="AL376" s="11"/>
      <c r="AM376" s="6"/>
      <c r="AN376" s="11"/>
      <c r="AO376" s="12"/>
      <c r="AP376" s="12"/>
      <c r="AQ376" s="12"/>
      <c r="AR376" s="12"/>
      <c r="AS376" s="12"/>
      <c r="AT376" s="12"/>
      <c r="AU376" s="12"/>
      <c r="AV376" s="12"/>
      <c r="AW376" s="6"/>
      <c r="AX376" s="11"/>
      <c r="AY376" s="12"/>
      <c r="AZ376" s="12"/>
      <c r="BA376" s="12"/>
      <c r="BB376" s="12"/>
      <c r="BC376" s="12"/>
      <c r="BD376" s="12"/>
      <c r="BE376" s="12"/>
      <c r="BF376" s="12"/>
      <c r="BP376" s="2"/>
      <c r="BQ376" s="2"/>
    </row>
    <row r="377" spans="1:69">
      <c r="A377"/>
      <c r="B377"/>
      <c r="C377"/>
      <c r="D377"/>
      <c r="E377"/>
      <c r="F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 s="17"/>
      <c r="AB377" s="17"/>
      <c r="AC377" s="17"/>
      <c r="AD377" s="11"/>
      <c r="AE377" s="12"/>
      <c r="AF377" s="11"/>
      <c r="AG377" s="12"/>
      <c r="AH377" s="11"/>
      <c r="AI377" s="11"/>
      <c r="AJ377" s="11"/>
      <c r="AK377" s="11"/>
      <c r="AL377" s="11"/>
      <c r="AM377" s="6"/>
      <c r="AN377" s="11"/>
      <c r="AO377" s="12"/>
      <c r="AP377" s="12"/>
      <c r="AQ377" s="12"/>
      <c r="AR377" s="12"/>
      <c r="AS377" s="12"/>
      <c r="AT377" s="12"/>
      <c r="AU377" s="12"/>
      <c r="AV377" s="12"/>
      <c r="AW377" s="6"/>
      <c r="AX377" s="11"/>
      <c r="AY377" s="12"/>
      <c r="AZ377" s="12"/>
      <c r="BA377" s="12"/>
      <c r="BB377" s="12"/>
      <c r="BC377" s="12"/>
      <c r="BD377" s="12"/>
      <c r="BE377" s="12"/>
      <c r="BF377" s="12"/>
      <c r="BP377" s="2"/>
      <c r="BQ377" s="2"/>
    </row>
    <row r="378" spans="1:69">
      <c r="A378"/>
      <c r="B378"/>
      <c r="C378"/>
      <c r="D378"/>
      <c r="E378"/>
      <c r="F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 s="17"/>
      <c r="AB378" s="17"/>
      <c r="AC378" s="17"/>
      <c r="AD378" s="11"/>
      <c r="AE378" s="12"/>
      <c r="AF378" s="11"/>
      <c r="AG378" s="12"/>
      <c r="AH378" s="11"/>
      <c r="AI378" s="11"/>
      <c r="AJ378" s="11"/>
      <c r="AK378" s="11"/>
      <c r="AL378" s="11"/>
      <c r="AM378" s="6"/>
      <c r="AN378" s="11"/>
      <c r="AO378" s="12"/>
      <c r="AP378" s="12"/>
      <c r="AQ378" s="12"/>
      <c r="AR378" s="12"/>
      <c r="AS378" s="12"/>
      <c r="AT378" s="12"/>
      <c r="AU378" s="12"/>
      <c r="AV378" s="12"/>
      <c r="AW378" s="6"/>
      <c r="AX378" s="11"/>
      <c r="AY378" s="12"/>
      <c r="AZ378" s="12"/>
      <c r="BA378" s="12"/>
      <c r="BB378" s="12"/>
      <c r="BC378" s="12"/>
      <c r="BD378" s="12"/>
      <c r="BE378" s="12"/>
      <c r="BF378" s="12"/>
      <c r="BP378" s="2"/>
      <c r="BQ378" s="2"/>
    </row>
    <row r="379" spans="1:69">
      <c r="A379"/>
      <c r="B379"/>
      <c r="C379"/>
      <c r="D379"/>
      <c r="E379"/>
      <c r="F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 s="17"/>
      <c r="AB379" s="17"/>
      <c r="AC379" s="17"/>
      <c r="AD379" s="11"/>
      <c r="AE379" s="12"/>
      <c r="AF379" s="11"/>
      <c r="AG379" s="12"/>
      <c r="AH379" s="11"/>
      <c r="AI379" s="11"/>
      <c r="AJ379" s="11"/>
      <c r="AK379" s="11"/>
      <c r="AL379" s="11"/>
      <c r="AM379" s="6"/>
      <c r="AN379" s="11"/>
      <c r="AO379" s="12"/>
      <c r="AP379" s="12"/>
      <c r="AQ379" s="12"/>
      <c r="AR379" s="12"/>
      <c r="AS379" s="12"/>
      <c r="AT379" s="12"/>
      <c r="AU379" s="12"/>
      <c r="AV379" s="12"/>
      <c r="AW379" s="6"/>
      <c r="AX379" s="11"/>
      <c r="AY379" s="12"/>
      <c r="AZ379" s="12"/>
      <c r="BA379" s="12"/>
      <c r="BB379" s="12"/>
      <c r="BC379" s="12"/>
      <c r="BD379" s="12"/>
      <c r="BE379" s="12"/>
      <c r="BF379" s="12"/>
      <c r="BP379" s="2"/>
      <c r="BQ379" s="2"/>
    </row>
    <row r="380" spans="1:69">
      <c r="A380"/>
      <c r="B380"/>
      <c r="C380"/>
      <c r="D380"/>
      <c r="E380"/>
      <c r="F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 s="17"/>
      <c r="AB380" s="17"/>
      <c r="AC380" s="17"/>
      <c r="AD380" s="11"/>
      <c r="AE380" s="12"/>
      <c r="AF380" s="11"/>
      <c r="AG380" s="12"/>
      <c r="AH380" s="11"/>
      <c r="AI380" s="11"/>
      <c r="AJ380" s="11"/>
      <c r="AK380" s="11"/>
      <c r="AL380" s="11"/>
      <c r="AM380" s="6"/>
      <c r="AN380" s="11"/>
      <c r="AO380" s="12"/>
      <c r="AP380" s="12"/>
      <c r="AQ380" s="12"/>
      <c r="AR380" s="12"/>
      <c r="AS380" s="12"/>
      <c r="AT380" s="12"/>
      <c r="AU380" s="12"/>
      <c r="AV380" s="12"/>
      <c r="AW380" s="6"/>
      <c r="AX380" s="11"/>
      <c r="AY380" s="12"/>
      <c r="AZ380" s="12"/>
      <c r="BA380" s="12"/>
      <c r="BB380" s="12"/>
      <c r="BC380" s="12"/>
      <c r="BD380" s="12"/>
      <c r="BE380" s="12"/>
      <c r="BF380" s="12"/>
      <c r="BP380" s="2"/>
      <c r="BQ380" s="2"/>
    </row>
    <row r="381" spans="1:69">
      <c r="A381"/>
      <c r="B381"/>
      <c r="C381"/>
      <c r="D381"/>
      <c r="E381"/>
      <c r="F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 s="17"/>
      <c r="AB381" s="17"/>
      <c r="AC381" s="17"/>
      <c r="AD381" s="11"/>
      <c r="AE381" s="12"/>
      <c r="AF381" s="11"/>
      <c r="AG381" s="12"/>
      <c r="AH381" s="11"/>
      <c r="AI381" s="11"/>
      <c r="AJ381" s="11"/>
      <c r="AK381" s="11"/>
      <c r="AL381" s="11"/>
      <c r="AM381" s="6"/>
      <c r="AN381" s="11"/>
      <c r="AO381" s="12"/>
      <c r="AP381" s="12"/>
      <c r="AQ381" s="12"/>
      <c r="AR381" s="12"/>
      <c r="AS381" s="12"/>
      <c r="AT381" s="12"/>
      <c r="AU381" s="12"/>
      <c r="AV381" s="12"/>
      <c r="AW381" s="6"/>
      <c r="AX381" s="11"/>
      <c r="AY381" s="12"/>
      <c r="AZ381" s="12"/>
      <c r="BA381" s="12"/>
      <c r="BB381" s="12"/>
      <c r="BC381" s="12"/>
      <c r="BD381" s="12"/>
      <c r="BE381" s="12"/>
      <c r="BF381" s="12"/>
      <c r="BP381" s="2"/>
      <c r="BQ381" s="2"/>
    </row>
    <row r="382" spans="1:69">
      <c r="A382"/>
      <c r="B382"/>
      <c r="C382"/>
      <c r="D382"/>
      <c r="E382"/>
      <c r="F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 s="17"/>
      <c r="AB382" s="17"/>
      <c r="AC382" s="17"/>
      <c r="AD382" s="11"/>
      <c r="AE382" s="12"/>
      <c r="AF382" s="11"/>
      <c r="AG382" s="12"/>
      <c r="AH382" s="11"/>
      <c r="AI382" s="11"/>
      <c r="AJ382" s="11"/>
      <c r="AK382" s="11"/>
      <c r="AL382" s="11"/>
      <c r="AM382" s="6"/>
      <c r="AN382" s="11"/>
      <c r="AO382" s="12"/>
      <c r="AP382" s="12"/>
      <c r="AQ382" s="12"/>
      <c r="AR382" s="12"/>
      <c r="AS382" s="12"/>
      <c r="AT382" s="12"/>
      <c r="AU382" s="12"/>
      <c r="AV382" s="12"/>
      <c r="AW382" s="6"/>
      <c r="AX382" s="11"/>
      <c r="AY382" s="12"/>
      <c r="AZ382" s="12"/>
      <c r="BA382" s="12"/>
      <c r="BB382" s="12"/>
      <c r="BC382" s="12"/>
      <c r="BD382" s="12"/>
      <c r="BE382" s="12"/>
      <c r="BF382" s="12"/>
      <c r="BP382" s="2"/>
      <c r="BQ382" s="2"/>
    </row>
    <row r="383" spans="1:69">
      <c r="A383"/>
      <c r="B383"/>
      <c r="C383"/>
      <c r="D383"/>
      <c r="E383"/>
      <c r="F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 s="17"/>
      <c r="AB383" s="17"/>
      <c r="AC383" s="17"/>
      <c r="AD383" s="11"/>
      <c r="AE383" s="12"/>
      <c r="AF383" s="11"/>
      <c r="AG383" s="12"/>
      <c r="AH383" s="11"/>
      <c r="AI383" s="11"/>
      <c r="AJ383" s="11"/>
      <c r="AK383" s="11"/>
      <c r="AL383" s="11"/>
      <c r="AM383" s="6"/>
      <c r="AN383" s="11"/>
      <c r="AO383" s="12"/>
      <c r="AP383" s="12"/>
      <c r="AQ383" s="12"/>
      <c r="AR383" s="12"/>
      <c r="AS383" s="12"/>
      <c r="AT383" s="12"/>
      <c r="AU383" s="12"/>
      <c r="AV383" s="12"/>
      <c r="AW383" s="6"/>
      <c r="AX383" s="11"/>
      <c r="AY383" s="12"/>
      <c r="AZ383" s="12"/>
      <c r="BA383" s="12"/>
      <c r="BB383" s="12"/>
      <c r="BC383" s="12"/>
      <c r="BD383" s="12"/>
      <c r="BE383" s="12"/>
      <c r="BF383" s="12"/>
      <c r="BP383" s="2"/>
      <c r="BQ383" s="2"/>
    </row>
    <row r="384" spans="1:69">
      <c r="A384"/>
      <c r="B384"/>
      <c r="C384"/>
      <c r="D384"/>
      <c r="E384"/>
      <c r="F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 s="17"/>
      <c r="AB384" s="17"/>
      <c r="AC384" s="17"/>
      <c r="AD384" s="11"/>
      <c r="AE384" s="12"/>
      <c r="AF384" s="11"/>
      <c r="AG384" s="12"/>
      <c r="AH384" s="11"/>
      <c r="AI384" s="11"/>
      <c r="AJ384" s="11"/>
      <c r="AK384" s="11"/>
      <c r="AL384" s="11"/>
      <c r="AM384" s="6"/>
      <c r="AN384" s="11"/>
      <c r="AO384" s="12"/>
      <c r="AP384" s="12"/>
      <c r="AQ384" s="12"/>
      <c r="AR384" s="12"/>
      <c r="AS384" s="12"/>
      <c r="AT384" s="12"/>
      <c r="AU384" s="12"/>
      <c r="AV384" s="12"/>
      <c r="AW384" s="6"/>
      <c r="AX384" s="11"/>
      <c r="AY384" s="12"/>
      <c r="AZ384" s="12"/>
      <c r="BA384" s="12"/>
      <c r="BB384" s="12"/>
      <c r="BC384" s="12"/>
      <c r="BD384" s="12"/>
      <c r="BE384" s="12"/>
      <c r="BF384" s="12"/>
      <c r="BP384" s="2"/>
      <c r="BQ384" s="2"/>
    </row>
    <row r="385" spans="1:69">
      <c r="A385"/>
      <c r="B385"/>
      <c r="C385"/>
      <c r="D385"/>
      <c r="E385"/>
      <c r="F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 s="17"/>
      <c r="AB385" s="17"/>
      <c r="AC385" s="17"/>
      <c r="AD385" s="11"/>
      <c r="AE385" s="12"/>
      <c r="AF385" s="11"/>
      <c r="AG385" s="12"/>
      <c r="AH385" s="11"/>
      <c r="AI385" s="11"/>
      <c r="AJ385" s="11"/>
      <c r="AK385" s="11"/>
      <c r="AL385" s="11"/>
      <c r="AM385" s="6"/>
      <c r="AN385" s="11"/>
      <c r="AO385" s="12"/>
      <c r="AP385" s="12"/>
      <c r="AQ385" s="12"/>
      <c r="AR385" s="12"/>
      <c r="AS385" s="12"/>
      <c r="AT385" s="12"/>
      <c r="AU385" s="12"/>
      <c r="AV385" s="12"/>
      <c r="AW385" s="6"/>
      <c r="AX385" s="11"/>
      <c r="AY385" s="12"/>
      <c r="AZ385" s="12"/>
      <c r="BA385" s="12"/>
      <c r="BB385" s="12"/>
      <c r="BC385" s="12"/>
      <c r="BD385" s="12"/>
      <c r="BE385" s="12"/>
      <c r="BF385" s="12"/>
      <c r="BP385" s="2"/>
      <c r="BQ385" s="2"/>
    </row>
    <row r="386" spans="1:69">
      <c r="A386"/>
      <c r="B386"/>
      <c r="C386"/>
      <c r="D386"/>
      <c r="E386"/>
      <c r="F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 s="17"/>
      <c r="AB386" s="17"/>
      <c r="AC386" s="17"/>
      <c r="AD386" s="11"/>
      <c r="AE386" s="12"/>
      <c r="AF386" s="11"/>
      <c r="AG386" s="12"/>
      <c r="AH386" s="11"/>
      <c r="AI386" s="11"/>
      <c r="AJ386" s="11"/>
      <c r="AK386" s="11"/>
      <c r="AL386" s="11"/>
      <c r="AM386" s="6"/>
      <c r="AN386" s="11"/>
      <c r="AO386" s="12"/>
      <c r="AP386" s="12"/>
      <c r="AQ386" s="12"/>
      <c r="AR386" s="12"/>
      <c r="AS386" s="12"/>
      <c r="AT386" s="12"/>
      <c r="AU386" s="12"/>
      <c r="AV386" s="12"/>
      <c r="AW386" s="6"/>
      <c r="AX386" s="11"/>
      <c r="AY386" s="12"/>
      <c r="AZ386" s="12"/>
      <c r="BA386" s="12"/>
      <c r="BB386" s="12"/>
      <c r="BC386" s="12"/>
      <c r="BD386" s="12"/>
      <c r="BE386" s="12"/>
      <c r="BF386" s="12"/>
      <c r="BP386" s="2"/>
      <c r="BQ386" s="2"/>
    </row>
    <row r="387" spans="1:69">
      <c r="A387"/>
      <c r="B387"/>
      <c r="C387"/>
      <c r="D387"/>
      <c r="E387"/>
      <c r="F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 s="17"/>
      <c r="AB387" s="17"/>
      <c r="AC387" s="17"/>
      <c r="AD387" s="11"/>
      <c r="AE387" s="12"/>
      <c r="AF387" s="11"/>
      <c r="AG387" s="12"/>
      <c r="AH387" s="11"/>
      <c r="AI387" s="11"/>
      <c r="AJ387" s="11"/>
      <c r="AK387" s="11"/>
      <c r="AL387" s="11"/>
      <c r="AM387" s="6"/>
      <c r="AN387" s="11"/>
      <c r="AO387" s="12"/>
      <c r="AP387" s="12"/>
      <c r="AQ387" s="12"/>
      <c r="AR387" s="12"/>
      <c r="AS387" s="12"/>
      <c r="AT387" s="12"/>
      <c r="AU387" s="12"/>
      <c r="AV387" s="12"/>
      <c r="AW387" s="6"/>
      <c r="AX387" s="11"/>
      <c r="AY387" s="12"/>
      <c r="AZ387" s="12"/>
      <c r="BA387" s="12"/>
      <c r="BB387" s="12"/>
      <c r="BC387" s="12"/>
      <c r="BD387" s="12"/>
      <c r="BE387" s="12"/>
      <c r="BF387" s="12"/>
      <c r="BP387" s="2"/>
      <c r="BQ387" s="2"/>
    </row>
    <row r="388" spans="1:69">
      <c r="A388"/>
      <c r="B388"/>
      <c r="C388"/>
      <c r="D388"/>
      <c r="E388"/>
      <c r="F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 s="17"/>
      <c r="AB388" s="17"/>
      <c r="AC388" s="17"/>
      <c r="AD388" s="11"/>
      <c r="AE388" s="12"/>
      <c r="AF388" s="11"/>
      <c r="AG388" s="12"/>
      <c r="AH388" s="11"/>
      <c r="AI388" s="11"/>
      <c r="AJ388" s="11"/>
      <c r="AK388" s="11"/>
      <c r="AL388" s="11"/>
      <c r="AM388" s="6"/>
      <c r="AN388" s="11"/>
      <c r="AO388" s="12"/>
      <c r="AP388" s="12"/>
      <c r="AQ388" s="12"/>
      <c r="AR388" s="12"/>
      <c r="AS388" s="12"/>
      <c r="AT388" s="12"/>
      <c r="AU388" s="12"/>
      <c r="AV388" s="12"/>
      <c r="AW388" s="6"/>
      <c r="AX388" s="11"/>
      <c r="AY388" s="12"/>
      <c r="AZ388" s="12"/>
      <c r="BA388" s="12"/>
      <c r="BB388" s="12"/>
      <c r="BC388" s="12"/>
      <c r="BD388" s="12"/>
      <c r="BE388" s="12"/>
      <c r="BF388" s="12"/>
      <c r="BP388" s="2"/>
      <c r="BQ388" s="2"/>
    </row>
    <row r="389" spans="1:69">
      <c r="A389"/>
      <c r="B389"/>
      <c r="C389"/>
      <c r="D389"/>
      <c r="E389"/>
      <c r="F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 s="17"/>
      <c r="AB389" s="17"/>
      <c r="AC389" s="17"/>
      <c r="AD389" s="11"/>
      <c r="AE389" s="12"/>
      <c r="AF389" s="11"/>
      <c r="AG389" s="12"/>
      <c r="AH389" s="11"/>
      <c r="AI389" s="11"/>
      <c r="AJ389" s="11"/>
      <c r="AK389" s="11"/>
      <c r="AL389" s="11"/>
      <c r="AM389" s="6"/>
      <c r="AN389" s="11"/>
      <c r="AO389" s="12"/>
      <c r="AP389" s="12"/>
      <c r="AQ389" s="12"/>
      <c r="AR389" s="12"/>
      <c r="AS389" s="12"/>
      <c r="AT389" s="12"/>
      <c r="AU389" s="12"/>
      <c r="AV389" s="12"/>
      <c r="AW389" s="6"/>
      <c r="AX389" s="11"/>
      <c r="AY389" s="12"/>
      <c r="AZ389" s="12"/>
      <c r="BA389" s="12"/>
      <c r="BB389" s="12"/>
      <c r="BC389" s="12"/>
      <c r="BD389" s="12"/>
      <c r="BE389" s="12"/>
      <c r="BF389" s="12"/>
      <c r="BP389" s="2"/>
      <c r="BQ389" s="2"/>
    </row>
    <row r="390" spans="1:69">
      <c r="A390"/>
      <c r="B390"/>
      <c r="C390"/>
      <c r="D390"/>
      <c r="E390"/>
      <c r="F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 s="17"/>
      <c r="AB390" s="17"/>
      <c r="AC390" s="17"/>
      <c r="AD390" s="11"/>
      <c r="AE390" s="12"/>
      <c r="AF390" s="11"/>
      <c r="AG390" s="12"/>
      <c r="AH390" s="11"/>
      <c r="AI390" s="11"/>
      <c r="AJ390" s="11"/>
      <c r="AK390" s="11"/>
      <c r="AL390" s="11"/>
      <c r="AM390" s="6"/>
      <c r="AN390" s="11"/>
      <c r="AO390" s="12"/>
      <c r="AP390" s="12"/>
      <c r="AQ390" s="12"/>
      <c r="AR390" s="12"/>
      <c r="AS390" s="12"/>
      <c r="AT390" s="12"/>
      <c r="AU390" s="12"/>
      <c r="AV390" s="12"/>
      <c r="AW390" s="6"/>
      <c r="AX390" s="11"/>
      <c r="AY390" s="12"/>
      <c r="AZ390" s="12"/>
      <c r="BA390" s="12"/>
      <c r="BB390" s="12"/>
      <c r="BC390" s="12"/>
      <c r="BD390" s="12"/>
      <c r="BE390" s="12"/>
      <c r="BF390" s="12"/>
      <c r="BP390" s="2"/>
      <c r="BQ390" s="2"/>
    </row>
    <row r="391" spans="1:69">
      <c r="A391"/>
      <c r="B391"/>
      <c r="C391"/>
      <c r="D391"/>
      <c r="E391"/>
      <c r="F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 s="17"/>
      <c r="AB391" s="17"/>
      <c r="AC391" s="17"/>
      <c r="AD391" s="11"/>
      <c r="AE391" s="12"/>
      <c r="AF391" s="11"/>
      <c r="AG391" s="12"/>
      <c r="AH391" s="11"/>
      <c r="AI391" s="11"/>
      <c r="AJ391" s="11"/>
      <c r="AK391" s="11"/>
      <c r="AL391" s="11"/>
      <c r="AM391" s="6"/>
      <c r="AN391" s="11"/>
      <c r="AO391" s="12"/>
      <c r="AP391" s="12"/>
      <c r="AQ391" s="12"/>
      <c r="AR391" s="12"/>
      <c r="AS391" s="12"/>
      <c r="AT391" s="12"/>
      <c r="AU391" s="12"/>
      <c r="AV391" s="12"/>
      <c r="AW391" s="6"/>
      <c r="AX391" s="11"/>
      <c r="AY391" s="12"/>
      <c r="AZ391" s="12"/>
      <c r="BA391" s="12"/>
      <c r="BB391" s="12"/>
      <c r="BC391" s="12"/>
      <c r="BD391" s="12"/>
      <c r="BE391" s="12"/>
      <c r="BF391" s="12"/>
      <c r="BP391" s="2"/>
      <c r="BQ391" s="2"/>
    </row>
    <row r="392" spans="1:69">
      <c r="A392"/>
      <c r="B392"/>
      <c r="C392"/>
      <c r="D392"/>
      <c r="E392"/>
      <c r="F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 s="17"/>
      <c r="AB392" s="17"/>
      <c r="AC392" s="17"/>
      <c r="AD392" s="11"/>
      <c r="AE392" s="12"/>
      <c r="AF392" s="11"/>
      <c r="AG392" s="12"/>
      <c r="AH392" s="11"/>
      <c r="AI392" s="11"/>
      <c r="AJ392" s="11"/>
      <c r="AK392" s="11"/>
      <c r="AL392" s="11"/>
      <c r="AM392" s="6"/>
      <c r="AN392" s="11"/>
      <c r="AO392" s="12"/>
      <c r="AP392" s="12"/>
      <c r="AQ392" s="12"/>
      <c r="AR392" s="12"/>
      <c r="AS392" s="12"/>
      <c r="AT392" s="12"/>
      <c r="AU392" s="12"/>
      <c r="AV392" s="12"/>
      <c r="AW392" s="6"/>
      <c r="AX392" s="11"/>
      <c r="AY392" s="12"/>
      <c r="AZ392" s="12"/>
      <c r="BA392" s="12"/>
      <c r="BB392" s="12"/>
      <c r="BC392" s="12"/>
      <c r="BD392" s="12"/>
      <c r="BE392" s="12"/>
      <c r="BF392" s="12"/>
      <c r="BP392" s="2"/>
      <c r="BQ392" s="2"/>
    </row>
    <row r="393" spans="1:69">
      <c r="A393"/>
      <c r="B393"/>
      <c r="C393"/>
      <c r="D393"/>
      <c r="E393"/>
      <c r="F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 s="17"/>
      <c r="AB393" s="17"/>
      <c r="AC393" s="17"/>
      <c r="AD393" s="11"/>
      <c r="AE393" s="12"/>
      <c r="AF393" s="11"/>
      <c r="AG393" s="12"/>
      <c r="AH393" s="11"/>
      <c r="AI393" s="11"/>
      <c r="AJ393" s="11"/>
      <c r="AK393" s="11"/>
      <c r="AL393" s="11"/>
      <c r="AM393" s="6"/>
      <c r="AN393" s="11"/>
      <c r="AO393" s="12"/>
      <c r="AP393" s="12"/>
      <c r="AQ393" s="12"/>
      <c r="AR393" s="12"/>
      <c r="AS393" s="12"/>
      <c r="AT393" s="12"/>
      <c r="AU393" s="12"/>
      <c r="AV393" s="12"/>
      <c r="AW393" s="6"/>
      <c r="AX393" s="11"/>
      <c r="AY393" s="12"/>
      <c r="AZ393" s="12"/>
      <c r="BA393" s="12"/>
      <c r="BB393" s="12"/>
      <c r="BC393" s="12"/>
      <c r="BD393" s="12"/>
      <c r="BE393" s="12"/>
      <c r="BF393" s="12"/>
      <c r="BP393" s="2"/>
      <c r="BQ393" s="2"/>
    </row>
    <row r="394" spans="1:69">
      <c r="A394"/>
      <c r="B394"/>
      <c r="C394"/>
      <c r="D394"/>
      <c r="E394"/>
      <c r="F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 s="17"/>
      <c r="AB394" s="17"/>
      <c r="AC394" s="17"/>
      <c r="AD394" s="11"/>
      <c r="AE394" s="12"/>
      <c r="AF394" s="11"/>
      <c r="AG394" s="12"/>
      <c r="AH394" s="11"/>
      <c r="AI394" s="11"/>
      <c r="AJ394" s="11"/>
      <c r="AK394" s="11"/>
      <c r="AL394" s="11"/>
      <c r="AM394" s="6"/>
      <c r="AN394" s="11"/>
      <c r="AO394" s="12"/>
      <c r="AP394" s="12"/>
      <c r="AQ394" s="12"/>
      <c r="AR394" s="12"/>
      <c r="AS394" s="12"/>
      <c r="AT394" s="12"/>
      <c r="AU394" s="12"/>
      <c r="AV394" s="12"/>
      <c r="AW394" s="6"/>
      <c r="AX394" s="11"/>
      <c r="AY394" s="12"/>
      <c r="AZ394" s="12"/>
      <c r="BA394" s="12"/>
      <c r="BB394" s="12"/>
      <c r="BC394" s="12"/>
      <c r="BD394" s="12"/>
      <c r="BE394" s="12"/>
      <c r="BF394" s="12"/>
      <c r="BP394" s="2"/>
      <c r="BQ394" s="2"/>
    </row>
    <row r="395" spans="1:69">
      <c r="A395"/>
      <c r="B395"/>
      <c r="C395"/>
      <c r="D395"/>
      <c r="E395"/>
      <c r="F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 s="17"/>
      <c r="AB395" s="17"/>
      <c r="AC395" s="17"/>
      <c r="AD395" s="11"/>
      <c r="AE395" s="12"/>
      <c r="AF395" s="11"/>
      <c r="AG395" s="12"/>
      <c r="AH395" s="11"/>
      <c r="AI395" s="11"/>
      <c r="AJ395" s="11"/>
      <c r="AK395" s="11"/>
      <c r="AL395" s="11"/>
      <c r="AM395" s="6"/>
      <c r="AN395" s="11"/>
      <c r="AO395" s="12"/>
      <c r="AP395" s="12"/>
      <c r="AQ395" s="12"/>
      <c r="AR395" s="12"/>
      <c r="AS395" s="12"/>
      <c r="AT395" s="12"/>
      <c r="AU395" s="12"/>
      <c r="AV395" s="12"/>
      <c r="AW395" s="6"/>
      <c r="AX395" s="11"/>
      <c r="AY395" s="12"/>
      <c r="AZ395" s="12"/>
      <c r="BA395" s="12"/>
      <c r="BB395" s="12"/>
      <c r="BC395" s="12"/>
      <c r="BD395" s="12"/>
      <c r="BE395" s="12"/>
      <c r="BF395" s="12"/>
      <c r="BP395" s="2"/>
      <c r="BQ395" s="2"/>
    </row>
    <row r="396" spans="1:69">
      <c r="A396"/>
      <c r="B396"/>
      <c r="C396"/>
      <c r="D396"/>
      <c r="E396"/>
      <c r="F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 s="17"/>
      <c r="AB396" s="17"/>
      <c r="AC396" s="17"/>
      <c r="AD396" s="11"/>
      <c r="AE396" s="12"/>
      <c r="AF396" s="11"/>
      <c r="AG396" s="12"/>
      <c r="AH396" s="11"/>
      <c r="AI396" s="11"/>
      <c r="AJ396" s="11"/>
      <c r="AK396" s="11"/>
      <c r="AL396" s="11"/>
      <c r="AM396" s="6"/>
      <c r="AN396" s="11"/>
      <c r="AO396" s="12"/>
      <c r="AP396" s="12"/>
      <c r="AQ396" s="12"/>
      <c r="AR396" s="12"/>
      <c r="AS396" s="12"/>
      <c r="AT396" s="12"/>
      <c r="AU396" s="12"/>
      <c r="AV396" s="12"/>
      <c r="AW396" s="6"/>
      <c r="AX396" s="11"/>
      <c r="AY396" s="12"/>
      <c r="AZ396" s="12"/>
      <c r="BA396" s="12"/>
      <c r="BB396" s="12"/>
      <c r="BC396" s="12"/>
      <c r="BD396" s="12"/>
      <c r="BE396" s="12"/>
      <c r="BF396" s="12"/>
      <c r="BP396" s="2"/>
      <c r="BQ396" s="2"/>
    </row>
    <row r="397" spans="1:69">
      <c r="A397"/>
      <c r="B397"/>
      <c r="C397"/>
      <c r="D397"/>
      <c r="E397"/>
      <c r="F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 s="17"/>
      <c r="AB397" s="17"/>
      <c r="AC397" s="17"/>
      <c r="AD397" s="11"/>
      <c r="AE397" s="12"/>
      <c r="AF397" s="11"/>
      <c r="AG397" s="12"/>
      <c r="AH397" s="11"/>
      <c r="AI397" s="11"/>
      <c r="AJ397" s="11"/>
      <c r="AK397" s="11"/>
      <c r="AL397" s="11"/>
      <c r="AM397" s="6"/>
      <c r="AN397" s="11"/>
      <c r="AO397" s="12"/>
      <c r="AP397" s="12"/>
      <c r="AQ397" s="12"/>
      <c r="AR397" s="12"/>
      <c r="AS397" s="12"/>
      <c r="AT397" s="12"/>
      <c r="AU397" s="12"/>
      <c r="AV397" s="12"/>
      <c r="AW397" s="6"/>
      <c r="AX397" s="11"/>
      <c r="AY397" s="12"/>
      <c r="AZ397" s="12"/>
      <c r="BA397" s="12"/>
      <c r="BB397" s="12"/>
      <c r="BC397" s="12"/>
      <c r="BD397" s="12"/>
      <c r="BE397" s="12"/>
      <c r="BF397" s="12"/>
      <c r="BP397" s="2"/>
      <c r="BQ397" s="2"/>
    </row>
    <row r="398" spans="1:69">
      <c r="A398"/>
      <c r="B398"/>
      <c r="C398"/>
      <c r="D398"/>
      <c r="E398"/>
      <c r="F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 s="17"/>
      <c r="AB398" s="17"/>
      <c r="AC398" s="17"/>
      <c r="AD398" s="11"/>
      <c r="AE398" s="12"/>
      <c r="AF398" s="11"/>
      <c r="AG398" s="12"/>
      <c r="AH398" s="11"/>
      <c r="AI398" s="11"/>
      <c r="AJ398" s="11"/>
      <c r="AK398" s="11"/>
      <c r="AL398" s="11"/>
      <c r="AM398" s="6"/>
      <c r="AN398" s="11"/>
      <c r="AO398" s="12"/>
      <c r="AP398" s="12"/>
      <c r="AQ398" s="12"/>
      <c r="AR398" s="12"/>
      <c r="AS398" s="12"/>
      <c r="AT398" s="12"/>
      <c r="AU398" s="12"/>
      <c r="AV398" s="12"/>
      <c r="AW398" s="6"/>
      <c r="AX398" s="11"/>
      <c r="AY398" s="12"/>
      <c r="AZ398" s="12"/>
      <c r="BA398" s="12"/>
      <c r="BB398" s="12"/>
      <c r="BC398" s="12"/>
      <c r="BD398" s="12"/>
      <c r="BE398" s="12"/>
      <c r="BF398" s="12"/>
      <c r="BP398" s="2"/>
      <c r="BQ398" s="2"/>
    </row>
    <row r="399" spans="1:69">
      <c r="A399"/>
      <c r="B399"/>
      <c r="C399"/>
      <c r="D399"/>
      <c r="E399"/>
      <c r="F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 s="17"/>
      <c r="AB399" s="17"/>
      <c r="AC399" s="17"/>
      <c r="AD399" s="11"/>
      <c r="AE399" s="12"/>
      <c r="AF399" s="11"/>
      <c r="AG399" s="12"/>
      <c r="AH399" s="11"/>
      <c r="AI399" s="11"/>
      <c r="AJ399" s="11"/>
      <c r="AK399" s="11"/>
      <c r="AL399" s="11"/>
      <c r="AM399" s="6"/>
      <c r="AN399" s="11"/>
      <c r="AO399" s="12"/>
      <c r="AP399" s="12"/>
      <c r="AQ399" s="12"/>
      <c r="AR399" s="12"/>
      <c r="AS399" s="12"/>
      <c r="AT399" s="12"/>
      <c r="AU399" s="12"/>
      <c r="AV399" s="12"/>
      <c r="AW399" s="6"/>
      <c r="AX399" s="11"/>
      <c r="AY399" s="12"/>
      <c r="AZ399" s="12"/>
      <c r="BA399" s="12"/>
      <c r="BB399" s="12"/>
      <c r="BC399" s="12"/>
      <c r="BD399" s="12"/>
      <c r="BE399" s="12"/>
      <c r="BF399" s="12"/>
      <c r="BP399" s="2"/>
      <c r="BQ399" s="2"/>
    </row>
    <row r="400" spans="1:69">
      <c r="A400"/>
      <c r="B400"/>
      <c r="C400"/>
      <c r="D400"/>
      <c r="E400"/>
      <c r="F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 s="17"/>
      <c r="AB400" s="17"/>
      <c r="AC400" s="17"/>
      <c r="AD400" s="11"/>
      <c r="AE400" s="12"/>
      <c r="AF400" s="11"/>
      <c r="AG400" s="12"/>
      <c r="AH400" s="11"/>
      <c r="AI400" s="11"/>
      <c r="AJ400" s="11"/>
      <c r="AK400" s="11"/>
      <c r="AL400" s="11"/>
      <c r="AM400" s="6"/>
      <c r="AN400" s="11"/>
      <c r="AO400" s="12"/>
      <c r="AP400" s="12"/>
      <c r="AQ400" s="12"/>
      <c r="AR400" s="12"/>
      <c r="AS400" s="12"/>
      <c r="AT400" s="12"/>
      <c r="AU400" s="12"/>
      <c r="AV400" s="12"/>
      <c r="AW400" s="6"/>
      <c r="AX400" s="11"/>
      <c r="AY400" s="12"/>
      <c r="AZ400" s="12"/>
      <c r="BA400" s="12"/>
      <c r="BB400" s="12"/>
      <c r="BC400" s="12"/>
      <c r="BD400" s="12"/>
      <c r="BE400" s="12"/>
      <c r="BF400" s="12"/>
      <c r="BP400" s="2"/>
      <c r="BQ400" s="2"/>
    </row>
    <row r="401" spans="1:69">
      <c r="A401"/>
      <c r="B401"/>
      <c r="C401"/>
      <c r="D401"/>
      <c r="E401"/>
      <c r="F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 s="17"/>
      <c r="AB401" s="17"/>
      <c r="AC401" s="17"/>
      <c r="AD401" s="11"/>
      <c r="AE401" s="12"/>
      <c r="AF401" s="11"/>
      <c r="AG401" s="12"/>
      <c r="AH401" s="11"/>
      <c r="AI401" s="11"/>
      <c r="AJ401" s="11"/>
      <c r="AK401" s="11"/>
      <c r="AL401" s="11"/>
      <c r="AM401" s="6"/>
      <c r="AN401" s="11"/>
      <c r="AO401" s="12"/>
      <c r="AP401" s="12"/>
      <c r="AQ401" s="12"/>
      <c r="AR401" s="12"/>
      <c r="AS401" s="12"/>
      <c r="AT401" s="12"/>
      <c r="AU401" s="12"/>
      <c r="AV401" s="12"/>
      <c r="AW401" s="6"/>
      <c r="AX401" s="11"/>
      <c r="AY401" s="12"/>
      <c r="AZ401" s="12"/>
      <c r="BA401" s="12"/>
      <c r="BB401" s="12"/>
      <c r="BC401" s="12"/>
      <c r="BD401" s="12"/>
      <c r="BE401" s="12"/>
      <c r="BF401" s="12"/>
      <c r="BP401" s="2"/>
      <c r="BQ401" s="2"/>
    </row>
    <row r="402" spans="1:69">
      <c r="A402"/>
      <c r="B402"/>
      <c r="C402"/>
      <c r="D402"/>
      <c r="E402"/>
      <c r="F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 s="17"/>
      <c r="AB402" s="17"/>
      <c r="AC402" s="17"/>
      <c r="AD402" s="11"/>
      <c r="AE402" s="12"/>
      <c r="AF402" s="11"/>
      <c r="AG402" s="12"/>
      <c r="AH402" s="11"/>
      <c r="AI402" s="11"/>
      <c r="AJ402" s="11"/>
      <c r="AK402" s="11"/>
      <c r="AL402" s="11"/>
      <c r="AM402" s="6"/>
      <c r="AN402" s="11"/>
      <c r="AO402" s="12"/>
      <c r="AP402" s="12"/>
      <c r="AQ402" s="12"/>
      <c r="AR402" s="12"/>
      <c r="AS402" s="12"/>
      <c r="AT402" s="12"/>
      <c r="AU402" s="12"/>
      <c r="AV402" s="12"/>
      <c r="AW402" s="6"/>
      <c r="AX402" s="11"/>
      <c r="AY402" s="12"/>
      <c r="AZ402" s="12"/>
      <c r="BA402" s="12"/>
      <c r="BB402" s="12"/>
      <c r="BC402" s="12"/>
      <c r="BD402" s="12"/>
      <c r="BE402" s="12"/>
      <c r="BF402" s="12"/>
      <c r="BP402" s="2"/>
      <c r="BQ402" s="2"/>
    </row>
    <row r="403" spans="1:69">
      <c r="A403"/>
      <c r="B403"/>
      <c r="C403"/>
      <c r="D403"/>
      <c r="E403"/>
      <c r="F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 s="17"/>
      <c r="AB403" s="17"/>
      <c r="AC403" s="17"/>
      <c r="AD403" s="11"/>
      <c r="AE403" s="12"/>
      <c r="AF403" s="11"/>
      <c r="AG403" s="12"/>
      <c r="AH403" s="11"/>
      <c r="AI403" s="11"/>
      <c r="AJ403" s="11"/>
      <c r="AK403" s="11"/>
      <c r="AL403" s="11"/>
      <c r="AM403" s="6"/>
      <c r="AN403" s="11"/>
      <c r="AO403" s="12"/>
      <c r="AP403" s="12"/>
      <c r="AQ403" s="12"/>
      <c r="AR403" s="12"/>
      <c r="AS403" s="12"/>
      <c r="AT403" s="12"/>
      <c r="AU403" s="12"/>
      <c r="AV403" s="12"/>
      <c r="AW403" s="6"/>
      <c r="AX403" s="11"/>
      <c r="AY403" s="12"/>
      <c r="AZ403" s="12"/>
      <c r="BA403" s="12"/>
      <c r="BB403" s="12"/>
      <c r="BC403" s="12"/>
      <c r="BD403" s="12"/>
      <c r="BE403" s="12"/>
      <c r="BF403" s="12"/>
      <c r="BP403" s="2"/>
      <c r="BQ403" s="2"/>
    </row>
    <row r="404" spans="1:69">
      <c r="A404"/>
      <c r="B404"/>
      <c r="C404"/>
      <c r="D404"/>
      <c r="E404"/>
      <c r="F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 s="17"/>
      <c r="AB404" s="17"/>
      <c r="AC404" s="17"/>
      <c r="AD404" s="11"/>
      <c r="AE404" s="12"/>
      <c r="AF404" s="11"/>
      <c r="AG404" s="12"/>
      <c r="AH404" s="11"/>
      <c r="AI404" s="11"/>
      <c r="AJ404" s="11"/>
      <c r="AK404" s="11"/>
      <c r="AL404" s="11"/>
      <c r="AM404" s="6"/>
      <c r="AN404" s="11"/>
      <c r="AO404" s="12"/>
      <c r="AP404" s="12"/>
      <c r="AQ404" s="12"/>
      <c r="AR404" s="12"/>
      <c r="AS404" s="12"/>
      <c r="AT404" s="12"/>
      <c r="AU404" s="12"/>
      <c r="AV404" s="12"/>
      <c r="AW404" s="6"/>
      <c r="AX404" s="11"/>
      <c r="AY404" s="12"/>
      <c r="AZ404" s="12"/>
      <c r="BA404" s="12"/>
      <c r="BB404" s="12"/>
      <c r="BC404" s="12"/>
      <c r="BD404" s="12"/>
      <c r="BE404" s="12"/>
      <c r="BF404" s="12"/>
      <c r="BP404" s="2"/>
      <c r="BQ404" s="2"/>
    </row>
    <row r="405" spans="1:69">
      <c r="A405"/>
      <c r="B405"/>
      <c r="C405"/>
      <c r="D405"/>
      <c r="E405"/>
      <c r="F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 s="17"/>
      <c r="AB405" s="17"/>
      <c r="AC405" s="17"/>
      <c r="AD405" s="11"/>
      <c r="AE405" s="12"/>
      <c r="AF405" s="11"/>
      <c r="AG405" s="12"/>
      <c r="AH405" s="11"/>
      <c r="AI405" s="11"/>
      <c r="AJ405" s="11"/>
      <c r="AK405" s="11"/>
      <c r="AL405" s="11"/>
      <c r="AM405" s="6"/>
      <c r="AN405" s="11"/>
      <c r="AO405" s="12"/>
      <c r="AP405" s="12"/>
      <c r="AQ405" s="12"/>
      <c r="AR405" s="12"/>
      <c r="AS405" s="12"/>
      <c r="AT405" s="12"/>
      <c r="AU405" s="12"/>
      <c r="AV405" s="12"/>
      <c r="AW405" s="6"/>
      <c r="AX405" s="11"/>
      <c r="AY405" s="12"/>
      <c r="AZ405" s="12"/>
      <c r="BA405" s="12"/>
      <c r="BB405" s="12"/>
      <c r="BC405" s="12"/>
      <c r="BD405" s="12"/>
      <c r="BE405" s="12"/>
      <c r="BF405" s="12"/>
      <c r="BP405" s="2"/>
      <c r="BQ405" s="2"/>
    </row>
    <row r="406" spans="1:69">
      <c r="A406"/>
      <c r="B406"/>
      <c r="C406"/>
      <c r="D406"/>
      <c r="E406"/>
      <c r="F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 s="17"/>
      <c r="AB406" s="17"/>
      <c r="AC406" s="17"/>
      <c r="AD406" s="11"/>
      <c r="AE406" s="12"/>
      <c r="AF406" s="11"/>
      <c r="AG406" s="12"/>
      <c r="AH406" s="11"/>
      <c r="AI406" s="11"/>
      <c r="AJ406" s="11"/>
      <c r="AK406" s="11"/>
      <c r="AL406" s="11"/>
      <c r="AM406" s="6"/>
      <c r="AN406" s="11"/>
      <c r="AO406" s="12"/>
      <c r="AP406" s="12"/>
      <c r="AQ406" s="12"/>
      <c r="AR406" s="12"/>
      <c r="AS406" s="12"/>
      <c r="AT406" s="12"/>
      <c r="AU406" s="12"/>
      <c r="AV406" s="12"/>
      <c r="AW406" s="6"/>
      <c r="AX406" s="11"/>
      <c r="AY406" s="12"/>
      <c r="AZ406" s="12"/>
      <c r="BA406" s="12"/>
      <c r="BB406" s="12"/>
      <c r="BC406" s="12"/>
      <c r="BD406" s="12"/>
      <c r="BE406" s="12"/>
      <c r="BF406" s="12"/>
      <c r="BP406" s="2"/>
      <c r="BQ406" s="2"/>
    </row>
    <row r="407" spans="1:69">
      <c r="A407"/>
      <c r="B407"/>
      <c r="C407"/>
      <c r="D407"/>
      <c r="E407"/>
      <c r="F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 s="17"/>
      <c r="AB407" s="17"/>
      <c r="AC407" s="17"/>
      <c r="AD407" s="11"/>
      <c r="AE407" s="12"/>
      <c r="AF407" s="11"/>
      <c r="AG407" s="12"/>
      <c r="AH407" s="11"/>
      <c r="AI407" s="11"/>
      <c r="AJ407" s="11"/>
      <c r="AK407" s="11"/>
      <c r="AL407" s="11"/>
      <c r="AM407" s="6"/>
      <c r="AN407" s="11"/>
      <c r="AO407" s="12"/>
      <c r="AP407" s="12"/>
      <c r="AQ407" s="12"/>
      <c r="AR407" s="12"/>
      <c r="AS407" s="12"/>
      <c r="AT407" s="12"/>
      <c r="AU407" s="12"/>
      <c r="AV407" s="12"/>
      <c r="AW407" s="6"/>
      <c r="AX407" s="11"/>
      <c r="AY407" s="12"/>
      <c r="AZ407" s="12"/>
      <c r="BA407" s="12"/>
      <c r="BB407" s="12"/>
      <c r="BC407" s="12"/>
      <c r="BD407" s="12"/>
      <c r="BE407" s="12"/>
      <c r="BF407" s="12"/>
      <c r="BP407" s="2"/>
      <c r="BQ407" s="2"/>
    </row>
    <row r="408" spans="1:69">
      <c r="A408"/>
      <c r="B408"/>
      <c r="C408"/>
      <c r="D408"/>
      <c r="E408"/>
      <c r="F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 s="17"/>
      <c r="AB408" s="17"/>
      <c r="AC408" s="17"/>
      <c r="AD408" s="11"/>
      <c r="AE408" s="12"/>
      <c r="AF408" s="11"/>
      <c r="AG408" s="12"/>
      <c r="AH408" s="11"/>
      <c r="AI408" s="11"/>
      <c r="AJ408" s="11"/>
      <c r="AK408" s="11"/>
      <c r="AL408" s="11"/>
      <c r="AM408" s="6"/>
      <c r="AN408" s="11"/>
      <c r="AO408" s="12"/>
      <c r="AP408" s="12"/>
      <c r="AQ408" s="12"/>
      <c r="AR408" s="12"/>
      <c r="AS408" s="12"/>
      <c r="AT408" s="12"/>
      <c r="AU408" s="12"/>
      <c r="AV408" s="12"/>
      <c r="AW408" s="6"/>
      <c r="AX408" s="11"/>
      <c r="AY408" s="12"/>
      <c r="AZ408" s="12"/>
      <c r="BA408" s="12"/>
      <c r="BB408" s="12"/>
      <c r="BC408" s="12"/>
      <c r="BD408" s="12"/>
      <c r="BE408" s="12"/>
      <c r="BF408" s="12"/>
      <c r="BP408" s="2"/>
      <c r="BQ408" s="2"/>
    </row>
    <row r="409" spans="1:69">
      <c r="A409"/>
      <c r="B409"/>
      <c r="C409"/>
      <c r="D409"/>
      <c r="E409"/>
      <c r="F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 s="17"/>
      <c r="AB409" s="17"/>
      <c r="AC409" s="17"/>
      <c r="AD409" s="11"/>
      <c r="AE409" s="12"/>
      <c r="AF409" s="11"/>
      <c r="AG409" s="12"/>
      <c r="AH409" s="11"/>
      <c r="AI409" s="11"/>
      <c r="AJ409" s="11"/>
      <c r="AK409" s="11"/>
      <c r="AL409" s="11"/>
      <c r="AM409" s="6"/>
      <c r="AN409" s="11"/>
      <c r="AO409" s="12"/>
      <c r="AP409" s="12"/>
      <c r="AQ409" s="12"/>
      <c r="AR409" s="12"/>
      <c r="AS409" s="12"/>
      <c r="AT409" s="12"/>
      <c r="AU409" s="12"/>
      <c r="AV409" s="12"/>
      <c r="AW409" s="6"/>
      <c r="AX409" s="11"/>
      <c r="AY409" s="12"/>
      <c r="AZ409" s="12"/>
      <c r="BA409" s="12"/>
      <c r="BB409" s="12"/>
      <c r="BC409" s="12"/>
      <c r="BD409" s="12"/>
      <c r="BE409" s="12"/>
      <c r="BF409" s="12"/>
      <c r="BP409" s="2"/>
      <c r="BQ409" s="2"/>
    </row>
    <row r="410" spans="1:69">
      <c r="A410"/>
      <c r="B410"/>
      <c r="C410"/>
      <c r="D410"/>
      <c r="E410"/>
      <c r="F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 s="17"/>
      <c r="AB410" s="17"/>
      <c r="AC410" s="17"/>
      <c r="AD410" s="11"/>
      <c r="AE410" s="12"/>
      <c r="AF410" s="11"/>
      <c r="AG410" s="12"/>
      <c r="AH410" s="11"/>
      <c r="AI410" s="11"/>
      <c r="AJ410" s="11"/>
      <c r="AK410" s="11"/>
      <c r="AL410" s="11"/>
      <c r="AM410" s="6"/>
      <c r="AN410" s="11"/>
      <c r="AO410" s="12"/>
      <c r="AP410" s="12"/>
      <c r="AQ410" s="12"/>
      <c r="AR410" s="12"/>
      <c r="AS410" s="12"/>
      <c r="AT410" s="12"/>
      <c r="AU410" s="12"/>
      <c r="AV410" s="12"/>
      <c r="AW410" s="6"/>
      <c r="AX410" s="11"/>
      <c r="AY410" s="12"/>
      <c r="AZ410" s="12"/>
      <c r="BA410" s="12"/>
      <c r="BB410" s="12"/>
      <c r="BC410" s="12"/>
      <c r="BD410" s="12"/>
      <c r="BE410" s="12"/>
      <c r="BF410" s="12"/>
      <c r="BP410" s="2"/>
      <c r="BQ410" s="2"/>
    </row>
    <row r="411" spans="1:69">
      <c r="A411"/>
      <c r="B411"/>
      <c r="C411"/>
      <c r="D411"/>
      <c r="E411"/>
      <c r="F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 s="17"/>
      <c r="AB411" s="17"/>
      <c r="AC411" s="17"/>
      <c r="AD411" s="11"/>
      <c r="AE411" s="12"/>
      <c r="AF411" s="11"/>
      <c r="AG411" s="12"/>
      <c r="AH411" s="11"/>
      <c r="AI411" s="11"/>
      <c r="AJ411" s="11"/>
      <c r="AK411" s="11"/>
      <c r="AL411" s="11"/>
      <c r="AM411" s="6"/>
      <c r="AN411" s="11"/>
      <c r="AO411" s="12"/>
      <c r="AP411" s="12"/>
      <c r="AQ411" s="12"/>
      <c r="AR411" s="12"/>
      <c r="AS411" s="12"/>
      <c r="AT411" s="12"/>
      <c r="AU411" s="12"/>
      <c r="AV411" s="12"/>
      <c r="AW411" s="6"/>
      <c r="AX411" s="11"/>
      <c r="AY411" s="12"/>
      <c r="AZ411" s="12"/>
      <c r="BA411" s="12"/>
      <c r="BB411" s="12"/>
      <c r="BC411" s="12"/>
      <c r="BD411" s="12"/>
      <c r="BE411" s="12"/>
      <c r="BF411" s="12"/>
      <c r="BP411" s="2"/>
      <c r="BQ411" s="2"/>
    </row>
    <row r="412" spans="1:69">
      <c r="A412"/>
      <c r="B412"/>
      <c r="C412"/>
      <c r="D412"/>
      <c r="E412"/>
      <c r="F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 s="17"/>
      <c r="AB412" s="17"/>
      <c r="AC412" s="17"/>
      <c r="AD412" s="11"/>
      <c r="AE412" s="12"/>
      <c r="AF412" s="11"/>
      <c r="AG412" s="12"/>
      <c r="AH412" s="11"/>
      <c r="AI412" s="11"/>
      <c r="AJ412" s="11"/>
      <c r="AK412" s="11"/>
      <c r="AL412" s="11"/>
      <c r="AM412" s="6"/>
      <c r="AN412" s="11"/>
      <c r="AO412" s="12"/>
      <c r="AP412" s="12"/>
      <c r="AQ412" s="12"/>
      <c r="AR412" s="12"/>
      <c r="AS412" s="12"/>
      <c r="AT412" s="12"/>
      <c r="AU412" s="12"/>
      <c r="AV412" s="12"/>
      <c r="AW412" s="6"/>
      <c r="AX412" s="11"/>
      <c r="AY412" s="12"/>
      <c r="AZ412" s="12"/>
      <c r="BA412" s="12"/>
      <c r="BB412" s="12"/>
      <c r="BC412" s="12"/>
      <c r="BD412" s="12"/>
      <c r="BE412" s="12"/>
      <c r="BF412" s="12"/>
      <c r="BP412" s="2"/>
      <c r="BQ412" s="2"/>
    </row>
    <row r="413" spans="1:69">
      <c r="A413"/>
      <c r="B413"/>
      <c r="C413"/>
      <c r="D413"/>
      <c r="E413"/>
      <c r="F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 s="17"/>
      <c r="AB413" s="17"/>
      <c r="AC413" s="17"/>
      <c r="AD413" s="11"/>
      <c r="AE413" s="12"/>
      <c r="AF413" s="11"/>
      <c r="AG413" s="12"/>
      <c r="AH413" s="11"/>
      <c r="AI413" s="11"/>
      <c r="AJ413" s="11"/>
      <c r="AK413" s="11"/>
      <c r="AL413" s="11"/>
      <c r="AM413" s="6"/>
      <c r="AN413" s="11"/>
      <c r="AO413" s="12"/>
      <c r="AP413" s="12"/>
      <c r="AQ413" s="12"/>
      <c r="AR413" s="12"/>
      <c r="AS413" s="12"/>
      <c r="AT413" s="12"/>
      <c r="AU413" s="12"/>
      <c r="AV413" s="12"/>
      <c r="AW413" s="6"/>
      <c r="AX413" s="11"/>
      <c r="AY413" s="12"/>
      <c r="AZ413" s="12"/>
      <c r="BA413" s="12"/>
      <c r="BB413" s="12"/>
      <c r="BC413" s="12"/>
      <c r="BD413" s="12"/>
      <c r="BE413" s="12"/>
      <c r="BF413" s="12"/>
      <c r="BP413" s="2"/>
      <c r="BQ413" s="2"/>
    </row>
    <row r="414" spans="1:69">
      <c r="A414"/>
      <c r="B414"/>
      <c r="C414"/>
      <c r="D414"/>
      <c r="E414"/>
      <c r="F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 s="17"/>
      <c r="AB414" s="17"/>
      <c r="AC414" s="17"/>
      <c r="AD414" s="11"/>
      <c r="AE414" s="12"/>
      <c r="AF414" s="11"/>
      <c r="AG414" s="12"/>
      <c r="AH414" s="11"/>
      <c r="AI414" s="11"/>
      <c r="AJ414" s="11"/>
      <c r="AK414" s="11"/>
      <c r="AL414" s="11"/>
      <c r="AM414" s="6"/>
      <c r="AN414" s="11"/>
      <c r="AO414" s="12"/>
      <c r="AP414" s="12"/>
      <c r="AQ414" s="12"/>
      <c r="AR414" s="12"/>
      <c r="AS414" s="12"/>
      <c r="AT414" s="12"/>
      <c r="AU414" s="12"/>
      <c r="AV414" s="12"/>
      <c r="AW414" s="6"/>
      <c r="AX414" s="11"/>
      <c r="AY414" s="12"/>
      <c r="AZ414" s="12"/>
      <c r="BA414" s="12"/>
      <c r="BB414" s="12"/>
      <c r="BC414" s="12"/>
      <c r="BD414" s="12"/>
      <c r="BE414" s="12"/>
      <c r="BF414" s="12"/>
      <c r="BP414" s="2"/>
      <c r="BQ414" s="2"/>
    </row>
    <row r="415" spans="1:69">
      <c r="A415"/>
      <c r="B415"/>
      <c r="C415"/>
      <c r="D415"/>
      <c r="E415"/>
      <c r="F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 s="17"/>
      <c r="AB415" s="17"/>
      <c r="AC415" s="17"/>
      <c r="AD415" s="11"/>
      <c r="AE415" s="12"/>
      <c r="AF415" s="11"/>
      <c r="AG415" s="12"/>
      <c r="AH415" s="11"/>
      <c r="AI415" s="11"/>
      <c r="AJ415" s="11"/>
      <c r="AK415" s="11"/>
      <c r="AL415" s="11"/>
      <c r="AM415" s="6"/>
      <c r="AN415" s="11"/>
      <c r="AO415" s="12"/>
      <c r="AP415" s="12"/>
      <c r="AQ415" s="12"/>
      <c r="AR415" s="12"/>
      <c r="AS415" s="12"/>
      <c r="AT415" s="12"/>
      <c r="AU415" s="12"/>
      <c r="AV415" s="12"/>
      <c r="AW415" s="6"/>
      <c r="AX415" s="11"/>
      <c r="AY415" s="12"/>
      <c r="AZ415" s="12"/>
      <c r="BA415" s="12"/>
      <c r="BB415" s="12"/>
      <c r="BC415" s="12"/>
      <c r="BD415" s="12"/>
      <c r="BE415" s="12"/>
      <c r="BF415" s="12"/>
      <c r="BP415" s="2"/>
      <c r="BQ415" s="2"/>
    </row>
    <row r="416" spans="1:69">
      <c r="A416"/>
      <c r="B416"/>
      <c r="C416"/>
      <c r="D416"/>
      <c r="E416"/>
      <c r="F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 s="17"/>
      <c r="AB416" s="17"/>
      <c r="AC416" s="17"/>
      <c r="AD416" s="11"/>
      <c r="AE416" s="12"/>
      <c r="AF416" s="11"/>
      <c r="AG416" s="12"/>
      <c r="AH416" s="11"/>
      <c r="AI416" s="11"/>
      <c r="AJ416" s="11"/>
      <c r="AK416" s="11"/>
      <c r="AL416" s="11"/>
      <c r="AM416" s="6"/>
      <c r="AN416" s="11"/>
      <c r="AO416" s="12"/>
      <c r="AP416" s="12"/>
      <c r="AQ416" s="12"/>
      <c r="AR416" s="12"/>
      <c r="AS416" s="12"/>
      <c r="AT416" s="12"/>
      <c r="AU416" s="12"/>
      <c r="AV416" s="12"/>
      <c r="AW416" s="6"/>
      <c r="AX416" s="11"/>
      <c r="AY416" s="12"/>
      <c r="AZ416" s="12"/>
      <c r="BA416" s="12"/>
      <c r="BB416" s="12"/>
      <c r="BC416" s="12"/>
      <c r="BD416" s="12"/>
      <c r="BE416" s="12"/>
      <c r="BF416" s="12"/>
      <c r="BP416" s="2"/>
      <c r="BQ416" s="2"/>
    </row>
    <row r="417" spans="1:69">
      <c r="A417"/>
      <c r="B417"/>
      <c r="C417"/>
      <c r="D417"/>
      <c r="E417"/>
      <c r="F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 s="17"/>
      <c r="AB417" s="17"/>
      <c r="AC417" s="17"/>
      <c r="AD417" s="11"/>
      <c r="AE417" s="12"/>
      <c r="AF417" s="11"/>
      <c r="AG417" s="12"/>
      <c r="AH417" s="11"/>
      <c r="AI417" s="11"/>
      <c r="AJ417" s="11"/>
      <c r="AK417" s="11"/>
      <c r="AL417" s="11"/>
      <c r="AM417" s="6"/>
      <c r="AN417" s="11"/>
      <c r="AO417" s="12"/>
      <c r="AP417" s="12"/>
      <c r="AQ417" s="12"/>
      <c r="AR417" s="12"/>
      <c r="AS417" s="12"/>
      <c r="AT417" s="12"/>
      <c r="AU417" s="12"/>
      <c r="AV417" s="12"/>
      <c r="AW417" s="6"/>
      <c r="AX417" s="11"/>
      <c r="AY417" s="12"/>
      <c r="AZ417" s="12"/>
      <c r="BA417" s="12"/>
      <c r="BB417" s="12"/>
      <c r="BC417" s="12"/>
      <c r="BD417" s="12"/>
      <c r="BE417" s="12"/>
      <c r="BF417" s="12"/>
      <c r="BP417" s="2"/>
      <c r="BQ417" s="2"/>
    </row>
    <row r="418" spans="1:69">
      <c r="A418"/>
      <c r="B418"/>
      <c r="C418"/>
      <c r="D418"/>
      <c r="E418"/>
      <c r="F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 s="17"/>
      <c r="AB418" s="17"/>
      <c r="AC418" s="17"/>
      <c r="AD418" s="11"/>
      <c r="AE418" s="12"/>
      <c r="AF418" s="11"/>
      <c r="AG418" s="12"/>
      <c r="AH418" s="11"/>
      <c r="AI418" s="11"/>
      <c r="AJ418" s="11"/>
      <c r="AK418" s="11"/>
      <c r="AL418" s="11"/>
      <c r="AM418" s="6"/>
      <c r="AN418" s="11"/>
      <c r="AO418" s="12"/>
      <c r="AP418" s="12"/>
      <c r="AQ418" s="12"/>
      <c r="AR418" s="12"/>
      <c r="AS418" s="12"/>
      <c r="AT418" s="12"/>
      <c r="AU418" s="12"/>
      <c r="AV418" s="12"/>
      <c r="AW418" s="6"/>
      <c r="AX418" s="11"/>
      <c r="AY418" s="12"/>
      <c r="AZ418" s="12"/>
      <c r="BA418" s="12"/>
      <c r="BB418" s="12"/>
      <c r="BC418" s="12"/>
      <c r="BD418" s="12"/>
      <c r="BE418" s="12"/>
      <c r="BF418" s="12"/>
      <c r="BP418" s="2"/>
      <c r="BQ418" s="2"/>
    </row>
    <row r="419" spans="1:69">
      <c r="A419"/>
      <c r="B419"/>
      <c r="C419"/>
      <c r="D419"/>
      <c r="E419"/>
      <c r="F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 s="17"/>
      <c r="AB419" s="17"/>
      <c r="AC419" s="17"/>
      <c r="AD419" s="11"/>
      <c r="AE419" s="12"/>
      <c r="AF419" s="11"/>
      <c r="AG419" s="12"/>
      <c r="AH419" s="11"/>
      <c r="AI419" s="11"/>
      <c r="AJ419" s="11"/>
      <c r="AK419" s="11"/>
      <c r="AL419" s="11"/>
      <c r="AM419" s="6"/>
      <c r="AN419" s="11"/>
      <c r="AO419" s="12"/>
      <c r="AP419" s="12"/>
      <c r="AQ419" s="12"/>
      <c r="AR419" s="12"/>
      <c r="AS419" s="12"/>
      <c r="AT419" s="12"/>
      <c r="AU419" s="12"/>
      <c r="AV419" s="12"/>
      <c r="AW419" s="6"/>
      <c r="AX419" s="11"/>
      <c r="AY419" s="12"/>
      <c r="AZ419" s="12"/>
      <c r="BA419" s="12"/>
      <c r="BB419" s="12"/>
      <c r="BC419" s="12"/>
      <c r="BD419" s="12"/>
      <c r="BE419" s="12"/>
      <c r="BF419" s="12"/>
      <c r="BP419" s="2"/>
      <c r="BQ419" s="2"/>
    </row>
    <row r="420" spans="1:69">
      <c r="A420"/>
      <c r="B420"/>
      <c r="C420"/>
      <c r="D420"/>
      <c r="E420"/>
      <c r="F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 s="17"/>
      <c r="AB420" s="17"/>
      <c r="AC420" s="17"/>
      <c r="AD420" s="11"/>
      <c r="AE420" s="12"/>
      <c r="AF420" s="11"/>
      <c r="AG420" s="12"/>
      <c r="AH420" s="11"/>
      <c r="AI420" s="11"/>
      <c r="AJ420" s="11"/>
      <c r="AK420" s="11"/>
      <c r="AL420" s="11"/>
      <c r="AM420" s="6"/>
      <c r="AN420" s="11"/>
      <c r="AO420" s="12"/>
      <c r="AP420" s="12"/>
      <c r="AQ420" s="12"/>
      <c r="AR420" s="12"/>
      <c r="AS420" s="12"/>
      <c r="AT420" s="12"/>
      <c r="AU420" s="12"/>
      <c r="AV420" s="12"/>
      <c r="AW420" s="6"/>
      <c r="AX420" s="11"/>
      <c r="AY420" s="12"/>
      <c r="AZ420" s="12"/>
      <c r="BA420" s="12"/>
      <c r="BB420" s="12"/>
      <c r="BC420" s="12"/>
      <c r="BD420" s="12"/>
      <c r="BE420" s="12"/>
      <c r="BF420" s="12"/>
      <c r="BP420" s="2"/>
      <c r="BQ420" s="2"/>
    </row>
    <row r="421" spans="1:69">
      <c r="A421"/>
      <c r="B421"/>
      <c r="C421"/>
      <c r="D421"/>
      <c r="E421"/>
      <c r="F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 s="17"/>
      <c r="AB421" s="17"/>
      <c r="AC421" s="17"/>
      <c r="AD421" s="11"/>
      <c r="AE421" s="12"/>
      <c r="AF421" s="11"/>
      <c r="AG421" s="12"/>
      <c r="AH421" s="11"/>
      <c r="AI421" s="11"/>
      <c r="AJ421" s="11"/>
      <c r="AK421" s="11"/>
      <c r="AL421" s="11"/>
      <c r="AM421" s="6"/>
      <c r="AN421" s="11"/>
      <c r="AO421" s="12"/>
      <c r="AP421" s="12"/>
      <c r="AQ421" s="12"/>
      <c r="AR421" s="12"/>
      <c r="AS421" s="12"/>
      <c r="AT421" s="12"/>
      <c r="AU421" s="12"/>
      <c r="AV421" s="12"/>
      <c r="AW421" s="6"/>
      <c r="AX421" s="11"/>
      <c r="AY421" s="12"/>
      <c r="AZ421" s="12"/>
      <c r="BA421" s="12"/>
      <c r="BB421" s="12"/>
      <c r="BC421" s="12"/>
      <c r="BD421" s="12"/>
      <c r="BE421" s="12"/>
      <c r="BF421" s="12"/>
      <c r="BP421" s="2"/>
      <c r="BQ421" s="2"/>
    </row>
    <row r="422" spans="1:69">
      <c r="A422"/>
      <c r="B422"/>
      <c r="C422"/>
      <c r="D422"/>
      <c r="E422"/>
      <c r="F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 s="17"/>
      <c r="AB422" s="17"/>
      <c r="AC422" s="17"/>
      <c r="AD422" s="11"/>
      <c r="AE422" s="12"/>
      <c r="AF422" s="11"/>
      <c r="AG422" s="12"/>
      <c r="AH422" s="11"/>
      <c r="AI422" s="11"/>
      <c r="AJ422" s="11"/>
      <c r="AK422" s="11"/>
      <c r="AL422" s="11"/>
      <c r="AM422" s="6"/>
      <c r="AN422" s="11"/>
      <c r="AO422" s="12"/>
      <c r="AP422" s="12"/>
      <c r="AQ422" s="12"/>
      <c r="AR422" s="12"/>
      <c r="AS422" s="12"/>
      <c r="AT422" s="12"/>
      <c r="AU422" s="12"/>
      <c r="AV422" s="12"/>
      <c r="AW422" s="6"/>
      <c r="AX422" s="11"/>
      <c r="AY422" s="12"/>
      <c r="AZ422" s="12"/>
      <c r="BA422" s="12"/>
      <c r="BB422" s="12"/>
      <c r="BC422" s="12"/>
      <c r="BD422" s="12"/>
      <c r="BE422" s="12"/>
      <c r="BF422" s="12"/>
      <c r="BP422" s="2"/>
      <c r="BQ422" s="2"/>
    </row>
    <row r="423" spans="1:69">
      <c r="A423"/>
      <c r="B423"/>
      <c r="C423"/>
      <c r="D423"/>
      <c r="E423"/>
      <c r="F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 s="17"/>
      <c r="AB423" s="17"/>
      <c r="AC423" s="17"/>
      <c r="AD423" s="11"/>
      <c r="AE423" s="12"/>
      <c r="AF423" s="11"/>
      <c r="AG423" s="12"/>
      <c r="AH423" s="11"/>
      <c r="AI423" s="11"/>
      <c r="AJ423" s="11"/>
      <c r="AK423" s="11"/>
      <c r="AL423" s="11"/>
      <c r="AM423" s="6"/>
      <c r="AN423" s="11"/>
      <c r="AO423" s="12"/>
      <c r="AP423" s="12"/>
      <c r="AQ423" s="12"/>
      <c r="AR423" s="12"/>
      <c r="AS423" s="12"/>
      <c r="AT423" s="12"/>
      <c r="AU423" s="12"/>
      <c r="AV423" s="12"/>
      <c r="AW423" s="6"/>
      <c r="AX423" s="11"/>
      <c r="AY423" s="12"/>
      <c r="AZ423" s="12"/>
      <c r="BA423" s="12"/>
      <c r="BB423" s="12"/>
      <c r="BC423" s="12"/>
      <c r="BD423" s="12"/>
      <c r="BE423" s="12"/>
      <c r="BF423" s="12"/>
      <c r="BP423" s="2"/>
      <c r="BQ423" s="2"/>
    </row>
    <row r="424" spans="1:69">
      <c r="A424"/>
      <c r="B424"/>
      <c r="C424"/>
      <c r="D424"/>
      <c r="E424"/>
      <c r="F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 s="17"/>
      <c r="AB424" s="17"/>
      <c r="AC424" s="17"/>
      <c r="AD424" s="11"/>
      <c r="AE424" s="12"/>
      <c r="AF424" s="11"/>
      <c r="AG424" s="12"/>
      <c r="AH424" s="11"/>
      <c r="AI424" s="11"/>
      <c r="AJ424" s="11"/>
      <c r="AK424" s="11"/>
      <c r="AL424" s="11"/>
      <c r="AM424" s="6"/>
      <c r="AN424" s="11"/>
      <c r="AO424" s="12"/>
      <c r="AP424" s="12"/>
      <c r="AQ424" s="12"/>
      <c r="AR424" s="12"/>
      <c r="AS424" s="12"/>
      <c r="AT424" s="12"/>
      <c r="AU424" s="12"/>
      <c r="AV424" s="12"/>
      <c r="AW424" s="6"/>
      <c r="AX424" s="11"/>
      <c r="AY424" s="12"/>
      <c r="AZ424" s="12"/>
      <c r="BA424" s="12"/>
      <c r="BB424" s="12"/>
      <c r="BC424" s="12"/>
      <c r="BD424" s="12"/>
      <c r="BE424" s="12"/>
      <c r="BF424" s="12"/>
      <c r="BP424" s="2"/>
      <c r="BQ424" s="2"/>
    </row>
    <row r="425" spans="1:69">
      <c r="A425"/>
      <c r="B425"/>
      <c r="C425"/>
      <c r="D425"/>
      <c r="E425"/>
      <c r="F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 s="17"/>
      <c r="AB425" s="17"/>
      <c r="AC425" s="17"/>
      <c r="AD425" s="11"/>
      <c r="AE425" s="12"/>
      <c r="AF425" s="11"/>
      <c r="AG425" s="12"/>
      <c r="AH425" s="11"/>
      <c r="AI425" s="11"/>
      <c r="AJ425" s="11"/>
      <c r="AK425" s="11"/>
      <c r="AL425" s="11"/>
      <c r="AM425" s="6"/>
      <c r="AN425" s="11"/>
      <c r="AO425" s="12"/>
      <c r="AP425" s="12"/>
      <c r="AQ425" s="12"/>
      <c r="AR425" s="12"/>
      <c r="AS425" s="12"/>
      <c r="AT425" s="12"/>
      <c r="AU425" s="12"/>
      <c r="AV425" s="12"/>
      <c r="AW425" s="6"/>
      <c r="AX425" s="11"/>
      <c r="AY425" s="12"/>
      <c r="AZ425" s="12"/>
      <c r="BA425" s="12"/>
      <c r="BB425" s="12"/>
      <c r="BC425" s="12"/>
      <c r="BD425" s="12"/>
      <c r="BE425" s="12"/>
      <c r="BF425" s="12"/>
      <c r="BP425" s="2"/>
      <c r="BQ425" s="2"/>
    </row>
    <row r="426" spans="1:69">
      <c r="A426"/>
      <c r="B426"/>
      <c r="C426"/>
      <c r="D426"/>
      <c r="E426"/>
      <c r="F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 s="17"/>
      <c r="AB426" s="17"/>
      <c r="AC426" s="17"/>
      <c r="AD426" s="11"/>
      <c r="AE426" s="12"/>
      <c r="AF426" s="11"/>
      <c r="AG426" s="12"/>
      <c r="AH426" s="11"/>
      <c r="AI426" s="11"/>
      <c r="AJ426" s="11"/>
      <c r="AK426" s="11"/>
      <c r="AL426" s="11"/>
      <c r="AM426" s="6"/>
      <c r="AN426" s="11"/>
      <c r="AO426" s="12"/>
      <c r="AP426" s="12"/>
      <c r="AQ426" s="12"/>
      <c r="AR426" s="12"/>
      <c r="AS426" s="12"/>
      <c r="AT426" s="12"/>
      <c r="AU426" s="12"/>
      <c r="AV426" s="12"/>
      <c r="AW426" s="6"/>
      <c r="AX426" s="11"/>
      <c r="AY426" s="12"/>
      <c r="AZ426" s="12"/>
      <c r="BA426" s="12"/>
      <c r="BB426" s="12"/>
      <c r="BC426" s="12"/>
      <c r="BD426" s="12"/>
      <c r="BE426" s="12"/>
      <c r="BF426" s="12"/>
      <c r="BP426" s="2"/>
      <c r="BQ426" s="2"/>
    </row>
    <row r="427" spans="1:69">
      <c r="A427"/>
      <c r="B427"/>
      <c r="C427"/>
      <c r="D427"/>
      <c r="E427"/>
      <c r="F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 s="17"/>
      <c r="AB427" s="17"/>
      <c r="AC427" s="17"/>
      <c r="AD427" s="11"/>
      <c r="AE427" s="12"/>
      <c r="AF427" s="11"/>
      <c r="AG427" s="12"/>
      <c r="AH427" s="11"/>
      <c r="AI427" s="11"/>
      <c r="AJ427" s="11"/>
      <c r="AK427" s="11"/>
      <c r="AL427" s="11"/>
      <c r="AM427" s="6"/>
      <c r="AN427" s="11"/>
      <c r="AO427" s="12"/>
      <c r="AP427" s="12"/>
      <c r="AQ427" s="12"/>
      <c r="AR427" s="12"/>
      <c r="AS427" s="12"/>
      <c r="AT427" s="12"/>
      <c r="AU427" s="12"/>
      <c r="AV427" s="12"/>
      <c r="AW427" s="6"/>
      <c r="AX427" s="11"/>
      <c r="AY427" s="12"/>
      <c r="AZ427" s="12"/>
      <c r="BA427" s="12"/>
      <c r="BB427" s="12"/>
      <c r="BC427" s="12"/>
      <c r="BD427" s="12"/>
      <c r="BE427" s="12"/>
      <c r="BF427" s="12"/>
      <c r="BP427" s="2"/>
      <c r="BQ427" s="2"/>
    </row>
    <row r="428" spans="1:69">
      <c r="A428"/>
      <c r="B428"/>
      <c r="C428"/>
      <c r="D428"/>
      <c r="E428"/>
      <c r="F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 s="17"/>
      <c r="AB428" s="17"/>
      <c r="AC428" s="17"/>
      <c r="AD428" s="11"/>
      <c r="AE428" s="12"/>
      <c r="AF428" s="11"/>
      <c r="AG428" s="12"/>
      <c r="AH428" s="11"/>
      <c r="AI428" s="11"/>
      <c r="AJ428" s="11"/>
      <c r="AK428" s="11"/>
      <c r="AL428" s="11"/>
      <c r="AM428" s="6"/>
      <c r="AN428" s="11"/>
      <c r="AO428" s="12"/>
      <c r="AP428" s="12"/>
      <c r="AQ428" s="12"/>
      <c r="AR428" s="12"/>
      <c r="AS428" s="12"/>
      <c r="AT428" s="12"/>
      <c r="AU428" s="12"/>
      <c r="AV428" s="12"/>
      <c r="AW428" s="6"/>
      <c r="AX428" s="11"/>
      <c r="AY428" s="12"/>
      <c r="AZ428" s="12"/>
      <c r="BA428" s="12"/>
      <c r="BB428" s="12"/>
      <c r="BC428" s="12"/>
      <c r="BD428" s="12"/>
      <c r="BE428" s="12"/>
      <c r="BF428" s="12"/>
      <c r="BP428" s="2"/>
      <c r="BQ428" s="2"/>
    </row>
    <row r="429" spans="1:69">
      <c r="A429"/>
      <c r="B429"/>
      <c r="C429"/>
      <c r="D429"/>
      <c r="E429"/>
      <c r="F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 s="17"/>
      <c r="AB429" s="17"/>
      <c r="AC429" s="17"/>
      <c r="AD429" s="11"/>
      <c r="AE429" s="12"/>
      <c r="AF429" s="11"/>
      <c r="AG429" s="12"/>
      <c r="AH429" s="11"/>
      <c r="AI429" s="11"/>
      <c r="AJ429" s="11"/>
      <c r="AK429" s="11"/>
      <c r="AL429" s="11"/>
      <c r="AM429" s="6"/>
      <c r="AN429" s="11"/>
      <c r="AO429" s="12"/>
      <c r="AP429" s="12"/>
      <c r="AQ429" s="12"/>
      <c r="AR429" s="12"/>
      <c r="AS429" s="12"/>
      <c r="AT429" s="12"/>
      <c r="AU429" s="12"/>
      <c r="AV429" s="12"/>
      <c r="AW429" s="6"/>
      <c r="AX429" s="11"/>
      <c r="AY429" s="12"/>
      <c r="AZ429" s="12"/>
      <c r="BA429" s="12"/>
      <c r="BB429" s="12"/>
      <c r="BC429" s="12"/>
      <c r="BD429" s="12"/>
      <c r="BE429" s="12"/>
      <c r="BF429" s="12"/>
      <c r="BP429" s="2"/>
      <c r="BQ429" s="2"/>
    </row>
    <row r="430" spans="1:69">
      <c r="A430"/>
      <c r="B430"/>
      <c r="C430"/>
      <c r="D430"/>
      <c r="E430"/>
      <c r="F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 s="17"/>
      <c r="AB430" s="17"/>
      <c r="AC430" s="17"/>
      <c r="AD430" s="11"/>
      <c r="AE430" s="12"/>
      <c r="AF430" s="11"/>
      <c r="AG430" s="12"/>
      <c r="AH430" s="11"/>
      <c r="AI430" s="11"/>
      <c r="AJ430" s="11"/>
      <c r="AK430" s="11"/>
      <c r="AL430" s="11"/>
      <c r="AM430" s="6"/>
      <c r="AN430" s="11"/>
      <c r="AO430" s="12"/>
      <c r="AP430" s="12"/>
      <c r="AQ430" s="12"/>
      <c r="AR430" s="12"/>
      <c r="AS430" s="12"/>
      <c r="AT430" s="12"/>
      <c r="AU430" s="12"/>
      <c r="AV430" s="12"/>
      <c r="AW430" s="6"/>
      <c r="AX430" s="11"/>
      <c r="AY430" s="12"/>
      <c r="AZ430" s="12"/>
      <c r="BA430" s="12"/>
      <c r="BB430" s="12"/>
      <c r="BC430" s="12"/>
      <c r="BD430" s="12"/>
      <c r="BE430" s="12"/>
      <c r="BF430" s="12"/>
      <c r="BP430" s="2"/>
      <c r="BQ430" s="2"/>
    </row>
    <row r="431" spans="1:69">
      <c r="A431"/>
      <c r="B431"/>
      <c r="C431"/>
      <c r="D431"/>
      <c r="E431"/>
      <c r="F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 s="17"/>
      <c r="AB431" s="17"/>
      <c r="AC431" s="17"/>
      <c r="AD431" s="11"/>
      <c r="AE431" s="12"/>
      <c r="AF431" s="11"/>
      <c r="AG431" s="12"/>
      <c r="AH431" s="11"/>
      <c r="AI431" s="11"/>
      <c r="AJ431" s="11"/>
      <c r="AK431" s="11"/>
      <c r="AL431" s="11"/>
      <c r="AM431" s="6"/>
      <c r="AN431" s="11"/>
      <c r="AO431" s="12"/>
      <c r="AP431" s="12"/>
      <c r="AQ431" s="12"/>
      <c r="AR431" s="12"/>
      <c r="AS431" s="12"/>
      <c r="AT431" s="12"/>
      <c r="AU431" s="12"/>
      <c r="AV431" s="12"/>
      <c r="AW431" s="6"/>
      <c r="AX431" s="11"/>
      <c r="AY431" s="12"/>
      <c r="AZ431" s="12"/>
      <c r="BA431" s="12"/>
      <c r="BB431" s="12"/>
      <c r="BC431" s="12"/>
      <c r="BD431" s="12"/>
      <c r="BE431" s="12"/>
      <c r="BF431" s="12"/>
      <c r="BP431" s="2"/>
      <c r="BQ431" s="2"/>
    </row>
    <row r="432" spans="1:69">
      <c r="A432"/>
      <c r="B432"/>
      <c r="C432"/>
      <c r="D432"/>
      <c r="E432"/>
      <c r="F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 s="17"/>
      <c r="AB432" s="17"/>
      <c r="AC432" s="17"/>
      <c r="AD432" s="11"/>
      <c r="AE432" s="12"/>
      <c r="AF432" s="11"/>
      <c r="AG432" s="12"/>
      <c r="AH432" s="11"/>
      <c r="AI432" s="11"/>
      <c r="AJ432" s="11"/>
      <c r="AK432" s="11"/>
      <c r="AL432" s="11"/>
      <c r="AM432" s="6"/>
      <c r="AN432" s="11"/>
      <c r="AO432" s="12"/>
      <c r="AP432" s="12"/>
      <c r="AQ432" s="12"/>
      <c r="AR432" s="12"/>
      <c r="AS432" s="12"/>
      <c r="AT432" s="12"/>
      <c r="AU432" s="12"/>
      <c r="AV432" s="12"/>
      <c r="AW432" s="6"/>
      <c r="AX432" s="11"/>
      <c r="AY432" s="12"/>
      <c r="AZ432" s="12"/>
      <c r="BA432" s="12"/>
      <c r="BB432" s="12"/>
      <c r="BC432" s="12"/>
      <c r="BD432" s="12"/>
      <c r="BE432" s="12"/>
      <c r="BF432" s="12"/>
      <c r="BP432" s="2"/>
      <c r="BQ432" s="2"/>
    </row>
    <row r="433" spans="1:69">
      <c r="A433"/>
      <c r="B433"/>
      <c r="C433"/>
      <c r="D433"/>
      <c r="E433"/>
      <c r="F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 s="17"/>
      <c r="AB433" s="17"/>
      <c r="AC433" s="17"/>
      <c r="AD433" s="11"/>
      <c r="AE433" s="12"/>
      <c r="AF433" s="11"/>
      <c r="AG433" s="12"/>
      <c r="AH433" s="11"/>
      <c r="AI433" s="11"/>
      <c r="AJ433" s="11"/>
      <c r="AK433" s="11"/>
      <c r="AL433" s="11"/>
      <c r="AM433" s="6"/>
      <c r="AN433" s="11"/>
      <c r="AO433" s="12"/>
      <c r="AP433" s="12"/>
      <c r="AQ433" s="12"/>
      <c r="AR433" s="12"/>
      <c r="AS433" s="12"/>
      <c r="AT433" s="12"/>
      <c r="AU433" s="12"/>
      <c r="AV433" s="12"/>
      <c r="AW433" s="6"/>
      <c r="AX433" s="11"/>
      <c r="AY433" s="12"/>
      <c r="AZ433" s="12"/>
      <c r="BA433" s="12"/>
      <c r="BB433" s="12"/>
      <c r="BC433" s="12"/>
      <c r="BD433" s="12"/>
      <c r="BE433" s="12"/>
      <c r="BF433" s="12"/>
      <c r="BP433" s="2"/>
      <c r="BQ433" s="2"/>
    </row>
    <row r="434" spans="1:69">
      <c r="A434"/>
      <c r="B434"/>
      <c r="C434"/>
      <c r="D434"/>
      <c r="E434"/>
      <c r="F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 s="17"/>
      <c r="AB434" s="17"/>
      <c r="AC434" s="17"/>
      <c r="AD434" s="11"/>
      <c r="AE434" s="12"/>
      <c r="AF434" s="11"/>
      <c r="AG434" s="12"/>
      <c r="AH434" s="11"/>
      <c r="AI434" s="11"/>
      <c r="AJ434" s="11"/>
      <c r="AK434" s="11"/>
      <c r="AL434" s="11"/>
      <c r="AM434" s="6"/>
      <c r="AN434" s="11"/>
      <c r="AO434" s="12"/>
      <c r="AP434" s="12"/>
      <c r="AQ434" s="12"/>
      <c r="AR434" s="12"/>
      <c r="AS434" s="12"/>
      <c r="AT434" s="12"/>
      <c r="AU434" s="12"/>
      <c r="AV434" s="12"/>
      <c r="AW434" s="6"/>
      <c r="AX434" s="11"/>
      <c r="AY434" s="12"/>
      <c r="AZ434" s="12"/>
      <c r="BA434" s="12"/>
      <c r="BB434" s="12"/>
      <c r="BC434" s="12"/>
      <c r="BD434" s="12"/>
      <c r="BE434" s="12"/>
      <c r="BF434" s="12"/>
      <c r="BP434" s="2"/>
      <c r="BQ434" s="2"/>
    </row>
    <row r="435" spans="1:69">
      <c r="A435"/>
      <c r="B435"/>
      <c r="C435"/>
      <c r="D435"/>
      <c r="E435"/>
      <c r="F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 s="17"/>
      <c r="AB435" s="17"/>
      <c r="AC435" s="17"/>
      <c r="AD435" s="11"/>
      <c r="AE435" s="12"/>
      <c r="AF435" s="11"/>
      <c r="AG435" s="12"/>
      <c r="AH435" s="11"/>
      <c r="AI435" s="11"/>
      <c r="AJ435" s="11"/>
      <c r="AK435" s="11"/>
      <c r="AL435" s="11"/>
      <c r="AM435" s="6"/>
      <c r="AN435" s="11"/>
      <c r="AO435" s="12"/>
      <c r="AP435" s="12"/>
      <c r="AQ435" s="12"/>
      <c r="AR435" s="12"/>
      <c r="AS435" s="12"/>
      <c r="AT435" s="12"/>
      <c r="AU435" s="12"/>
      <c r="AV435" s="12"/>
      <c r="AW435" s="6"/>
      <c r="AX435" s="11"/>
      <c r="AY435" s="12"/>
      <c r="AZ435" s="12"/>
      <c r="BA435" s="12"/>
      <c r="BB435" s="12"/>
      <c r="BC435" s="12"/>
      <c r="BD435" s="12"/>
      <c r="BE435" s="12"/>
      <c r="BF435" s="12"/>
      <c r="BP435" s="2"/>
      <c r="BQ435" s="2"/>
    </row>
    <row r="436" spans="1:69">
      <c r="A436"/>
      <c r="B436"/>
      <c r="C436"/>
      <c r="D436"/>
      <c r="E436"/>
      <c r="F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 s="17"/>
      <c r="AB436" s="17"/>
      <c r="AC436" s="17"/>
      <c r="AD436" s="11"/>
      <c r="AE436" s="12"/>
      <c r="AF436" s="11"/>
      <c r="AG436" s="12"/>
      <c r="AH436" s="11"/>
      <c r="AI436" s="11"/>
      <c r="AJ436" s="11"/>
      <c r="AK436" s="11"/>
      <c r="AL436" s="11"/>
      <c r="AM436" s="6"/>
      <c r="AN436" s="11"/>
      <c r="AO436" s="12"/>
      <c r="AP436" s="12"/>
      <c r="AQ436" s="12"/>
      <c r="AR436" s="12"/>
      <c r="AS436" s="12"/>
      <c r="AT436" s="12"/>
      <c r="AU436" s="12"/>
      <c r="AV436" s="12"/>
      <c r="AW436" s="6"/>
      <c r="AX436" s="11"/>
      <c r="AY436" s="12"/>
      <c r="AZ436" s="12"/>
      <c r="BA436" s="12"/>
      <c r="BB436" s="12"/>
      <c r="BC436" s="12"/>
      <c r="BD436" s="12"/>
      <c r="BE436" s="12"/>
      <c r="BF436" s="12"/>
      <c r="BP436" s="2"/>
      <c r="BQ436" s="2"/>
    </row>
    <row r="437" spans="1:69">
      <c r="A437"/>
      <c r="B437"/>
      <c r="C437"/>
      <c r="D437"/>
      <c r="E437"/>
      <c r="F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 s="17"/>
      <c r="AB437" s="17"/>
      <c r="AC437" s="17"/>
      <c r="AD437" s="11"/>
      <c r="AE437" s="12"/>
      <c r="AF437" s="11"/>
      <c r="AG437" s="12"/>
      <c r="AH437" s="11"/>
      <c r="AI437" s="11"/>
      <c r="AJ437" s="11"/>
      <c r="AK437" s="11"/>
      <c r="AL437" s="11"/>
      <c r="AM437" s="6"/>
      <c r="AN437" s="11"/>
      <c r="AO437" s="12"/>
      <c r="AP437" s="12"/>
      <c r="AQ437" s="12"/>
      <c r="AR437" s="12"/>
      <c r="AS437" s="12"/>
      <c r="AT437" s="12"/>
      <c r="AU437" s="12"/>
      <c r="AV437" s="12"/>
      <c r="AW437" s="6"/>
      <c r="AX437" s="11"/>
      <c r="AY437" s="12"/>
      <c r="AZ437" s="12"/>
      <c r="BA437" s="12"/>
      <c r="BB437" s="12"/>
      <c r="BC437" s="12"/>
      <c r="BD437" s="12"/>
      <c r="BE437" s="12"/>
      <c r="BF437" s="12"/>
      <c r="BP437" s="2"/>
      <c r="BQ437" s="2"/>
    </row>
    <row r="438" spans="1:69">
      <c r="A438"/>
      <c r="B438"/>
      <c r="C438"/>
      <c r="D438"/>
      <c r="E438"/>
      <c r="F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 s="17"/>
      <c r="AB438" s="17"/>
      <c r="AC438" s="17"/>
      <c r="AD438" s="11"/>
      <c r="AE438" s="12"/>
      <c r="AF438" s="11"/>
      <c r="AG438" s="12"/>
      <c r="AH438" s="11"/>
      <c r="AI438" s="11"/>
      <c r="AJ438" s="11"/>
      <c r="AK438" s="11"/>
      <c r="AL438" s="11"/>
      <c r="AM438" s="6"/>
      <c r="AN438" s="11"/>
      <c r="AO438" s="12"/>
      <c r="AP438" s="12"/>
      <c r="AQ438" s="12"/>
      <c r="AR438" s="12"/>
      <c r="AS438" s="12"/>
      <c r="AT438" s="12"/>
      <c r="AU438" s="12"/>
      <c r="AV438" s="12"/>
      <c r="AW438" s="6"/>
      <c r="AX438" s="11"/>
      <c r="AY438" s="12"/>
      <c r="AZ438" s="12"/>
      <c r="BA438" s="12"/>
      <c r="BB438" s="12"/>
      <c r="BC438" s="12"/>
      <c r="BD438" s="12"/>
      <c r="BE438" s="12"/>
      <c r="BF438" s="12"/>
      <c r="BP438" s="2"/>
      <c r="BQ438" s="2"/>
    </row>
    <row r="439" spans="1:69">
      <c r="A439"/>
      <c r="B439"/>
      <c r="C439"/>
      <c r="D439"/>
      <c r="E439"/>
      <c r="F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 s="17"/>
      <c r="AB439" s="17"/>
      <c r="AC439" s="17"/>
      <c r="AD439" s="11"/>
      <c r="AE439" s="12"/>
      <c r="AF439" s="11"/>
      <c r="AG439" s="12"/>
      <c r="AH439" s="11"/>
      <c r="AI439" s="11"/>
      <c r="AJ439" s="11"/>
      <c r="AK439" s="11"/>
      <c r="AL439" s="11"/>
      <c r="AM439" s="6"/>
      <c r="AN439" s="11"/>
      <c r="AO439" s="12"/>
      <c r="AP439" s="12"/>
      <c r="AQ439" s="12"/>
      <c r="AR439" s="12"/>
      <c r="AS439" s="12"/>
      <c r="AT439" s="12"/>
      <c r="AU439" s="12"/>
      <c r="AV439" s="12"/>
      <c r="AW439" s="6"/>
      <c r="AX439" s="11"/>
      <c r="AY439" s="12"/>
      <c r="AZ439" s="12"/>
      <c r="BA439" s="12"/>
      <c r="BB439" s="12"/>
      <c r="BC439" s="12"/>
      <c r="BD439" s="12"/>
      <c r="BE439" s="12"/>
      <c r="BF439" s="12"/>
      <c r="BP439" s="2"/>
      <c r="BQ439" s="2"/>
    </row>
    <row r="440" spans="1:69">
      <c r="A440"/>
      <c r="B440"/>
      <c r="C440"/>
      <c r="D440"/>
      <c r="E440"/>
      <c r="F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 s="17"/>
      <c r="AB440" s="17"/>
      <c r="AC440" s="17"/>
      <c r="AD440" s="11"/>
      <c r="AE440" s="12"/>
      <c r="AF440" s="11"/>
      <c r="AG440" s="12"/>
      <c r="AH440" s="11"/>
      <c r="AI440" s="11"/>
      <c r="AJ440" s="11"/>
      <c r="AK440" s="11"/>
      <c r="AL440" s="11"/>
      <c r="AM440" s="6"/>
      <c r="AN440" s="11"/>
      <c r="AO440" s="12"/>
      <c r="AP440" s="12"/>
      <c r="AQ440" s="12"/>
      <c r="AR440" s="12"/>
      <c r="AS440" s="12"/>
      <c r="AT440" s="12"/>
      <c r="AU440" s="12"/>
      <c r="AV440" s="12"/>
      <c r="AW440" s="6"/>
      <c r="AX440" s="11"/>
      <c r="AY440" s="12"/>
      <c r="AZ440" s="12"/>
      <c r="BA440" s="12"/>
      <c r="BB440" s="12"/>
      <c r="BC440" s="12"/>
      <c r="BD440" s="12"/>
      <c r="BE440" s="12"/>
      <c r="BF440" s="12"/>
      <c r="BP440" s="2"/>
      <c r="BQ440" s="2"/>
    </row>
    <row r="441" spans="1:69">
      <c r="A441"/>
      <c r="B441"/>
      <c r="C441"/>
      <c r="D441"/>
      <c r="E441"/>
      <c r="F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 s="17"/>
      <c r="AB441" s="17"/>
      <c r="AC441" s="17"/>
      <c r="AD441" s="11"/>
      <c r="AE441" s="12"/>
      <c r="AF441" s="11"/>
      <c r="AG441" s="12"/>
      <c r="AH441" s="11"/>
      <c r="AI441" s="11"/>
      <c r="AJ441" s="11"/>
      <c r="AK441" s="11"/>
      <c r="AL441" s="11"/>
      <c r="AM441" s="6"/>
      <c r="AN441" s="11"/>
      <c r="AO441" s="12"/>
      <c r="AP441" s="12"/>
      <c r="AQ441" s="12"/>
      <c r="AR441" s="12"/>
      <c r="AS441" s="12"/>
      <c r="AT441" s="12"/>
      <c r="AU441" s="12"/>
      <c r="AV441" s="12"/>
      <c r="AW441" s="6"/>
      <c r="AX441" s="11"/>
      <c r="AY441" s="12"/>
      <c r="AZ441" s="12"/>
      <c r="BA441" s="12"/>
      <c r="BB441" s="12"/>
      <c r="BC441" s="12"/>
      <c r="BD441" s="12"/>
      <c r="BE441" s="12"/>
      <c r="BF441" s="12"/>
      <c r="BP441" s="2"/>
      <c r="BQ441" s="2"/>
    </row>
    <row r="442" spans="1:69">
      <c r="A442"/>
      <c r="B442"/>
      <c r="C442"/>
      <c r="D442"/>
      <c r="E442"/>
      <c r="F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 s="17"/>
      <c r="AB442" s="17"/>
      <c r="AC442" s="17"/>
      <c r="AD442" s="11"/>
      <c r="AE442" s="12"/>
      <c r="AF442" s="11"/>
      <c r="AG442" s="12"/>
      <c r="AH442" s="11"/>
      <c r="AI442" s="11"/>
      <c r="AJ442" s="11"/>
      <c r="AK442" s="11"/>
      <c r="AL442" s="11"/>
      <c r="AM442" s="6"/>
      <c r="AN442" s="11"/>
      <c r="AO442" s="12"/>
      <c r="AP442" s="12"/>
      <c r="AQ442" s="12"/>
      <c r="AR442" s="12"/>
      <c r="AS442" s="12"/>
      <c r="AT442" s="12"/>
      <c r="AU442" s="12"/>
      <c r="AV442" s="12"/>
      <c r="AW442" s="6"/>
      <c r="AX442" s="11"/>
      <c r="AY442" s="12"/>
      <c r="AZ442" s="12"/>
      <c r="BA442" s="12"/>
      <c r="BB442" s="12"/>
      <c r="BC442" s="12"/>
      <c r="BD442" s="12"/>
      <c r="BE442" s="12"/>
      <c r="BF442" s="12"/>
      <c r="BP442" s="2"/>
      <c r="BQ442" s="2"/>
    </row>
    <row r="443" spans="1:69">
      <c r="A443"/>
      <c r="B443"/>
      <c r="C443"/>
      <c r="D443"/>
      <c r="E443"/>
      <c r="F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 s="17"/>
      <c r="AB443" s="17"/>
      <c r="AC443" s="17"/>
      <c r="AD443" s="11"/>
      <c r="AE443" s="12"/>
      <c r="AF443" s="11"/>
      <c r="AG443" s="12"/>
      <c r="AH443" s="11"/>
      <c r="AI443" s="11"/>
      <c r="AJ443" s="11"/>
      <c r="AK443" s="11"/>
      <c r="AL443" s="11"/>
      <c r="AM443" s="6"/>
      <c r="AN443" s="11"/>
      <c r="AO443" s="12"/>
      <c r="AP443" s="12"/>
      <c r="AQ443" s="12"/>
      <c r="AR443" s="12"/>
      <c r="AS443" s="12"/>
      <c r="AT443" s="12"/>
      <c r="AU443" s="12"/>
      <c r="AV443" s="12"/>
      <c r="AW443" s="6"/>
      <c r="AX443" s="11"/>
      <c r="AY443" s="12"/>
      <c r="AZ443" s="12"/>
      <c r="BA443" s="12"/>
      <c r="BB443" s="12"/>
      <c r="BC443" s="12"/>
      <c r="BD443" s="12"/>
      <c r="BE443" s="12"/>
      <c r="BF443" s="12"/>
      <c r="BP443" s="2"/>
      <c r="BQ443" s="2"/>
    </row>
    <row r="444" spans="1:69">
      <c r="A444"/>
      <c r="B444"/>
      <c r="C444"/>
      <c r="D444"/>
      <c r="E444"/>
      <c r="F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 s="17"/>
      <c r="AB444" s="17"/>
      <c r="AC444" s="17"/>
      <c r="AD444" s="11"/>
      <c r="AE444" s="12"/>
      <c r="AF444" s="11"/>
      <c r="AG444" s="12"/>
      <c r="AH444" s="11"/>
      <c r="AI444" s="11"/>
      <c r="AJ444" s="11"/>
      <c r="AK444" s="11"/>
      <c r="AL444" s="11"/>
      <c r="AM444" s="6"/>
      <c r="AN444" s="11"/>
      <c r="AO444" s="12"/>
      <c r="AP444" s="12"/>
      <c r="AQ444" s="12"/>
      <c r="AR444" s="12"/>
      <c r="AS444" s="12"/>
      <c r="AT444" s="12"/>
      <c r="AU444" s="12"/>
      <c r="AV444" s="12"/>
      <c r="AW444" s="6"/>
      <c r="AX444" s="11"/>
      <c r="AY444" s="12"/>
      <c r="AZ444" s="12"/>
      <c r="BA444" s="12"/>
      <c r="BB444" s="12"/>
      <c r="BC444" s="12"/>
      <c r="BD444" s="12"/>
      <c r="BE444" s="12"/>
      <c r="BF444" s="12"/>
      <c r="BP444" s="2"/>
      <c r="BQ444" s="2"/>
    </row>
    <row r="445" spans="1:69">
      <c r="A445"/>
      <c r="B445"/>
      <c r="C445"/>
      <c r="D445"/>
      <c r="E445"/>
      <c r="F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 s="17"/>
      <c r="AB445" s="17"/>
      <c r="AC445" s="17"/>
      <c r="AD445" s="11"/>
      <c r="AE445" s="12"/>
      <c r="AF445" s="11"/>
      <c r="AG445" s="12"/>
      <c r="AH445" s="11"/>
      <c r="AI445" s="11"/>
      <c r="AJ445" s="11"/>
      <c r="AK445" s="11"/>
      <c r="AL445" s="11"/>
      <c r="AM445" s="6"/>
      <c r="AN445" s="11"/>
      <c r="AO445" s="12"/>
      <c r="AP445" s="12"/>
      <c r="AQ445" s="12"/>
      <c r="AR445" s="12"/>
      <c r="AS445" s="12"/>
      <c r="AT445" s="12"/>
      <c r="AU445" s="12"/>
      <c r="AV445" s="12"/>
      <c r="AW445" s="6"/>
      <c r="AX445" s="11"/>
      <c r="AY445" s="12"/>
      <c r="AZ445" s="12"/>
      <c r="BA445" s="12"/>
      <c r="BB445" s="12"/>
      <c r="BC445" s="12"/>
      <c r="BD445" s="12"/>
      <c r="BE445" s="12"/>
      <c r="BF445" s="12"/>
      <c r="BP445" s="2"/>
      <c r="BQ445" s="2"/>
    </row>
    <row r="446" spans="1:69">
      <c r="A446"/>
      <c r="B446"/>
      <c r="C446"/>
      <c r="D446"/>
      <c r="E446"/>
      <c r="F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 s="17"/>
      <c r="AB446" s="17"/>
      <c r="AC446" s="17"/>
      <c r="AD446" s="11"/>
      <c r="AE446" s="12"/>
      <c r="AF446" s="11"/>
      <c r="AG446" s="12"/>
      <c r="AH446" s="11"/>
      <c r="AI446" s="11"/>
      <c r="AJ446" s="11"/>
      <c r="AK446" s="11"/>
      <c r="AL446" s="11"/>
      <c r="AM446" s="6"/>
      <c r="AN446" s="11"/>
      <c r="AO446" s="12"/>
      <c r="AP446" s="12"/>
      <c r="AQ446" s="12"/>
      <c r="AR446" s="12"/>
      <c r="AS446" s="12"/>
      <c r="AT446" s="12"/>
      <c r="AU446" s="12"/>
      <c r="AV446" s="12"/>
      <c r="AW446" s="6"/>
      <c r="AX446" s="11"/>
      <c r="AY446" s="12"/>
      <c r="AZ446" s="12"/>
      <c r="BA446" s="12"/>
      <c r="BB446" s="12"/>
      <c r="BC446" s="12"/>
      <c r="BD446" s="12"/>
      <c r="BE446" s="12"/>
      <c r="BF446" s="12"/>
      <c r="BP446" s="2"/>
      <c r="BQ446" s="2"/>
    </row>
    <row r="447" spans="1:69">
      <c r="A447"/>
      <c r="B447"/>
      <c r="C447"/>
      <c r="D447"/>
      <c r="E447"/>
      <c r="F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 s="17"/>
      <c r="AB447" s="17"/>
      <c r="AC447" s="17"/>
      <c r="AD447" s="11"/>
      <c r="AE447" s="12"/>
      <c r="AF447" s="11"/>
      <c r="AG447" s="12"/>
      <c r="AH447" s="11"/>
      <c r="AI447" s="11"/>
      <c r="AJ447" s="11"/>
      <c r="AK447" s="11"/>
      <c r="AL447" s="11"/>
      <c r="AM447" s="6"/>
      <c r="AN447" s="11"/>
      <c r="AO447" s="12"/>
      <c r="AP447" s="12"/>
      <c r="AQ447" s="12"/>
      <c r="AR447" s="12"/>
      <c r="AS447" s="12"/>
      <c r="AT447" s="12"/>
      <c r="AU447" s="12"/>
      <c r="AV447" s="12"/>
      <c r="AW447" s="6"/>
      <c r="AX447" s="11"/>
      <c r="AY447" s="12"/>
      <c r="AZ447" s="12"/>
      <c r="BA447" s="12"/>
      <c r="BB447" s="12"/>
      <c r="BC447" s="12"/>
      <c r="BD447" s="12"/>
      <c r="BE447" s="12"/>
      <c r="BF447" s="12"/>
      <c r="BP447" s="2"/>
      <c r="BQ447" s="2"/>
    </row>
    <row r="448" spans="1:69">
      <c r="A448"/>
      <c r="B448"/>
      <c r="C448"/>
      <c r="D448"/>
      <c r="E448"/>
      <c r="F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 s="17"/>
      <c r="AB448" s="17"/>
      <c r="AC448" s="17"/>
      <c r="AD448" s="11"/>
      <c r="AE448" s="12"/>
      <c r="AF448" s="11"/>
      <c r="AG448" s="12"/>
      <c r="AH448" s="11"/>
      <c r="AI448" s="11"/>
      <c r="AJ448" s="11"/>
      <c r="AK448" s="11"/>
      <c r="AL448" s="11"/>
      <c r="AM448" s="6"/>
      <c r="AN448" s="11"/>
      <c r="AO448" s="12"/>
      <c r="AP448" s="12"/>
      <c r="AQ448" s="12"/>
      <c r="AR448" s="12"/>
      <c r="AS448" s="12"/>
      <c r="AT448" s="12"/>
      <c r="AU448" s="12"/>
      <c r="AV448" s="12"/>
      <c r="AW448" s="6"/>
      <c r="AX448" s="11"/>
      <c r="AY448" s="12"/>
      <c r="AZ448" s="12"/>
      <c r="BA448" s="12"/>
      <c r="BB448" s="12"/>
      <c r="BC448" s="12"/>
      <c r="BD448" s="12"/>
      <c r="BE448" s="12"/>
      <c r="BF448" s="12"/>
      <c r="BP448" s="2"/>
      <c r="BQ448" s="2"/>
    </row>
    <row r="449" spans="1:69">
      <c r="A449"/>
      <c r="B449"/>
      <c r="C449"/>
      <c r="D449"/>
      <c r="E449"/>
      <c r="F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 s="17"/>
      <c r="AB449" s="17"/>
      <c r="AC449" s="17"/>
      <c r="AD449" s="11"/>
      <c r="AE449" s="12"/>
      <c r="AF449" s="11"/>
      <c r="AG449" s="12"/>
      <c r="AH449" s="11"/>
      <c r="AI449" s="11"/>
      <c r="AJ449" s="11"/>
      <c r="AK449" s="11"/>
      <c r="AL449" s="11"/>
      <c r="AM449" s="6"/>
      <c r="AN449" s="11"/>
      <c r="AO449" s="12"/>
      <c r="AP449" s="12"/>
      <c r="AQ449" s="12"/>
      <c r="AR449" s="12"/>
      <c r="AS449" s="12"/>
      <c r="AT449" s="12"/>
      <c r="AU449" s="12"/>
      <c r="AV449" s="12"/>
      <c r="AW449" s="6"/>
      <c r="AX449" s="11"/>
      <c r="AY449" s="12"/>
      <c r="AZ449" s="12"/>
      <c r="BA449" s="12"/>
      <c r="BB449" s="12"/>
      <c r="BC449" s="12"/>
      <c r="BD449" s="12"/>
      <c r="BE449" s="12"/>
      <c r="BF449" s="12"/>
      <c r="BP449" s="2"/>
      <c r="BQ449" s="2"/>
    </row>
    <row r="450" spans="1:69">
      <c r="A450"/>
      <c r="B450"/>
      <c r="C450"/>
      <c r="D450"/>
      <c r="E450"/>
      <c r="F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 s="17"/>
      <c r="AB450" s="17"/>
      <c r="AC450" s="17"/>
      <c r="AD450" s="11"/>
      <c r="AE450" s="12"/>
      <c r="AF450" s="11"/>
      <c r="AG450" s="12"/>
      <c r="AH450" s="11"/>
      <c r="AI450" s="11"/>
      <c r="AJ450" s="11"/>
      <c r="AK450" s="11"/>
      <c r="AL450" s="11"/>
      <c r="AM450" s="6"/>
      <c r="AN450" s="11"/>
      <c r="AO450" s="12"/>
      <c r="AP450" s="12"/>
      <c r="AQ450" s="12"/>
      <c r="AR450" s="12"/>
      <c r="AS450" s="12"/>
      <c r="AT450" s="12"/>
      <c r="AU450" s="12"/>
      <c r="AV450" s="12"/>
      <c r="AW450" s="6"/>
      <c r="AX450" s="11"/>
      <c r="AY450" s="12"/>
      <c r="AZ450" s="12"/>
      <c r="BA450" s="12"/>
      <c r="BB450" s="12"/>
      <c r="BC450" s="12"/>
      <c r="BD450" s="12"/>
      <c r="BE450" s="12"/>
      <c r="BF450" s="12"/>
      <c r="BP450" s="2"/>
      <c r="BQ450" s="2"/>
    </row>
    <row r="451" spans="1:69">
      <c r="A451"/>
      <c r="B451"/>
      <c r="C451"/>
      <c r="D451"/>
      <c r="E451"/>
      <c r="F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 s="17"/>
      <c r="AB451" s="17"/>
      <c r="AC451" s="17"/>
      <c r="AD451" s="11"/>
      <c r="AE451" s="12"/>
      <c r="AF451" s="11"/>
      <c r="AG451" s="12"/>
      <c r="AH451" s="11"/>
      <c r="AI451" s="11"/>
      <c r="AJ451" s="11"/>
      <c r="AK451" s="11"/>
      <c r="AL451" s="11"/>
      <c r="AM451" s="6"/>
      <c r="AN451" s="11"/>
      <c r="AO451" s="12"/>
      <c r="AP451" s="12"/>
      <c r="AQ451" s="12"/>
      <c r="AR451" s="12"/>
      <c r="AS451" s="12"/>
      <c r="AT451" s="12"/>
      <c r="AU451" s="12"/>
      <c r="AV451" s="12"/>
      <c r="AW451" s="6"/>
      <c r="AX451" s="11"/>
      <c r="AY451" s="12"/>
      <c r="AZ451" s="12"/>
      <c r="BA451" s="12"/>
      <c r="BB451" s="12"/>
      <c r="BC451" s="12"/>
      <c r="BD451" s="12"/>
      <c r="BE451" s="12"/>
      <c r="BF451" s="12"/>
      <c r="BP451" s="2"/>
      <c r="BQ451" s="2"/>
    </row>
    <row r="452" spans="1:69">
      <c r="A452"/>
      <c r="B452"/>
      <c r="C452"/>
      <c r="D452"/>
      <c r="E452"/>
      <c r="F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 s="17"/>
      <c r="AB452" s="17"/>
      <c r="AC452" s="17"/>
      <c r="AD452" s="11"/>
      <c r="AE452" s="12"/>
      <c r="AF452" s="11"/>
      <c r="AG452" s="12"/>
      <c r="AH452" s="11"/>
      <c r="AI452" s="11"/>
      <c r="AJ452" s="11"/>
      <c r="AK452" s="11"/>
      <c r="AL452" s="11"/>
      <c r="AM452" s="6"/>
      <c r="AN452" s="11"/>
      <c r="AO452" s="12"/>
      <c r="AP452" s="12"/>
      <c r="AQ452" s="12"/>
      <c r="AR452" s="12"/>
      <c r="AS452" s="12"/>
      <c r="AT452" s="12"/>
      <c r="AU452" s="12"/>
      <c r="AV452" s="12"/>
      <c r="AW452" s="6"/>
      <c r="AX452" s="11"/>
      <c r="AY452" s="12"/>
      <c r="AZ452" s="12"/>
      <c r="BA452" s="12"/>
      <c r="BB452" s="12"/>
      <c r="BC452" s="12"/>
      <c r="BD452" s="12"/>
      <c r="BE452" s="12"/>
      <c r="BF452" s="12"/>
      <c r="BP452" s="2"/>
      <c r="BQ452" s="2"/>
    </row>
    <row r="453" spans="1:69">
      <c r="A453"/>
      <c r="B453"/>
      <c r="C453"/>
      <c r="D453"/>
      <c r="E453"/>
      <c r="F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 s="17"/>
      <c r="AB453" s="17"/>
      <c r="AC453" s="17"/>
      <c r="AD453" s="11"/>
      <c r="AE453" s="12"/>
      <c r="AF453" s="11"/>
      <c r="AG453" s="12"/>
      <c r="AH453" s="11"/>
      <c r="AI453" s="11"/>
      <c r="AJ453" s="11"/>
      <c r="AK453" s="11"/>
      <c r="AL453" s="11"/>
      <c r="AM453" s="6"/>
      <c r="AN453" s="11"/>
      <c r="AO453" s="12"/>
      <c r="AP453" s="12"/>
      <c r="AQ453" s="12"/>
      <c r="AR453" s="12"/>
      <c r="AS453" s="12"/>
      <c r="AT453" s="12"/>
      <c r="AU453" s="12"/>
      <c r="AV453" s="12"/>
      <c r="AW453" s="6"/>
      <c r="AX453" s="11"/>
      <c r="AY453" s="12"/>
      <c r="AZ453" s="12"/>
      <c r="BA453" s="12"/>
      <c r="BB453" s="12"/>
      <c r="BC453" s="12"/>
      <c r="BD453" s="12"/>
      <c r="BE453" s="12"/>
      <c r="BF453" s="12"/>
      <c r="BP453" s="2"/>
      <c r="BQ453" s="2"/>
    </row>
    <row r="454" spans="1:69">
      <c r="A454"/>
      <c r="B454"/>
      <c r="C454"/>
      <c r="D454"/>
      <c r="E454"/>
      <c r="F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 s="17"/>
      <c r="AB454" s="17"/>
      <c r="AC454" s="17"/>
      <c r="AD454" s="11"/>
      <c r="AE454" s="12"/>
      <c r="AF454" s="11"/>
      <c r="AG454" s="12"/>
      <c r="AH454" s="11"/>
      <c r="AI454" s="11"/>
      <c r="AJ454" s="11"/>
      <c r="AK454" s="11"/>
      <c r="AL454" s="11"/>
      <c r="AM454" s="6"/>
      <c r="AN454" s="11"/>
      <c r="AO454" s="12"/>
      <c r="AP454" s="12"/>
      <c r="AQ454" s="12"/>
      <c r="AR454" s="12"/>
      <c r="AS454" s="12"/>
      <c r="AT454" s="12"/>
      <c r="AU454" s="12"/>
      <c r="AV454" s="12"/>
      <c r="AW454" s="6"/>
      <c r="AX454" s="11"/>
      <c r="AY454" s="12"/>
      <c r="AZ454" s="12"/>
      <c r="BA454" s="12"/>
      <c r="BB454" s="12"/>
      <c r="BC454" s="12"/>
      <c r="BD454" s="12"/>
      <c r="BE454" s="12"/>
      <c r="BF454" s="12"/>
      <c r="BP454" s="2"/>
      <c r="BQ454" s="2"/>
    </row>
    <row r="455" spans="1:69">
      <c r="A455"/>
      <c r="B455"/>
      <c r="C455"/>
      <c r="D455"/>
      <c r="E455"/>
      <c r="F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 s="17"/>
      <c r="AB455" s="17"/>
      <c r="AC455" s="17"/>
      <c r="AD455" s="11"/>
      <c r="AE455" s="12"/>
      <c r="AF455" s="11"/>
      <c r="AG455" s="12"/>
      <c r="AH455" s="11"/>
      <c r="AI455" s="11"/>
      <c r="AJ455" s="11"/>
      <c r="AK455" s="11"/>
      <c r="AL455" s="11"/>
      <c r="AM455" s="6"/>
      <c r="AN455" s="11"/>
      <c r="AO455" s="12"/>
      <c r="AP455" s="12"/>
      <c r="AQ455" s="12"/>
      <c r="AR455" s="12"/>
      <c r="AS455" s="12"/>
      <c r="AT455" s="12"/>
      <c r="AU455" s="12"/>
      <c r="AV455" s="12"/>
      <c r="AW455" s="6"/>
      <c r="AX455" s="11"/>
      <c r="AY455" s="12"/>
      <c r="AZ455" s="12"/>
      <c r="BA455" s="12"/>
      <c r="BB455" s="12"/>
      <c r="BC455" s="12"/>
      <c r="BD455" s="12"/>
      <c r="BE455" s="12"/>
      <c r="BF455" s="12"/>
      <c r="BP455" s="2"/>
      <c r="BQ455" s="2"/>
    </row>
    <row r="456" spans="1:69">
      <c r="A456"/>
      <c r="B456"/>
      <c r="C456"/>
      <c r="D456"/>
      <c r="E456"/>
      <c r="F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 s="17"/>
      <c r="AB456" s="17"/>
      <c r="AC456" s="17"/>
      <c r="AD456" s="11"/>
      <c r="AE456" s="12"/>
      <c r="AF456" s="11"/>
      <c r="AG456" s="12"/>
      <c r="AH456" s="11"/>
      <c r="AI456" s="11"/>
      <c r="AJ456" s="11"/>
      <c r="AK456" s="11"/>
      <c r="AL456" s="11"/>
      <c r="AM456" s="6"/>
      <c r="AN456" s="11"/>
      <c r="AO456" s="12"/>
      <c r="AP456" s="12"/>
      <c r="AQ456" s="12"/>
      <c r="AR456" s="12"/>
      <c r="AS456" s="12"/>
      <c r="AT456" s="12"/>
      <c r="AU456" s="12"/>
      <c r="AV456" s="12"/>
      <c r="AW456" s="6"/>
      <c r="AX456" s="11"/>
      <c r="AY456" s="12"/>
      <c r="AZ456" s="12"/>
      <c r="BA456" s="12"/>
      <c r="BB456" s="12"/>
      <c r="BC456" s="12"/>
      <c r="BD456" s="12"/>
      <c r="BE456" s="12"/>
      <c r="BF456" s="12"/>
      <c r="BP456" s="2"/>
      <c r="BQ456" s="2"/>
    </row>
    <row r="457" spans="1:69">
      <c r="A457"/>
      <c r="B457"/>
      <c r="C457"/>
      <c r="D457"/>
      <c r="E457"/>
      <c r="F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 s="17"/>
      <c r="AB457" s="17"/>
      <c r="AC457" s="17"/>
      <c r="AD457" s="11"/>
      <c r="AE457" s="12"/>
      <c r="AF457" s="11"/>
      <c r="AG457" s="12"/>
      <c r="AH457" s="11"/>
      <c r="AI457" s="11"/>
      <c r="AJ457" s="11"/>
      <c r="AK457" s="11"/>
      <c r="AL457" s="11"/>
      <c r="AM457" s="6"/>
      <c r="AN457" s="11"/>
      <c r="AO457" s="12"/>
      <c r="AP457" s="12"/>
      <c r="AQ457" s="12"/>
      <c r="AR457" s="12"/>
      <c r="AS457" s="12"/>
      <c r="AT457" s="12"/>
      <c r="AU457" s="12"/>
      <c r="AV457" s="12"/>
      <c r="AW457" s="6"/>
      <c r="AX457" s="11"/>
      <c r="AY457" s="12"/>
      <c r="AZ457" s="12"/>
      <c r="BA457" s="12"/>
      <c r="BB457" s="12"/>
      <c r="BC457" s="12"/>
      <c r="BD457" s="12"/>
      <c r="BE457" s="12"/>
      <c r="BF457" s="12"/>
      <c r="BP457" s="2"/>
      <c r="BQ457" s="2"/>
    </row>
    <row r="458" spans="1:69">
      <c r="A458"/>
      <c r="B458"/>
      <c r="C458"/>
      <c r="D458"/>
      <c r="E458"/>
      <c r="F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 s="17"/>
      <c r="AB458" s="17"/>
      <c r="AC458" s="17"/>
      <c r="AD458" s="11"/>
      <c r="AE458" s="12"/>
      <c r="AF458" s="11"/>
      <c r="AG458" s="12"/>
      <c r="AH458" s="11"/>
      <c r="AI458" s="11"/>
      <c r="AJ458" s="11"/>
      <c r="AK458" s="11"/>
      <c r="AL458" s="11"/>
      <c r="AM458" s="6"/>
      <c r="AN458" s="11"/>
      <c r="AO458" s="12"/>
      <c r="AP458" s="12"/>
      <c r="AQ458" s="12"/>
      <c r="AR458" s="12"/>
      <c r="AS458" s="12"/>
      <c r="AT458" s="12"/>
      <c r="AU458" s="12"/>
      <c r="AV458" s="12"/>
      <c r="AW458" s="6"/>
      <c r="AX458" s="11"/>
      <c r="AY458" s="12"/>
      <c r="AZ458" s="12"/>
      <c r="BA458" s="12"/>
      <c r="BB458" s="12"/>
      <c r="BC458" s="12"/>
      <c r="BD458" s="12"/>
      <c r="BE458" s="12"/>
      <c r="BF458" s="12"/>
      <c r="BP458" s="2"/>
      <c r="BQ458" s="2"/>
    </row>
    <row r="459" spans="1:69">
      <c r="A459"/>
      <c r="B459"/>
      <c r="C459"/>
      <c r="D459"/>
      <c r="E459"/>
      <c r="F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 s="17"/>
      <c r="AB459" s="17"/>
      <c r="AC459" s="17"/>
      <c r="AD459" s="11"/>
      <c r="AE459" s="12"/>
      <c r="AF459" s="11"/>
      <c r="AG459" s="12"/>
      <c r="AH459" s="11"/>
      <c r="AI459" s="11"/>
      <c r="AJ459" s="11"/>
      <c r="AK459" s="11"/>
      <c r="AL459" s="11"/>
      <c r="AM459" s="6"/>
      <c r="AN459" s="11"/>
      <c r="AO459" s="12"/>
      <c r="AP459" s="12"/>
      <c r="AQ459" s="12"/>
      <c r="AR459" s="12"/>
      <c r="AS459" s="12"/>
      <c r="AT459" s="12"/>
      <c r="AU459" s="12"/>
      <c r="AV459" s="12"/>
      <c r="AW459" s="6"/>
      <c r="AX459" s="11"/>
      <c r="AY459" s="12"/>
      <c r="AZ459" s="12"/>
      <c r="BA459" s="12"/>
      <c r="BB459" s="12"/>
      <c r="BC459" s="12"/>
      <c r="BD459" s="12"/>
      <c r="BE459" s="12"/>
      <c r="BF459" s="12"/>
      <c r="BP459" s="2"/>
      <c r="BQ459" s="2"/>
    </row>
    <row r="460" spans="1:69">
      <c r="A460"/>
      <c r="B460"/>
      <c r="C460"/>
      <c r="D460"/>
      <c r="E460"/>
      <c r="F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 s="17"/>
      <c r="AB460" s="17"/>
      <c r="AC460" s="17"/>
      <c r="AD460" s="11"/>
      <c r="AE460" s="12"/>
      <c r="AF460" s="11"/>
      <c r="AG460" s="12"/>
      <c r="AH460" s="11"/>
      <c r="AI460" s="11"/>
      <c r="AJ460" s="11"/>
      <c r="AK460" s="11"/>
      <c r="AL460" s="11"/>
      <c r="AM460" s="6"/>
      <c r="AN460" s="11"/>
      <c r="AO460" s="12"/>
      <c r="AP460" s="12"/>
      <c r="AQ460" s="12"/>
      <c r="AR460" s="12"/>
      <c r="AS460" s="12"/>
      <c r="AT460" s="12"/>
      <c r="AU460" s="12"/>
      <c r="AV460" s="12"/>
      <c r="AW460" s="6"/>
      <c r="AX460" s="11"/>
      <c r="AY460" s="12"/>
      <c r="AZ460" s="12"/>
      <c r="BA460" s="12"/>
      <c r="BB460" s="12"/>
      <c r="BC460" s="12"/>
      <c r="BD460" s="12"/>
      <c r="BE460" s="12"/>
      <c r="BF460" s="12"/>
      <c r="BP460" s="2"/>
      <c r="BQ460" s="2"/>
    </row>
    <row r="461" spans="1:69">
      <c r="A461"/>
      <c r="B461"/>
      <c r="C461"/>
      <c r="D461"/>
      <c r="E461"/>
      <c r="F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 s="17"/>
      <c r="AB461" s="17"/>
      <c r="AC461" s="17"/>
      <c r="AD461" s="11"/>
      <c r="AE461" s="12"/>
      <c r="AF461" s="11"/>
      <c r="AG461" s="12"/>
      <c r="AH461" s="11"/>
      <c r="AI461" s="11"/>
      <c r="AJ461" s="11"/>
      <c r="AK461" s="11"/>
      <c r="AL461" s="11"/>
      <c r="AM461" s="6"/>
      <c r="AN461" s="11"/>
      <c r="AO461" s="12"/>
      <c r="AP461" s="12"/>
      <c r="AQ461" s="12"/>
      <c r="AR461" s="12"/>
      <c r="AS461" s="12"/>
      <c r="AT461" s="12"/>
      <c r="AU461" s="12"/>
      <c r="AV461" s="12"/>
      <c r="AW461" s="6"/>
      <c r="AX461" s="11"/>
      <c r="AY461" s="12"/>
      <c r="AZ461" s="12"/>
      <c r="BA461" s="12"/>
      <c r="BB461" s="12"/>
      <c r="BC461" s="12"/>
      <c r="BD461" s="12"/>
      <c r="BE461" s="12"/>
      <c r="BF461" s="12"/>
      <c r="BP461" s="2"/>
      <c r="BQ461" s="2"/>
    </row>
    <row r="462" spans="1:69">
      <c r="A462"/>
      <c r="B462"/>
      <c r="C462"/>
      <c r="D462"/>
      <c r="E462"/>
      <c r="F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 s="17"/>
      <c r="AB462" s="17"/>
      <c r="AC462" s="17"/>
      <c r="AD462" s="11"/>
      <c r="AE462" s="12"/>
      <c r="AF462" s="11"/>
      <c r="AG462" s="12"/>
      <c r="AH462" s="11"/>
      <c r="AI462" s="11"/>
      <c r="AJ462" s="11"/>
      <c r="AK462" s="11"/>
      <c r="AL462" s="11"/>
      <c r="AM462" s="6"/>
      <c r="AN462" s="11"/>
      <c r="AO462" s="12"/>
      <c r="AP462" s="12"/>
      <c r="AQ462" s="12"/>
      <c r="AR462" s="12"/>
      <c r="AS462" s="12"/>
      <c r="AT462" s="12"/>
      <c r="AU462" s="12"/>
      <c r="AV462" s="12"/>
      <c r="AW462" s="6"/>
      <c r="AX462" s="11"/>
      <c r="AY462" s="12"/>
      <c r="AZ462" s="12"/>
      <c r="BA462" s="12"/>
      <c r="BB462" s="12"/>
      <c r="BC462" s="12"/>
      <c r="BD462" s="12"/>
      <c r="BE462" s="12"/>
      <c r="BF462" s="12"/>
      <c r="BP462" s="2"/>
      <c r="BQ462" s="2"/>
    </row>
    <row r="463" spans="1:69">
      <c r="A463"/>
      <c r="B463"/>
      <c r="C463"/>
      <c r="D463"/>
      <c r="E463"/>
      <c r="F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 s="17"/>
      <c r="AB463" s="17"/>
      <c r="AC463" s="17"/>
      <c r="AD463" s="11"/>
      <c r="AE463" s="12"/>
      <c r="AF463" s="11"/>
      <c r="AG463" s="12"/>
      <c r="AH463" s="11"/>
      <c r="AI463" s="11"/>
      <c r="AJ463" s="11"/>
      <c r="AK463" s="11"/>
      <c r="AL463" s="11"/>
      <c r="AM463" s="6"/>
      <c r="AN463" s="11"/>
      <c r="AO463" s="12"/>
      <c r="AP463" s="12"/>
      <c r="AQ463" s="12"/>
      <c r="AR463" s="12"/>
      <c r="AS463" s="12"/>
      <c r="AT463" s="12"/>
      <c r="AU463" s="12"/>
      <c r="AV463" s="12"/>
      <c r="AW463" s="6"/>
      <c r="AX463" s="11"/>
      <c r="AY463" s="12"/>
      <c r="AZ463" s="12"/>
      <c r="BA463" s="12"/>
      <c r="BB463" s="12"/>
      <c r="BC463" s="12"/>
      <c r="BD463" s="12"/>
      <c r="BE463" s="12"/>
      <c r="BF463" s="12"/>
      <c r="BP463" s="2"/>
      <c r="BQ463" s="2"/>
    </row>
    <row r="464" spans="1:69">
      <c r="A464"/>
      <c r="B464"/>
      <c r="C464"/>
      <c r="D464"/>
      <c r="E464"/>
      <c r="F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 s="17"/>
      <c r="AB464" s="17"/>
      <c r="AC464" s="17"/>
      <c r="AD464" s="11"/>
      <c r="AE464" s="12"/>
      <c r="AF464" s="11"/>
      <c r="AG464" s="12"/>
      <c r="AH464" s="11"/>
      <c r="AI464" s="11"/>
      <c r="AJ464" s="11"/>
      <c r="AK464" s="11"/>
      <c r="AL464" s="11"/>
      <c r="AM464" s="6"/>
      <c r="AN464" s="11"/>
      <c r="AO464" s="12"/>
      <c r="AP464" s="12"/>
      <c r="AQ464" s="12"/>
      <c r="AR464" s="12"/>
      <c r="AS464" s="12"/>
      <c r="AT464" s="12"/>
      <c r="AU464" s="12"/>
      <c r="AV464" s="12"/>
      <c r="AW464" s="6"/>
      <c r="AX464" s="11"/>
      <c r="AY464" s="12"/>
      <c r="AZ464" s="12"/>
      <c r="BA464" s="12"/>
      <c r="BB464" s="12"/>
      <c r="BC464" s="12"/>
      <c r="BD464" s="12"/>
      <c r="BE464" s="12"/>
      <c r="BF464" s="12"/>
      <c r="BP464" s="2"/>
      <c r="BQ464" s="2"/>
    </row>
    <row r="465" spans="1:69">
      <c r="A465"/>
      <c r="B465"/>
      <c r="C465"/>
      <c r="D465"/>
      <c r="E465"/>
      <c r="F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 s="17"/>
      <c r="AB465" s="17"/>
      <c r="AC465" s="17"/>
      <c r="AD465" s="11"/>
      <c r="AE465" s="12"/>
      <c r="AF465" s="11"/>
      <c r="AG465" s="12"/>
      <c r="AH465" s="11"/>
      <c r="AI465" s="11"/>
      <c r="AJ465" s="11"/>
      <c r="AK465" s="11"/>
      <c r="AL465" s="11"/>
      <c r="AM465" s="6"/>
      <c r="AN465" s="11"/>
      <c r="AO465" s="12"/>
      <c r="AP465" s="12"/>
      <c r="AQ465" s="12"/>
      <c r="AR465" s="12"/>
      <c r="AS465" s="12"/>
      <c r="AT465" s="12"/>
      <c r="AU465" s="12"/>
      <c r="AV465" s="12"/>
      <c r="AW465" s="6"/>
      <c r="AX465" s="11"/>
      <c r="AY465" s="12"/>
      <c r="AZ465" s="12"/>
      <c r="BA465" s="12"/>
      <c r="BB465" s="12"/>
      <c r="BC465" s="12"/>
      <c r="BD465" s="12"/>
      <c r="BE465" s="12"/>
      <c r="BF465" s="12"/>
      <c r="BP465" s="2"/>
      <c r="BQ465" s="2"/>
    </row>
    <row r="466" spans="1:69">
      <c r="A466"/>
      <c r="B466"/>
      <c r="C466"/>
      <c r="D466"/>
      <c r="E466"/>
      <c r="F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 s="17"/>
      <c r="AB466" s="17"/>
      <c r="AC466" s="17"/>
      <c r="AD466" s="11"/>
      <c r="AE466" s="12"/>
      <c r="AF466" s="11"/>
      <c r="AG466" s="12"/>
      <c r="AH466" s="11"/>
      <c r="AI466" s="11"/>
      <c r="AJ466" s="11"/>
      <c r="AK466" s="11"/>
      <c r="AL466" s="11"/>
      <c r="AM466" s="6"/>
      <c r="AN466" s="11"/>
      <c r="AO466" s="12"/>
      <c r="AP466" s="12"/>
      <c r="AQ466" s="12"/>
      <c r="AR466" s="12"/>
      <c r="AS466" s="12"/>
      <c r="AT466" s="12"/>
      <c r="AU466" s="12"/>
      <c r="AV466" s="12"/>
      <c r="AW466" s="6"/>
      <c r="AX466" s="11"/>
      <c r="AY466" s="12"/>
      <c r="AZ466" s="12"/>
      <c r="BA466" s="12"/>
      <c r="BB466" s="12"/>
      <c r="BC466" s="12"/>
      <c r="BD466" s="12"/>
      <c r="BE466" s="12"/>
      <c r="BF466" s="12"/>
      <c r="BP466" s="2"/>
      <c r="BQ466" s="2"/>
    </row>
    <row r="467" spans="1:69">
      <c r="A467"/>
      <c r="B467"/>
      <c r="C467"/>
      <c r="D467"/>
      <c r="E467"/>
      <c r="F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 s="17"/>
      <c r="AB467" s="17"/>
      <c r="AC467" s="17"/>
      <c r="AD467" s="11"/>
      <c r="AE467" s="12"/>
      <c r="AF467" s="11"/>
      <c r="AG467" s="12"/>
      <c r="AH467" s="11"/>
      <c r="AI467" s="11"/>
      <c r="AJ467" s="11"/>
      <c r="AK467" s="11"/>
      <c r="AL467" s="11"/>
      <c r="AM467" s="6"/>
      <c r="AN467" s="11"/>
      <c r="AO467" s="12"/>
      <c r="AP467" s="12"/>
      <c r="AQ467" s="12"/>
      <c r="AR467" s="12"/>
      <c r="AS467" s="12"/>
      <c r="AT467" s="12"/>
      <c r="AU467" s="12"/>
      <c r="AV467" s="12"/>
      <c r="AW467" s="6"/>
      <c r="AX467" s="11"/>
      <c r="AY467" s="12"/>
      <c r="AZ467" s="12"/>
      <c r="BA467" s="12"/>
      <c r="BB467" s="12"/>
      <c r="BC467" s="12"/>
      <c r="BD467" s="12"/>
      <c r="BE467" s="12"/>
      <c r="BF467" s="12"/>
      <c r="BP467" s="2"/>
      <c r="BQ467" s="2"/>
    </row>
    <row r="468" spans="1:69">
      <c r="A468"/>
      <c r="B468"/>
      <c r="C468"/>
      <c r="D468"/>
      <c r="E468"/>
      <c r="F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 s="17"/>
      <c r="AB468" s="17"/>
      <c r="AC468" s="17"/>
      <c r="AD468" s="11"/>
      <c r="AE468" s="12"/>
      <c r="AF468" s="11"/>
      <c r="AG468" s="12"/>
      <c r="AH468" s="11"/>
      <c r="AI468" s="11"/>
      <c r="AJ468" s="11"/>
      <c r="AK468" s="11"/>
      <c r="AL468" s="11"/>
      <c r="AM468" s="6"/>
      <c r="AN468" s="11"/>
      <c r="AO468" s="12"/>
      <c r="AP468" s="12"/>
      <c r="AQ468" s="12"/>
      <c r="AR468" s="12"/>
      <c r="AS468" s="12"/>
      <c r="AT468" s="12"/>
      <c r="AU468" s="12"/>
      <c r="AV468" s="12"/>
      <c r="AW468" s="6"/>
      <c r="AX468" s="11"/>
      <c r="AY468" s="12"/>
      <c r="AZ468" s="12"/>
      <c r="BA468" s="12"/>
      <c r="BB468" s="12"/>
      <c r="BC468" s="12"/>
      <c r="BD468" s="12"/>
      <c r="BE468" s="12"/>
      <c r="BF468" s="12"/>
      <c r="BP468" s="2"/>
      <c r="BQ468" s="2"/>
    </row>
    <row r="469" spans="1:69">
      <c r="A469"/>
      <c r="B469"/>
      <c r="C469"/>
      <c r="D469"/>
      <c r="E469"/>
      <c r="F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 s="17"/>
      <c r="AB469" s="17"/>
      <c r="AC469" s="17"/>
      <c r="AD469" s="11"/>
      <c r="AE469" s="12"/>
      <c r="AF469" s="11"/>
      <c r="AG469" s="12"/>
      <c r="AH469" s="11"/>
      <c r="AI469" s="11"/>
      <c r="AJ469" s="11"/>
      <c r="AK469" s="11"/>
      <c r="AL469" s="11"/>
      <c r="AM469" s="6"/>
      <c r="AN469" s="11"/>
      <c r="AO469" s="12"/>
      <c r="AP469" s="12"/>
      <c r="AQ469" s="12"/>
      <c r="AR469" s="12"/>
      <c r="AS469" s="12"/>
      <c r="AT469" s="12"/>
      <c r="AU469" s="12"/>
      <c r="AV469" s="12"/>
      <c r="AW469" s="6"/>
      <c r="AX469" s="11"/>
      <c r="AY469" s="12"/>
      <c r="AZ469" s="12"/>
      <c r="BA469" s="12"/>
      <c r="BB469" s="12"/>
      <c r="BC469" s="12"/>
      <c r="BD469" s="12"/>
      <c r="BE469" s="12"/>
      <c r="BF469" s="12"/>
      <c r="BP469" s="2"/>
      <c r="BQ469" s="2"/>
    </row>
    <row r="470" spans="1:69">
      <c r="A470"/>
      <c r="B470"/>
      <c r="C470"/>
      <c r="D470"/>
      <c r="E470"/>
      <c r="F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 s="17"/>
      <c r="AB470" s="17"/>
      <c r="AC470" s="17"/>
      <c r="AD470" s="11"/>
      <c r="AE470" s="12"/>
      <c r="AF470" s="11"/>
      <c r="AG470" s="12"/>
      <c r="AH470" s="11"/>
      <c r="AI470" s="11"/>
      <c r="AJ470" s="11"/>
      <c r="AK470" s="11"/>
      <c r="AL470" s="11"/>
      <c r="AM470" s="6"/>
      <c r="AN470" s="11"/>
      <c r="AO470" s="12"/>
      <c r="AP470" s="12"/>
      <c r="AQ470" s="12"/>
      <c r="AR470" s="12"/>
      <c r="AS470" s="12"/>
      <c r="AT470" s="12"/>
      <c r="AU470" s="12"/>
      <c r="AV470" s="12"/>
      <c r="AW470" s="6"/>
      <c r="AX470" s="11"/>
      <c r="AY470" s="12"/>
      <c r="AZ470" s="12"/>
      <c r="BA470" s="12"/>
      <c r="BB470" s="12"/>
      <c r="BC470" s="12"/>
      <c r="BD470" s="12"/>
      <c r="BE470" s="12"/>
      <c r="BF470" s="12"/>
      <c r="BP470" s="2"/>
      <c r="BQ470" s="2"/>
    </row>
    <row r="471" spans="1:69">
      <c r="A471"/>
      <c r="B471"/>
      <c r="C471"/>
      <c r="D471"/>
      <c r="E471"/>
      <c r="F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 s="17"/>
      <c r="AB471" s="17"/>
      <c r="AC471" s="17"/>
      <c r="AD471" s="11"/>
      <c r="AE471" s="12"/>
      <c r="AF471" s="11"/>
      <c r="AG471" s="12"/>
      <c r="AH471" s="11"/>
      <c r="AI471" s="11"/>
      <c r="AJ471" s="11"/>
      <c r="AK471" s="11"/>
      <c r="AL471" s="11"/>
      <c r="AM471" s="6"/>
      <c r="AN471" s="11"/>
      <c r="AO471" s="12"/>
      <c r="AP471" s="12"/>
      <c r="AQ471" s="12"/>
      <c r="AR471" s="12"/>
      <c r="AS471" s="12"/>
      <c r="AT471" s="12"/>
      <c r="AU471" s="12"/>
      <c r="AV471" s="12"/>
      <c r="AW471" s="6"/>
      <c r="AX471" s="11"/>
      <c r="AY471" s="12"/>
      <c r="AZ471" s="12"/>
      <c r="BA471" s="12"/>
      <c r="BB471" s="12"/>
      <c r="BC471" s="12"/>
      <c r="BD471" s="12"/>
      <c r="BE471" s="12"/>
      <c r="BF471" s="12"/>
      <c r="BP471" s="2"/>
      <c r="BQ471" s="2"/>
    </row>
    <row r="472" spans="1:69">
      <c r="A472"/>
      <c r="B472"/>
      <c r="C472"/>
      <c r="D472"/>
      <c r="E472"/>
      <c r="F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 s="17"/>
      <c r="AB472" s="17"/>
      <c r="AC472" s="17"/>
      <c r="AD472" s="11"/>
      <c r="AE472" s="12"/>
      <c r="AF472" s="11"/>
      <c r="AG472" s="12"/>
      <c r="AH472" s="11"/>
      <c r="AI472" s="11"/>
      <c r="AJ472" s="11"/>
      <c r="AK472" s="11"/>
      <c r="AL472" s="11"/>
      <c r="AM472" s="6"/>
      <c r="AN472" s="11"/>
      <c r="AO472" s="12"/>
      <c r="AP472" s="12"/>
      <c r="AQ472" s="12"/>
      <c r="AR472" s="12"/>
      <c r="AS472" s="12"/>
      <c r="AT472" s="12"/>
      <c r="AU472" s="12"/>
      <c r="AV472" s="12"/>
      <c r="AW472" s="6"/>
      <c r="AX472" s="11"/>
      <c r="AY472" s="12"/>
      <c r="AZ472" s="12"/>
      <c r="BA472" s="12"/>
      <c r="BB472" s="12"/>
      <c r="BC472" s="12"/>
      <c r="BD472" s="12"/>
      <c r="BE472" s="12"/>
      <c r="BF472" s="12"/>
      <c r="BP472" s="2"/>
      <c r="BQ472" s="2"/>
    </row>
    <row r="473" spans="1:69">
      <c r="A473"/>
      <c r="B473"/>
      <c r="C473"/>
      <c r="D473"/>
      <c r="E473"/>
      <c r="F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 s="17"/>
      <c r="AB473" s="17"/>
      <c r="AC473" s="17"/>
      <c r="AD473" s="11"/>
      <c r="AE473" s="12"/>
      <c r="AF473" s="11"/>
      <c r="AG473" s="12"/>
      <c r="AH473" s="11"/>
      <c r="AI473" s="11"/>
      <c r="AJ473" s="11"/>
      <c r="AK473" s="11"/>
      <c r="AL473" s="11"/>
      <c r="AM473" s="6"/>
      <c r="AN473" s="11"/>
      <c r="AO473" s="12"/>
      <c r="AP473" s="12"/>
      <c r="AQ473" s="12"/>
      <c r="AR473" s="12"/>
      <c r="AS473" s="12"/>
      <c r="AT473" s="12"/>
      <c r="AU473" s="12"/>
      <c r="AV473" s="12"/>
      <c r="AW473" s="6"/>
      <c r="AX473" s="11"/>
      <c r="AY473" s="12"/>
      <c r="AZ473" s="12"/>
      <c r="BA473" s="12"/>
      <c r="BB473" s="12"/>
      <c r="BC473" s="12"/>
      <c r="BD473" s="12"/>
      <c r="BE473" s="12"/>
      <c r="BF473" s="12"/>
      <c r="BP473" s="2"/>
      <c r="BQ473" s="2"/>
    </row>
    <row r="474" spans="1:69">
      <c r="A474"/>
      <c r="B474"/>
      <c r="C474"/>
      <c r="D474"/>
      <c r="E474"/>
      <c r="F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 s="17"/>
      <c r="AB474" s="17"/>
      <c r="AC474" s="17"/>
      <c r="AD474" s="11"/>
      <c r="AE474" s="12"/>
      <c r="AF474" s="11"/>
      <c r="AG474" s="12"/>
      <c r="AH474" s="11"/>
      <c r="AI474" s="11"/>
      <c r="AJ474" s="11"/>
      <c r="AK474" s="11"/>
      <c r="AL474" s="11"/>
      <c r="AM474" s="6"/>
      <c r="AN474" s="11"/>
      <c r="AO474" s="12"/>
      <c r="AP474" s="12"/>
      <c r="AQ474" s="12"/>
      <c r="AR474" s="12"/>
      <c r="AS474" s="12"/>
      <c r="AT474" s="12"/>
      <c r="AU474" s="12"/>
      <c r="AV474" s="12"/>
      <c r="AW474" s="6"/>
      <c r="AX474" s="11"/>
      <c r="AY474" s="12"/>
      <c r="AZ474" s="12"/>
      <c r="BA474" s="12"/>
      <c r="BB474" s="12"/>
      <c r="BC474" s="12"/>
      <c r="BD474" s="12"/>
      <c r="BE474" s="12"/>
      <c r="BF474" s="12"/>
      <c r="BP474" s="2"/>
      <c r="BQ474" s="2"/>
    </row>
    <row r="475" spans="1:69">
      <c r="A475"/>
      <c r="B475"/>
      <c r="C475"/>
      <c r="D475"/>
      <c r="E475"/>
      <c r="F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 s="17"/>
      <c r="AB475" s="17"/>
      <c r="AC475" s="17"/>
      <c r="AD475" s="11"/>
      <c r="AE475" s="12"/>
      <c r="AF475" s="11"/>
      <c r="AG475" s="12"/>
      <c r="AH475" s="11"/>
      <c r="AI475" s="11"/>
      <c r="AJ475" s="11"/>
      <c r="AK475" s="11"/>
      <c r="AL475" s="11"/>
      <c r="AM475" s="6"/>
      <c r="AN475" s="11"/>
      <c r="AO475" s="12"/>
      <c r="AP475" s="12"/>
      <c r="AQ475" s="12"/>
      <c r="AR475" s="12"/>
      <c r="AS475" s="12"/>
      <c r="AT475" s="12"/>
      <c r="AU475" s="12"/>
      <c r="AV475" s="12"/>
      <c r="AW475" s="6"/>
      <c r="AX475" s="11"/>
      <c r="AY475" s="12"/>
      <c r="AZ475" s="12"/>
      <c r="BA475" s="12"/>
      <c r="BB475" s="12"/>
      <c r="BC475" s="12"/>
      <c r="BD475" s="12"/>
      <c r="BE475" s="12"/>
      <c r="BF475" s="12"/>
      <c r="BP475" s="2"/>
      <c r="BQ475" s="2"/>
    </row>
    <row r="476" spans="1:69">
      <c r="A476"/>
      <c r="B476"/>
      <c r="C476"/>
      <c r="D476"/>
      <c r="E476"/>
      <c r="F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 s="17"/>
      <c r="AB476" s="17"/>
      <c r="AC476" s="17"/>
      <c r="AD476" s="11"/>
      <c r="AE476" s="12"/>
      <c r="AF476" s="11"/>
      <c r="AG476" s="12"/>
      <c r="AH476" s="11"/>
      <c r="AI476" s="11"/>
      <c r="AJ476" s="11"/>
      <c r="AK476" s="11"/>
      <c r="AL476" s="11"/>
      <c r="AM476" s="6"/>
      <c r="AN476" s="11"/>
      <c r="AO476" s="12"/>
      <c r="AP476" s="12"/>
      <c r="AQ476" s="12"/>
      <c r="AR476" s="12"/>
      <c r="AS476" s="12"/>
      <c r="AT476" s="12"/>
      <c r="AU476" s="12"/>
      <c r="AV476" s="12"/>
      <c r="AW476" s="6"/>
      <c r="AX476" s="11"/>
      <c r="AY476" s="12"/>
      <c r="AZ476" s="12"/>
      <c r="BA476" s="12"/>
      <c r="BB476" s="12"/>
      <c r="BC476" s="12"/>
      <c r="BD476" s="12"/>
      <c r="BE476" s="12"/>
      <c r="BF476" s="12"/>
      <c r="BP476" s="2"/>
      <c r="BQ476" s="2"/>
    </row>
    <row r="477" spans="1:69">
      <c r="A477"/>
      <c r="B477"/>
      <c r="C477"/>
      <c r="D477"/>
      <c r="E477"/>
      <c r="F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 s="17"/>
      <c r="AB477" s="17"/>
      <c r="AC477" s="17"/>
      <c r="AD477" s="11"/>
      <c r="AE477" s="12"/>
      <c r="AF477" s="11"/>
      <c r="AG477" s="12"/>
      <c r="AH477" s="11"/>
      <c r="AI477" s="11"/>
      <c r="AJ477" s="11"/>
      <c r="AK477" s="11"/>
      <c r="AL477" s="11"/>
      <c r="AM477" s="6"/>
      <c r="AN477" s="11"/>
      <c r="AO477" s="12"/>
      <c r="AP477" s="12"/>
      <c r="AQ477" s="12"/>
      <c r="AR477" s="12"/>
      <c r="AS477" s="12"/>
      <c r="AT477" s="12"/>
      <c r="AU477" s="12"/>
      <c r="AV477" s="12"/>
      <c r="AW477" s="6"/>
      <c r="AX477" s="11"/>
      <c r="AY477" s="12"/>
      <c r="AZ477" s="12"/>
      <c r="BA477" s="12"/>
      <c r="BB477" s="12"/>
      <c r="BC477" s="12"/>
      <c r="BD477" s="12"/>
      <c r="BE477" s="12"/>
      <c r="BF477" s="12"/>
      <c r="BP477" s="2"/>
      <c r="BQ477" s="2"/>
    </row>
    <row r="478" spans="1:69">
      <c r="A478"/>
      <c r="B478"/>
      <c r="C478"/>
      <c r="D478"/>
      <c r="E478"/>
      <c r="F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 s="17"/>
      <c r="AB478" s="17"/>
      <c r="AC478" s="17"/>
      <c r="AD478" s="11"/>
      <c r="AE478" s="12"/>
      <c r="AF478" s="11"/>
      <c r="AG478" s="12"/>
      <c r="AH478" s="11"/>
      <c r="AI478" s="11"/>
      <c r="AJ478" s="11"/>
      <c r="AK478" s="11"/>
      <c r="AL478" s="11"/>
      <c r="AM478" s="6"/>
      <c r="AN478" s="11"/>
      <c r="AO478" s="12"/>
      <c r="AP478" s="12"/>
      <c r="AQ478" s="12"/>
      <c r="AR478" s="12"/>
      <c r="AS478" s="12"/>
      <c r="AT478" s="12"/>
      <c r="AU478" s="12"/>
      <c r="AV478" s="12"/>
      <c r="AW478" s="6"/>
      <c r="AX478" s="11"/>
      <c r="AY478" s="12"/>
      <c r="AZ478" s="12"/>
      <c r="BA478" s="12"/>
      <c r="BB478" s="12"/>
      <c r="BC478" s="12"/>
      <c r="BD478" s="12"/>
      <c r="BE478" s="12"/>
      <c r="BF478" s="12"/>
      <c r="BP478" s="2"/>
      <c r="BQ478" s="2"/>
    </row>
    <row r="479" spans="1:69">
      <c r="A479"/>
      <c r="B479"/>
      <c r="C479"/>
      <c r="D479"/>
      <c r="E479"/>
      <c r="F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 s="17"/>
      <c r="AB479" s="17"/>
      <c r="AC479" s="17"/>
      <c r="AD479" s="11"/>
      <c r="AE479" s="12"/>
      <c r="AF479" s="11"/>
      <c r="AG479" s="12"/>
      <c r="AH479" s="11"/>
      <c r="AI479" s="11"/>
      <c r="AJ479" s="11"/>
      <c r="AK479" s="11"/>
      <c r="AL479" s="11"/>
      <c r="AM479" s="6"/>
      <c r="AN479" s="11"/>
      <c r="AO479" s="12"/>
      <c r="AP479" s="12"/>
      <c r="AQ479" s="12"/>
      <c r="AR479" s="12"/>
      <c r="AS479" s="12"/>
      <c r="AT479" s="12"/>
      <c r="AU479" s="12"/>
      <c r="AV479" s="12"/>
      <c r="AW479" s="6"/>
      <c r="AX479" s="11"/>
      <c r="AY479" s="12"/>
      <c r="AZ479" s="12"/>
      <c r="BA479" s="12"/>
      <c r="BB479" s="12"/>
      <c r="BC479" s="12"/>
      <c r="BD479" s="12"/>
      <c r="BE479" s="12"/>
      <c r="BF479" s="12"/>
      <c r="BP479" s="2"/>
      <c r="BQ479" s="2"/>
    </row>
    <row r="480" spans="1:69">
      <c r="A480"/>
      <c r="B480"/>
      <c r="C480"/>
      <c r="D480"/>
      <c r="E480"/>
      <c r="F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 s="17"/>
      <c r="AB480" s="17"/>
      <c r="AC480" s="17"/>
      <c r="AD480" s="11"/>
      <c r="AE480" s="12"/>
      <c r="AF480" s="11"/>
      <c r="AG480" s="12"/>
      <c r="AH480" s="11"/>
      <c r="AI480" s="11"/>
      <c r="AJ480" s="11"/>
      <c r="AK480" s="11"/>
      <c r="AL480" s="11"/>
      <c r="AM480" s="6"/>
      <c r="AN480" s="11"/>
      <c r="AO480" s="12"/>
      <c r="AP480" s="12"/>
      <c r="AQ480" s="12"/>
      <c r="AR480" s="12"/>
      <c r="AS480" s="12"/>
      <c r="AT480" s="12"/>
      <c r="AU480" s="12"/>
      <c r="AV480" s="12"/>
      <c r="AW480" s="6"/>
      <c r="AX480" s="11"/>
      <c r="AY480" s="12"/>
      <c r="AZ480" s="12"/>
      <c r="BA480" s="12"/>
      <c r="BB480" s="12"/>
      <c r="BC480" s="12"/>
      <c r="BD480" s="12"/>
      <c r="BE480" s="12"/>
      <c r="BF480" s="12"/>
      <c r="BP480" s="2"/>
      <c r="BQ480" s="2"/>
    </row>
    <row r="481" spans="1:69">
      <c r="A481"/>
      <c r="B481"/>
      <c r="C481"/>
      <c r="D481"/>
      <c r="E481"/>
      <c r="F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 s="17"/>
      <c r="AB481" s="17"/>
      <c r="AC481" s="17"/>
      <c r="AD481" s="11"/>
      <c r="AE481" s="12"/>
      <c r="AF481" s="11"/>
      <c r="AG481" s="12"/>
      <c r="AH481" s="11"/>
      <c r="AI481" s="11"/>
      <c r="AJ481" s="11"/>
      <c r="AK481" s="11"/>
      <c r="AL481" s="11"/>
      <c r="AM481" s="6"/>
      <c r="AN481" s="11"/>
      <c r="AO481" s="12"/>
      <c r="AP481" s="12"/>
      <c r="AQ481" s="12"/>
      <c r="AR481" s="12"/>
      <c r="AS481" s="12"/>
      <c r="AT481" s="12"/>
      <c r="AU481" s="12"/>
      <c r="AV481" s="12"/>
      <c r="AW481" s="6"/>
      <c r="AX481" s="11"/>
      <c r="AY481" s="12"/>
      <c r="AZ481" s="12"/>
      <c r="BA481" s="12"/>
      <c r="BB481" s="12"/>
      <c r="BC481" s="12"/>
      <c r="BD481" s="12"/>
      <c r="BE481" s="12"/>
      <c r="BF481" s="12"/>
      <c r="BP481" s="2"/>
      <c r="BQ481" s="2"/>
    </row>
    <row r="482" spans="1:69">
      <c r="A482"/>
      <c r="B482"/>
      <c r="C482"/>
      <c r="D482"/>
      <c r="E482"/>
      <c r="F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 s="17"/>
      <c r="AB482" s="17"/>
      <c r="AC482" s="17"/>
      <c r="AD482" s="11"/>
      <c r="AE482" s="12"/>
      <c r="AF482" s="11"/>
      <c r="AG482" s="12"/>
      <c r="AH482" s="11"/>
      <c r="AI482" s="11"/>
      <c r="AJ482" s="11"/>
      <c r="AK482" s="11"/>
      <c r="AL482" s="11"/>
      <c r="AM482" s="6"/>
      <c r="AN482" s="11"/>
      <c r="AO482" s="12"/>
      <c r="AP482" s="12"/>
      <c r="AQ482" s="12"/>
      <c r="AR482" s="12"/>
      <c r="AS482" s="12"/>
      <c r="AT482" s="12"/>
      <c r="AU482" s="12"/>
      <c r="AV482" s="12"/>
      <c r="AW482" s="6"/>
      <c r="AX482" s="11"/>
      <c r="AY482" s="12"/>
      <c r="AZ482" s="12"/>
      <c r="BA482" s="12"/>
      <c r="BB482" s="12"/>
      <c r="BC482" s="12"/>
      <c r="BD482" s="12"/>
      <c r="BE482" s="12"/>
      <c r="BF482" s="12"/>
      <c r="BP482" s="2"/>
      <c r="BQ482" s="2"/>
    </row>
    <row r="483" spans="1:69">
      <c r="A483"/>
      <c r="B483"/>
      <c r="C483"/>
      <c r="D483"/>
      <c r="E483"/>
      <c r="F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 s="17"/>
      <c r="AB483" s="17"/>
      <c r="AC483" s="17"/>
      <c r="AD483" s="11"/>
      <c r="AE483" s="12"/>
      <c r="AF483" s="11"/>
      <c r="AG483" s="12"/>
      <c r="AH483" s="11"/>
      <c r="AI483" s="11"/>
      <c r="AJ483" s="11"/>
      <c r="AK483" s="11"/>
      <c r="AL483" s="11"/>
      <c r="AM483" s="6"/>
      <c r="AN483" s="11"/>
      <c r="AO483" s="12"/>
      <c r="AP483" s="12"/>
      <c r="AQ483" s="12"/>
      <c r="AR483" s="12"/>
      <c r="AS483" s="12"/>
      <c r="AT483" s="12"/>
      <c r="AU483" s="12"/>
      <c r="AV483" s="12"/>
      <c r="AW483" s="6"/>
      <c r="AX483" s="11"/>
      <c r="AY483" s="12"/>
      <c r="AZ483" s="12"/>
      <c r="BA483" s="12"/>
      <c r="BB483" s="12"/>
      <c r="BC483" s="12"/>
      <c r="BD483" s="12"/>
      <c r="BE483" s="12"/>
      <c r="BF483" s="12"/>
      <c r="BP483" s="2"/>
      <c r="BQ483" s="2"/>
    </row>
    <row r="484" spans="1:69">
      <c r="A484"/>
      <c r="B484"/>
      <c r="C484"/>
      <c r="D484"/>
      <c r="E484"/>
      <c r="F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 s="17"/>
      <c r="AB484" s="17"/>
      <c r="AC484" s="17"/>
      <c r="AD484" s="11"/>
      <c r="AE484" s="12"/>
      <c r="AF484" s="11"/>
      <c r="AG484" s="12"/>
      <c r="AH484" s="11"/>
      <c r="AI484" s="11"/>
      <c r="AJ484" s="11"/>
      <c r="AK484" s="11"/>
      <c r="AL484" s="11"/>
      <c r="AM484" s="6"/>
      <c r="AN484" s="11"/>
      <c r="AO484" s="12"/>
      <c r="AP484" s="12"/>
      <c r="AQ484" s="12"/>
      <c r="AR484" s="12"/>
      <c r="AS484" s="12"/>
      <c r="AT484" s="12"/>
      <c r="AU484" s="12"/>
      <c r="AV484" s="12"/>
      <c r="AW484" s="6"/>
      <c r="AX484" s="11"/>
      <c r="AY484" s="12"/>
      <c r="AZ484" s="12"/>
      <c r="BA484" s="12"/>
      <c r="BB484" s="12"/>
      <c r="BC484" s="12"/>
      <c r="BD484" s="12"/>
      <c r="BE484" s="12"/>
      <c r="BF484" s="12"/>
      <c r="BP484" s="2"/>
      <c r="BQ484" s="2"/>
    </row>
    <row r="485" spans="1:69">
      <c r="A485"/>
      <c r="B485"/>
      <c r="C485"/>
      <c r="D485"/>
      <c r="E485"/>
      <c r="F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17"/>
      <c r="AB485" s="17"/>
      <c r="AC485" s="17"/>
      <c r="AD485" s="11"/>
      <c r="AE485" s="12"/>
      <c r="AF485" s="11"/>
      <c r="AG485" s="12"/>
      <c r="AH485" s="11"/>
      <c r="AI485" s="11"/>
      <c r="AJ485" s="11"/>
      <c r="AK485" s="11"/>
      <c r="AL485" s="11"/>
      <c r="AM485" s="6"/>
      <c r="AN485" s="11"/>
      <c r="AO485" s="12"/>
      <c r="AP485" s="12"/>
      <c r="AQ485" s="12"/>
      <c r="AR485" s="12"/>
      <c r="AS485" s="12"/>
      <c r="AT485" s="12"/>
      <c r="AU485" s="12"/>
      <c r="AV485" s="12"/>
      <c r="AW485" s="6"/>
      <c r="AX485" s="11"/>
      <c r="AY485" s="12"/>
      <c r="AZ485" s="12"/>
      <c r="BA485" s="12"/>
      <c r="BB485" s="12"/>
      <c r="BC485" s="12"/>
      <c r="BD485" s="12"/>
      <c r="BE485" s="12"/>
      <c r="BF485" s="12"/>
      <c r="BP485" s="2"/>
      <c r="BQ485" s="2"/>
    </row>
    <row r="486" spans="1:69">
      <c r="A486"/>
      <c r="B486"/>
      <c r="C486"/>
      <c r="D486"/>
      <c r="E486"/>
      <c r="F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 s="17"/>
      <c r="AB486" s="17"/>
      <c r="AC486" s="17"/>
      <c r="AD486" s="11"/>
      <c r="AE486" s="12"/>
      <c r="AF486" s="11"/>
      <c r="AG486" s="12"/>
      <c r="AH486" s="11"/>
      <c r="AI486" s="11"/>
      <c r="AJ486" s="11"/>
      <c r="AK486" s="11"/>
      <c r="AL486" s="11"/>
      <c r="AM486" s="6"/>
      <c r="AN486" s="11"/>
      <c r="AO486" s="12"/>
      <c r="AP486" s="12"/>
      <c r="AQ486" s="12"/>
      <c r="AR486" s="12"/>
      <c r="AS486" s="12"/>
      <c r="AT486" s="12"/>
      <c r="AU486" s="12"/>
      <c r="AV486" s="12"/>
      <c r="AW486" s="6"/>
      <c r="AX486" s="11"/>
      <c r="AY486" s="12"/>
      <c r="AZ486" s="12"/>
      <c r="BA486" s="12"/>
      <c r="BB486" s="12"/>
      <c r="BC486" s="12"/>
      <c r="BD486" s="12"/>
      <c r="BE486" s="12"/>
      <c r="BF486" s="12"/>
      <c r="BP486" s="2"/>
      <c r="BQ486" s="2"/>
    </row>
    <row r="487" spans="1:69">
      <c r="A487"/>
      <c r="B487"/>
      <c r="C487"/>
      <c r="D487"/>
      <c r="E487"/>
      <c r="F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 s="17"/>
      <c r="AB487" s="17"/>
      <c r="AC487" s="17"/>
      <c r="AD487" s="11"/>
      <c r="AE487" s="12"/>
      <c r="AF487" s="11"/>
      <c r="AG487" s="12"/>
      <c r="AH487" s="11"/>
      <c r="AI487" s="11"/>
      <c r="AJ487" s="11"/>
      <c r="AK487" s="11"/>
      <c r="AL487" s="11"/>
      <c r="AM487" s="6"/>
      <c r="AN487" s="11"/>
      <c r="AO487" s="12"/>
      <c r="AP487" s="12"/>
      <c r="AQ487" s="12"/>
      <c r="AR487" s="12"/>
      <c r="AS487" s="12"/>
      <c r="AT487" s="12"/>
      <c r="AU487" s="12"/>
      <c r="AV487" s="12"/>
      <c r="AW487" s="6"/>
      <c r="AX487" s="11"/>
      <c r="AY487" s="12"/>
      <c r="AZ487" s="12"/>
      <c r="BA487" s="12"/>
      <c r="BB487" s="12"/>
      <c r="BC487" s="12"/>
      <c r="BD487" s="12"/>
      <c r="BE487" s="12"/>
      <c r="BF487" s="12"/>
      <c r="BP487" s="2"/>
      <c r="BQ487" s="2"/>
    </row>
    <row r="488" spans="1:69">
      <c r="A488"/>
      <c r="B488"/>
      <c r="C488"/>
      <c r="D488"/>
      <c r="E488"/>
      <c r="F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 s="17"/>
      <c r="AB488" s="17"/>
      <c r="AC488" s="17"/>
      <c r="AD488" s="11"/>
      <c r="AE488" s="12"/>
      <c r="AF488" s="11"/>
      <c r="AG488" s="12"/>
      <c r="AH488" s="11"/>
      <c r="AI488" s="11"/>
      <c r="AJ488" s="11"/>
      <c r="AK488" s="11"/>
      <c r="AL488" s="11"/>
      <c r="AM488" s="6"/>
      <c r="AN488" s="11"/>
      <c r="AO488" s="12"/>
      <c r="AP488" s="12"/>
      <c r="AQ488" s="12"/>
      <c r="AR488" s="12"/>
      <c r="AS488" s="12"/>
      <c r="AT488" s="12"/>
      <c r="AU488" s="12"/>
      <c r="AV488" s="12"/>
      <c r="AW488" s="6"/>
      <c r="AX488" s="11"/>
      <c r="AY488" s="12"/>
      <c r="AZ488" s="12"/>
      <c r="BA488" s="12"/>
      <c r="BB488" s="12"/>
      <c r="BC488" s="12"/>
      <c r="BD488" s="12"/>
      <c r="BE488" s="12"/>
      <c r="BF488" s="12"/>
      <c r="BP488" s="2"/>
      <c r="BQ488" s="2"/>
    </row>
    <row r="489" spans="1:69">
      <c r="A489"/>
      <c r="B489"/>
      <c r="C489"/>
      <c r="D489"/>
      <c r="E489"/>
      <c r="F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 s="17"/>
      <c r="AB489" s="17"/>
      <c r="AC489" s="17"/>
      <c r="AD489" s="11"/>
      <c r="AE489" s="12"/>
      <c r="AF489" s="11"/>
      <c r="AG489" s="12"/>
      <c r="AH489" s="11"/>
      <c r="AI489" s="11"/>
      <c r="AJ489" s="11"/>
      <c r="AK489" s="11"/>
      <c r="AL489" s="11"/>
      <c r="AM489" s="6"/>
      <c r="AN489" s="11"/>
      <c r="AO489" s="12"/>
      <c r="AP489" s="12"/>
      <c r="AQ489" s="12"/>
      <c r="AR489" s="12"/>
      <c r="AS489" s="12"/>
      <c r="AT489" s="12"/>
      <c r="AU489" s="12"/>
      <c r="AV489" s="12"/>
      <c r="AW489" s="6"/>
      <c r="AX489" s="11"/>
      <c r="AY489" s="12"/>
      <c r="AZ489" s="12"/>
      <c r="BA489" s="12"/>
      <c r="BB489" s="12"/>
      <c r="BC489" s="12"/>
      <c r="BD489" s="12"/>
      <c r="BE489" s="12"/>
      <c r="BF489" s="12"/>
      <c r="BP489" s="2"/>
      <c r="BQ489" s="2"/>
    </row>
    <row r="490" spans="1:69">
      <c r="A490"/>
      <c r="B490"/>
      <c r="C490"/>
      <c r="D490"/>
      <c r="E490"/>
      <c r="F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 s="17"/>
      <c r="AB490" s="17"/>
      <c r="AC490" s="17"/>
      <c r="AD490" s="11"/>
      <c r="AE490" s="12"/>
      <c r="AF490" s="11"/>
      <c r="AG490" s="12"/>
      <c r="AH490" s="11"/>
      <c r="AI490" s="11"/>
      <c r="AJ490" s="11"/>
      <c r="AK490" s="11"/>
      <c r="AL490" s="11"/>
      <c r="AM490" s="6"/>
      <c r="AN490" s="11"/>
      <c r="AO490" s="12"/>
      <c r="AP490" s="12"/>
      <c r="AQ490" s="12"/>
      <c r="AR490" s="12"/>
      <c r="AS490" s="12"/>
      <c r="AT490" s="12"/>
      <c r="AU490" s="12"/>
      <c r="AV490" s="12"/>
      <c r="AW490" s="6"/>
      <c r="AX490" s="11"/>
      <c r="AY490" s="12"/>
      <c r="AZ490" s="12"/>
      <c r="BA490" s="12"/>
      <c r="BB490" s="12"/>
      <c r="BC490" s="12"/>
      <c r="BD490" s="12"/>
      <c r="BE490" s="12"/>
      <c r="BF490" s="12"/>
      <c r="BP490" s="2"/>
      <c r="BQ490" s="2"/>
    </row>
    <row r="491" spans="1:69">
      <c r="A491"/>
      <c r="B491"/>
      <c r="C491"/>
      <c r="D491"/>
      <c r="E491"/>
      <c r="F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 s="17"/>
      <c r="AB491" s="17"/>
      <c r="AC491" s="17"/>
      <c r="AD491" s="11"/>
      <c r="AE491" s="12"/>
      <c r="AF491" s="11"/>
      <c r="AG491" s="12"/>
      <c r="AH491" s="11"/>
      <c r="AI491" s="11"/>
      <c r="AJ491" s="11"/>
      <c r="AK491" s="11"/>
      <c r="AL491" s="11"/>
      <c r="AM491" s="6"/>
      <c r="AN491" s="11"/>
      <c r="AO491" s="12"/>
      <c r="AP491" s="12"/>
      <c r="AQ491" s="12"/>
      <c r="AR491" s="12"/>
      <c r="AS491" s="12"/>
      <c r="AT491" s="12"/>
      <c r="AU491" s="12"/>
      <c r="AV491" s="12"/>
      <c r="AW491" s="6"/>
      <c r="AX491" s="11"/>
      <c r="AY491" s="12"/>
      <c r="AZ491" s="12"/>
      <c r="BA491" s="12"/>
      <c r="BB491" s="12"/>
      <c r="BC491" s="12"/>
      <c r="BD491" s="12"/>
      <c r="BE491" s="12"/>
      <c r="BF491" s="12"/>
      <c r="BP491" s="2"/>
      <c r="BQ491" s="2"/>
    </row>
    <row r="492" spans="1:69">
      <c r="A492"/>
      <c r="B492"/>
      <c r="C492"/>
      <c r="D492"/>
      <c r="E492"/>
      <c r="F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 s="17"/>
      <c r="AB492" s="17"/>
      <c r="AC492" s="17"/>
      <c r="AD492" s="11"/>
      <c r="AE492" s="12"/>
      <c r="AF492" s="11"/>
      <c r="AG492" s="12"/>
      <c r="AH492" s="11"/>
      <c r="AI492" s="11"/>
      <c r="AJ492" s="11"/>
      <c r="AK492" s="11"/>
      <c r="AL492" s="11"/>
      <c r="AM492" s="6"/>
      <c r="AN492" s="11"/>
      <c r="AO492" s="12"/>
      <c r="AP492" s="12"/>
      <c r="AQ492" s="12"/>
      <c r="AR492" s="12"/>
      <c r="AS492" s="12"/>
      <c r="AT492" s="12"/>
      <c r="AU492" s="12"/>
      <c r="AV492" s="12"/>
      <c r="AW492" s="6"/>
      <c r="AX492" s="11"/>
      <c r="AY492" s="12"/>
      <c r="AZ492" s="12"/>
      <c r="BA492" s="12"/>
      <c r="BB492" s="12"/>
      <c r="BC492" s="12"/>
      <c r="BD492" s="12"/>
      <c r="BE492" s="12"/>
      <c r="BF492" s="12"/>
      <c r="BP492" s="2"/>
      <c r="BQ492" s="2"/>
    </row>
    <row r="493" spans="1:69">
      <c r="A493"/>
      <c r="B493"/>
      <c r="C493"/>
      <c r="D493"/>
      <c r="E493"/>
      <c r="F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 s="17"/>
      <c r="AB493" s="17"/>
      <c r="AC493" s="17"/>
      <c r="AD493" s="11"/>
      <c r="AE493" s="12"/>
      <c r="AF493" s="11"/>
      <c r="AG493" s="12"/>
      <c r="AH493" s="11"/>
      <c r="AI493" s="11"/>
      <c r="AJ493" s="11"/>
      <c r="AK493" s="11"/>
      <c r="AL493" s="11"/>
      <c r="AM493" s="6"/>
      <c r="AN493" s="11"/>
      <c r="AO493" s="12"/>
      <c r="AP493" s="12"/>
      <c r="AQ493" s="12"/>
      <c r="AR493" s="12"/>
      <c r="AS493" s="12"/>
      <c r="AT493" s="12"/>
      <c r="AU493" s="12"/>
      <c r="AV493" s="12"/>
      <c r="AW493" s="6"/>
      <c r="AX493" s="11"/>
      <c r="AY493" s="12"/>
      <c r="AZ493" s="12"/>
      <c r="BA493" s="12"/>
      <c r="BB493" s="12"/>
      <c r="BC493" s="12"/>
      <c r="BD493" s="12"/>
      <c r="BE493" s="12"/>
      <c r="BF493" s="12"/>
      <c r="BP493" s="2"/>
      <c r="BQ493" s="2"/>
    </row>
    <row r="494" spans="1:69">
      <c r="A494"/>
      <c r="B494"/>
      <c r="C494"/>
      <c r="D494"/>
      <c r="E494"/>
      <c r="F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 s="17"/>
      <c r="AB494" s="17"/>
      <c r="AC494" s="17"/>
      <c r="AD494" s="11"/>
      <c r="AE494" s="12"/>
      <c r="AF494" s="11"/>
      <c r="AG494" s="12"/>
      <c r="AH494" s="11"/>
      <c r="AI494" s="11"/>
      <c r="AJ494" s="11"/>
      <c r="AK494" s="11"/>
      <c r="AL494" s="11"/>
      <c r="AM494" s="6"/>
      <c r="AN494" s="11"/>
      <c r="AO494" s="12"/>
      <c r="AP494" s="12"/>
      <c r="AQ494" s="12"/>
      <c r="AR494" s="12"/>
      <c r="AS494" s="12"/>
      <c r="AT494" s="12"/>
      <c r="AU494" s="12"/>
      <c r="AV494" s="12"/>
      <c r="AW494" s="6"/>
      <c r="AX494" s="11"/>
      <c r="AY494" s="12"/>
      <c r="AZ494" s="12"/>
      <c r="BA494" s="12"/>
      <c r="BB494" s="12"/>
      <c r="BC494" s="12"/>
      <c r="BD494" s="12"/>
      <c r="BE494" s="12"/>
      <c r="BF494" s="12"/>
      <c r="BP494" s="2"/>
      <c r="BQ494" s="2"/>
    </row>
    <row r="495" spans="1:69">
      <c r="A495"/>
      <c r="B495"/>
      <c r="C495"/>
      <c r="D495"/>
      <c r="E495"/>
      <c r="F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 s="17"/>
      <c r="AB495" s="17"/>
      <c r="AC495" s="17"/>
      <c r="AD495" s="11"/>
      <c r="AE495" s="12"/>
      <c r="AF495" s="11"/>
      <c r="AG495" s="12"/>
      <c r="AH495" s="11"/>
      <c r="AI495" s="11"/>
      <c r="AJ495" s="11"/>
      <c r="AK495" s="11"/>
      <c r="AL495" s="11"/>
      <c r="AM495" s="6"/>
      <c r="AN495" s="11"/>
      <c r="AO495" s="12"/>
      <c r="AP495" s="12"/>
      <c r="AQ495" s="12"/>
      <c r="AR495" s="12"/>
      <c r="AS495" s="12"/>
      <c r="AT495" s="12"/>
      <c r="AU495" s="12"/>
      <c r="AV495" s="12"/>
      <c r="AW495" s="6"/>
      <c r="AX495" s="11"/>
      <c r="AY495" s="12"/>
      <c r="AZ495" s="12"/>
      <c r="BA495" s="12"/>
      <c r="BB495" s="12"/>
      <c r="BC495" s="12"/>
      <c r="BD495" s="12"/>
      <c r="BE495" s="12"/>
      <c r="BF495" s="12"/>
      <c r="BP495" s="2"/>
      <c r="BQ495" s="2"/>
    </row>
    <row r="496" spans="1:69">
      <c r="A496"/>
      <c r="B496"/>
      <c r="C496"/>
      <c r="D496"/>
      <c r="E496"/>
      <c r="F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 s="17"/>
      <c r="AB496" s="17"/>
      <c r="AC496" s="17"/>
      <c r="AD496" s="11"/>
      <c r="AE496" s="12"/>
      <c r="AF496" s="11"/>
      <c r="AG496" s="12"/>
      <c r="AH496" s="11"/>
      <c r="AI496" s="11"/>
      <c r="AJ496" s="11"/>
      <c r="AK496" s="11"/>
      <c r="AL496" s="11"/>
      <c r="AM496" s="6"/>
      <c r="AN496" s="11"/>
      <c r="AO496" s="12"/>
      <c r="AP496" s="12"/>
      <c r="AQ496" s="12"/>
      <c r="AR496" s="12"/>
      <c r="AS496" s="12"/>
      <c r="AT496" s="12"/>
      <c r="AU496" s="12"/>
      <c r="AV496" s="12"/>
      <c r="AW496" s="6"/>
      <c r="AX496" s="11"/>
      <c r="AY496" s="12"/>
      <c r="AZ496" s="12"/>
      <c r="BA496" s="12"/>
      <c r="BB496" s="12"/>
      <c r="BC496" s="12"/>
      <c r="BD496" s="12"/>
      <c r="BE496" s="12"/>
      <c r="BF496" s="12"/>
      <c r="BP496" s="2"/>
      <c r="BQ496" s="2"/>
    </row>
    <row r="497" spans="1:69">
      <c r="A497"/>
      <c r="B497"/>
      <c r="C497"/>
      <c r="D497"/>
      <c r="E497"/>
      <c r="F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 s="17"/>
      <c r="AB497" s="17"/>
      <c r="AC497" s="17"/>
      <c r="AD497" s="11"/>
      <c r="AE497" s="12"/>
      <c r="AF497" s="11"/>
      <c r="AG497" s="12"/>
      <c r="AH497" s="11"/>
      <c r="AI497" s="11"/>
      <c r="AJ497" s="11"/>
      <c r="AK497" s="11"/>
      <c r="AL497" s="11"/>
      <c r="AM497" s="6"/>
      <c r="AN497" s="11"/>
      <c r="AO497" s="12"/>
      <c r="AP497" s="12"/>
      <c r="AQ497" s="12"/>
      <c r="AR497" s="12"/>
      <c r="AS497" s="12"/>
      <c r="AT497" s="12"/>
      <c r="AU497" s="12"/>
      <c r="AV497" s="12"/>
      <c r="AW497" s="6"/>
      <c r="AX497" s="11"/>
      <c r="AY497" s="12"/>
      <c r="AZ497" s="12"/>
      <c r="BA497" s="12"/>
      <c r="BB497" s="12"/>
      <c r="BC497" s="12"/>
      <c r="BD497" s="12"/>
      <c r="BE497" s="12"/>
      <c r="BF497" s="12"/>
      <c r="BP497" s="2"/>
      <c r="BQ497" s="2"/>
    </row>
    <row r="498" spans="1:69">
      <c r="A498"/>
      <c r="B498"/>
      <c r="C498"/>
      <c r="D498"/>
      <c r="E498"/>
      <c r="F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 s="17"/>
      <c r="AB498" s="17"/>
      <c r="AC498" s="17"/>
      <c r="AD498" s="11"/>
      <c r="AE498" s="12"/>
      <c r="AF498" s="11"/>
      <c r="AG498" s="12"/>
      <c r="AH498" s="11"/>
      <c r="AI498" s="11"/>
      <c r="AJ498" s="11"/>
      <c r="AK498" s="11"/>
      <c r="AL498" s="11"/>
      <c r="AM498" s="6"/>
      <c r="AN498" s="11"/>
      <c r="AO498" s="12"/>
      <c r="AP498" s="12"/>
      <c r="AQ498" s="12"/>
      <c r="AR498" s="12"/>
      <c r="AS498" s="12"/>
      <c r="AT498" s="12"/>
      <c r="AU498" s="12"/>
      <c r="AV498" s="12"/>
      <c r="AW498" s="6"/>
      <c r="AX498" s="11"/>
      <c r="AY498" s="12"/>
      <c r="AZ498" s="12"/>
      <c r="BA498" s="12"/>
      <c r="BB498" s="12"/>
      <c r="BC498" s="12"/>
      <c r="BD498" s="12"/>
      <c r="BE498" s="12"/>
      <c r="BF498" s="12"/>
      <c r="BP498" s="2"/>
      <c r="BQ498" s="2"/>
    </row>
    <row r="499" spans="1:69">
      <c r="A499"/>
      <c r="B499"/>
      <c r="C499"/>
      <c r="D499"/>
      <c r="E499"/>
      <c r="F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 s="17"/>
      <c r="AB499" s="17"/>
      <c r="AC499" s="17"/>
      <c r="AD499" s="11"/>
      <c r="AE499" s="12"/>
      <c r="AF499" s="11"/>
      <c r="AG499" s="12"/>
      <c r="AH499" s="11"/>
      <c r="AI499" s="11"/>
      <c r="AJ499" s="11"/>
      <c r="AK499" s="11"/>
      <c r="AL499" s="11"/>
      <c r="AM499" s="6"/>
      <c r="AN499" s="11"/>
      <c r="AO499" s="12"/>
      <c r="AP499" s="12"/>
      <c r="AQ499" s="12"/>
      <c r="AR499" s="12"/>
      <c r="AS499" s="12"/>
      <c r="AT499" s="12"/>
      <c r="AU499" s="12"/>
      <c r="AV499" s="12"/>
      <c r="AW499" s="6"/>
      <c r="AX499" s="11"/>
      <c r="AY499" s="12"/>
      <c r="AZ499" s="12"/>
      <c r="BA499" s="12"/>
      <c r="BB499" s="12"/>
      <c r="BC499" s="12"/>
      <c r="BD499" s="12"/>
      <c r="BE499" s="12"/>
      <c r="BF499" s="12"/>
      <c r="BP499" s="2"/>
      <c r="BQ499" s="2"/>
    </row>
    <row r="500" spans="1:69">
      <c r="A500"/>
      <c r="B500"/>
      <c r="C500"/>
      <c r="D500"/>
      <c r="E500"/>
      <c r="F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 s="17"/>
      <c r="AB500" s="17"/>
      <c r="AC500" s="17"/>
      <c r="AD500" s="11"/>
      <c r="AE500" s="12"/>
      <c r="AF500" s="11"/>
      <c r="AG500" s="12"/>
      <c r="AH500" s="11"/>
      <c r="AI500" s="11"/>
      <c r="AJ500" s="11"/>
      <c r="AK500" s="11"/>
      <c r="AL500" s="11"/>
      <c r="AM500" s="6"/>
      <c r="AN500" s="11"/>
      <c r="AO500" s="12"/>
      <c r="AP500" s="12"/>
      <c r="AQ500" s="12"/>
      <c r="AR500" s="12"/>
      <c r="AS500" s="12"/>
      <c r="AT500" s="12"/>
      <c r="AU500" s="12"/>
      <c r="AV500" s="12"/>
      <c r="AW500" s="6"/>
      <c r="AX500" s="11"/>
      <c r="AY500" s="12"/>
      <c r="AZ500" s="12"/>
      <c r="BA500" s="12"/>
      <c r="BB500" s="12"/>
      <c r="BC500" s="12"/>
      <c r="BD500" s="12"/>
      <c r="BE500" s="12"/>
      <c r="BF500" s="12"/>
      <c r="BP500" s="2"/>
      <c r="BQ500" s="2"/>
    </row>
    <row r="501" spans="1:69">
      <c r="A501"/>
      <c r="B501"/>
      <c r="C501"/>
      <c r="D501"/>
      <c r="E501"/>
      <c r="F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 s="17"/>
      <c r="AB501" s="17"/>
      <c r="AC501" s="17"/>
      <c r="AD501" s="11"/>
      <c r="AE501" s="12"/>
      <c r="AF501" s="11"/>
      <c r="AG501" s="12"/>
      <c r="AH501" s="11"/>
      <c r="AI501" s="11"/>
      <c r="AJ501" s="11"/>
      <c r="AK501" s="11"/>
      <c r="AL501" s="11"/>
      <c r="AM501" s="6"/>
      <c r="AN501" s="11"/>
      <c r="AO501" s="12"/>
      <c r="AP501" s="12"/>
      <c r="AQ501" s="12"/>
      <c r="AR501" s="12"/>
      <c r="AS501" s="12"/>
      <c r="AT501" s="12"/>
      <c r="AU501" s="12"/>
      <c r="AV501" s="12"/>
      <c r="AW501" s="6"/>
      <c r="AX501" s="11"/>
      <c r="AY501" s="12"/>
      <c r="AZ501" s="12"/>
      <c r="BA501" s="12"/>
      <c r="BB501" s="12"/>
      <c r="BC501" s="12"/>
      <c r="BD501" s="12"/>
      <c r="BE501" s="12"/>
      <c r="BF501" s="12"/>
      <c r="BP501" s="2"/>
      <c r="BQ501" s="2"/>
    </row>
    <row r="502" spans="1:69">
      <c r="A502"/>
      <c r="B502"/>
      <c r="C502"/>
      <c r="D502"/>
      <c r="E502"/>
      <c r="F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 s="17"/>
      <c r="AB502" s="17"/>
      <c r="AC502" s="17"/>
      <c r="AD502" s="11"/>
      <c r="AE502" s="12"/>
      <c r="AF502" s="11"/>
      <c r="AG502" s="12"/>
      <c r="AH502" s="11"/>
      <c r="AI502" s="11"/>
      <c r="AJ502" s="11"/>
      <c r="AK502" s="11"/>
      <c r="AL502" s="11"/>
      <c r="AM502" s="6"/>
      <c r="AN502" s="11"/>
      <c r="AO502" s="12"/>
      <c r="AP502" s="12"/>
      <c r="AQ502" s="12"/>
      <c r="AR502" s="12"/>
      <c r="AS502" s="12"/>
      <c r="AT502" s="12"/>
      <c r="AU502" s="12"/>
      <c r="AV502" s="12"/>
      <c r="AW502" s="6"/>
      <c r="AX502" s="11"/>
      <c r="AY502" s="12"/>
      <c r="AZ502" s="12"/>
      <c r="BA502" s="12"/>
      <c r="BB502" s="12"/>
      <c r="BC502" s="12"/>
      <c r="BD502" s="12"/>
      <c r="BE502" s="12"/>
      <c r="BF502" s="12"/>
      <c r="BP502" s="2"/>
      <c r="BQ502" s="2"/>
    </row>
    <row r="503" spans="1:69">
      <c r="A503"/>
      <c r="B503"/>
      <c r="C503"/>
      <c r="D503"/>
      <c r="E503"/>
      <c r="F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 s="17"/>
      <c r="AB503" s="17"/>
      <c r="AC503" s="17"/>
      <c r="AD503" s="11"/>
      <c r="AE503" s="12"/>
      <c r="AF503" s="11"/>
      <c r="AG503" s="12"/>
      <c r="AH503" s="11"/>
      <c r="AI503" s="11"/>
      <c r="AJ503" s="11"/>
      <c r="AK503" s="11"/>
      <c r="AL503" s="11"/>
      <c r="AM503" s="6"/>
      <c r="AN503" s="11"/>
      <c r="AO503" s="12"/>
      <c r="AP503" s="12"/>
      <c r="AQ503" s="12"/>
      <c r="AR503" s="12"/>
      <c r="AS503" s="12"/>
      <c r="AT503" s="12"/>
      <c r="AU503" s="12"/>
      <c r="AV503" s="12"/>
      <c r="AW503" s="6"/>
      <c r="AX503" s="11"/>
      <c r="AY503" s="12"/>
      <c r="AZ503" s="12"/>
      <c r="BA503" s="12"/>
      <c r="BB503" s="12"/>
      <c r="BC503" s="12"/>
      <c r="BD503" s="12"/>
      <c r="BE503" s="12"/>
      <c r="BF503" s="12"/>
      <c r="BP503" s="2"/>
      <c r="BQ503" s="2"/>
    </row>
    <row r="504" spans="1:69">
      <c r="A504"/>
      <c r="B504"/>
      <c r="C504"/>
      <c r="D504"/>
      <c r="E504"/>
      <c r="F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 s="17"/>
      <c r="AB504" s="17"/>
      <c r="AC504" s="17"/>
      <c r="AD504" s="11"/>
      <c r="AE504" s="12"/>
      <c r="AF504" s="11"/>
      <c r="AG504" s="12"/>
      <c r="AH504" s="11"/>
      <c r="AI504" s="11"/>
      <c r="AJ504" s="11"/>
      <c r="AK504" s="11"/>
      <c r="AL504" s="11"/>
      <c r="AM504" s="6"/>
      <c r="AN504" s="11"/>
      <c r="AO504" s="12"/>
      <c r="AP504" s="12"/>
      <c r="AQ504" s="12"/>
      <c r="AR504" s="12"/>
      <c r="AS504" s="12"/>
      <c r="AT504" s="12"/>
      <c r="AU504" s="12"/>
      <c r="AV504" s="12"/>
      <c r="AW504" s="6"/>
      <c r="AX504" s="11"/>
      <c r="AY504" s="12"/>
      <c r="AZ504" s="12"/>
      <c r="BA504" s="12"/>
      <c r="BB504" s="12"/>
      <c r="BC504" s="12"/>
      <c r="BD504" s="12"/>
      <c r="BE504" s="12"/>
      <c r="BF504" s="12"/>
      <c r="BP504" s="2"/>
      <c r="BQ504" s="2"/>
    </row>
    <row r="505" spans="1:69">
      <c r="A505"/>
      <c r="B505"/>
      <c r="C505"/>
      <c r="D505"/>
      <c r="E505"/>
      <c r="F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 s="17"/>
      <c r="AB505" s="17"/>
      <c r="AC505" s="17"/>
      <c r="AD505" s="11"/>
      <c r="AE505" s="12"/>
      <c r="AF505" s="11"/>
      <c r="AG505" s="12"/>
      <c r="AH505" s="11"/>
      <c r="AI505" s="11"/>
      <c r="AJ505" s="11"/>
      <c r="AK505" s="11"/>
      <c r="AL505" s="11"/>
      <c r="AM505" s="6"/>
      <c r="AN505" s="11"/>
      <c r="AO505" s="12"/>
      <c r="AP505" s="12"/>
      <c r="AQ505" s="12"/>
      <c r="AR505" s="12"/>
      <c r="AS505" s="12"/>
      <c r="AT505" s="12"/>
      <c r="AU505" s="12"/>
      <c r="AV505" s="12"/>
      <c r="AW505" s="6"/>
      <c r="AX505" s="11"/>
      <c r="AY505" s="12"/>
      <c r="AZ505" s="12"/>
      <c r="BA505" s="12"/>
      <c r="BB505" s="12"/>
      <c r="BC505" s="12"/>
      <c r="BD505" s="12"/>
      <c r="BE505" s="12"/>
      <c r="BF505" s="12"/>
      <c r="BP505" s="2"/>
      <c r="BQ505" s="2"/>
    </row>
    <row r="506" spans="1:69">
      <c r="A506"/>
      <c r="B506"/>
      <c r="C506"/>
      <c r="D506"/>
      <c r="E506"/>
      <c r="F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 s="17"/>
      <c r="AB506" s="17"/>
      <c r="AC506" s="17"/>
      <c r="AD506" s="11"/>
      <c r="AE506" s="12"/>
      <c r="AF506" s="11"/>
      <c r="AG506" s="12"/>
      <c r="AH506" s="11"/>
      <c r="AI506" s="11"/>
      <c r="AJ506" s="11"/>
      <c r="AK506" s="11"/>
      <c r="AL506" s="11"/>
      <c r="AM506" s="6"/>
      <c r="AN506" s="11"/>
      <c r="AO506" s="12"/>
      <c r="AP506" s="12"/>
      <c r="AQ506" s="12"/>
      <c r="AR506" s="12"/>
      <c r="AS506" s="12"/>
      <c r="AT506" s="12"/>
      <c r="AU506" s="12"/>
      <c r="AV506" s="12"/>
      <c r="AW506" s="6"/>
      <c r="AX506" s="11"/>
      <c r="AY506" s="12"/>
      <c r="AZ506" s="12"/>
      <c r="BA506" s="12"/>
      <c r="BB506" s="12"/>
      <c r="BC506" s="12"/>
      <c r="BD506" s="12"/>
      <c r="BE506" s="12"/>
      <c r="BF506" s="12"/>
      <c r="BP506" s="2"/>
      <c r="BQ506" s="2"/>
    </row>
    <row r="507" spans="1:69">
      <c r="A507"/>
      <c r="B507"/>
      <c r="C507"/>
      <c r="D507"/>
      <c r="E507"/>
      <c r="F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 s="17"/>
      <c r="AB507" s="17"/>
      <c r="AC507" s="17"/>
      <c r="AD507" s="11"/>
      <c r="AE507" s="12"/>
      <c r="AF507" s="11"/>
      <c r="AG507" s="12"/>
      <c r="AH507" s="11"/>
      <c r="AI507" s="11"/>
      <c r="AJ507" s="11"/>
      <c r="AK507" s="11"/>
      <c r="AL507" s="11"/>
      <c r="AM507" s="6"/>
      <c r="AN507" s="11"/>
      <c r="AO507" s="12"/>
      <c r="AP507" s="12"/>
      <c r="AQ507" s="12"/>
      <c r="AR507" s="12"/>
      <c r="AS507" s="12"/>
      <c r="AT507" s="12"/>
      <c r="AU507" s="12"/>
      <c r="AV507" s="12"/>
      <c r="AW507" s="6"/>
      <c r="AX507" s="11"/>
      <c r="AY507" s="12"/>
      <c r="AZ507" s="12"/>
      <c r="BA507" s="12"/>
      <c r="BB507" s="12"/>
      <c r="BC507" s="12"/>
      <c r="BD507" s="12"/>
      <c r="BE507" s="12"/>
      <c r="BF507" s="12"/>
      <c r="BP507" s="2"/>
      <c r="BQ507" s="2"/>
    </row>
    <row r="508" spans="1:69">
      <c r="A508"/>
      <c r="B508"/>
      <c r="C508"/>
      <c r="D508"/>
      <c r="E508"/>
      <c r="F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 s="17"/>
      <c r="AB508" s="17"/>
      <c r="AC508" s="17"/>
      <c r="AD508" s="11"/>
      <c r="AE508" s="12"/>
      <c r="AF508" s="11"/>
      <c r="AG508" s="12"/>
      <c r="AH508" s="11"/>
      <c r="AI508" s="11"/>
      <c r="AJ508" s="11"/>
      <c r="AK508" s="11"/>
      <c r="AL508" s="11"/>
      <c r="AM508" s="6"/>
      <c r="AN508" s="11"/>
      <c r="AO508" s="12"/>
      <c r="AP508" s="12"/>
      <c r="AQ508" s="12"/>
      <c r="AR508" s="12"/>
      <c r="AS508" s="12"/>
      <c r="AT508" s="12"/>
      <c r="AU508" s="12"/>
      <c r="AV508" s="12"/>
      <c r="AW508" s="6"/>
      <c r="AX508" s="11"/>
      <c r="AY508" s="12"/>
      <c r="AZ508" s="12"/>
      <c r="BA508" s="12"/>
      <c r="BB508" s="12"/>
      <c r="BC508" s="12"/>
      <c r="BD508" s="12"/>
      <c r="BE508" s="12"/>
      <c r="BF508" s="12"/>
      <c r="BP508" s="2"/>
      <c r="BQ508" s="2"/>
    </row>
    <row r="509" spans="1:69">
      <c r="A509"/>
      <c r="B509"/>
      <c r="C509"/>
      <c r="D509"/>
      <c r="E509"/>
      <c r="F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 s="17"/>
      <c r="AB509" s="17"/>
      <c r="AC509" s="17"/>
      <c r="AD509" s="11"/>
      <c r="AE509" s="12"/>
      <c r="AF509" s="11"/>
      <c r="AG509" s="12"/>
      <c r="AH509" s="11"/>
      <c r="AI509" s="11"/>
      <c r="AJ509" s="11"/>
      <c r="AK509" s="11"/>
      <c r="AL509" s="11"/>
      <c r="AM509" s="6"/>
      <c r="AN509" s="11"/>
      <c r="AO509" s="12"/>
      <c r="AP509" s="12"/>
      <c r="AQ509" s="12"/>
      <c r="AR509" s="12"/>
      <c r="AS509" s="12"/>
      <c r="AT509" s="12"/>
      <c r="AU509" s="12"/>
      <c r="AV509" s="12"/>
      <c r="AW509" s="6"/>
      <c r="AX509" s="11"/>
      <c r="AY509" s="12"/>
      <c r="AZ509" s="12"/>
      <c r="BA509" s="12"/>
      <c r="BB509" s="12"/>
      <c r="BC509" s="12"/>
      <c r="BD509" s="12"/>
      <c r="BE509" s="12"/>
      <c r="BF509" s="12"/>
      <c r="BP509" s="2"/>
      <c r="BQ509" s="2"/>
    </row>
    <row r="510" spans="1:69">
      <c r="A510"/>
      <c r="B510"/>
      <c r="C510"/>
      <c r="D510"/>
      <c r="E510"/>
      <c r="F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 s="17"/>
      <c r="AB510" s="17"/>
      <c r="AC510" s="17"/>
      <c r="AD510" s="11"/>
      <c r="AE510" s="12"/>
      <c r="AF510" s="11"/>
      <c r="AG510" s="12"/>
      <c r="AH510" s="11"/>
      <c r="AI510" s="11"/>
      <c r="AJ510" s="11"/>
      <c r="AK510" s="11"/>
      <c r="AL510" s="11"/>
      <c r="AM510" s="6"/>
      <c r="AN510" s="11"/>
      <c r="AO510" s="12"/>
      <c r="AP510" s="12"/>
      <c r="AQ510" s="12"/>
      <c r="AR510" s="12"/>
      <c r="AS510" s="12"/>
      <c r="AT510" s="12"/>
      <c r="AU510" s="12"/>
      <c r="AV510" s="12"/>
      <c r="AW510" s="6"/>
      <c r="AX510" s="11"/>
      <c r="AY510" s="12"/>
      <c r="AZ510" s="12"/>
      <c r="BA510" s="12"/>
      <c r="BB510" s="12"/>
      <c r="BC510" s="12"/>
      <c r="BD510" s="12"/>
      <c r="BE510" s="12"/>
      <c r="BF510" s="12"/>
      <c r="BP510" s="2"/>
      <c r="BQ510" s="2"/>
    </row>
    <row r="511" spans="1:69">
      <c r="A511"/>
      <c r="B511"/>
      <c r="C511"/>
      <c r="D511"/>
      <c r="E511"/>
      <c r="F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 s="17"/>
      <c r="AB511" s="17"/>
      <c r="AC511" s="17"/>
      <c r="AD511" s="11"/>
      <c r="AE511" s="12"/>
      <c r="AF511" s="11"/>
      <c r="AG511" s="12"/>
      <c r="AH511" s="11"/>
      <c r="AI511" s="11"/>
      <c r="AJ511" s="11"/>
      <c r="AK511" s="11"/>
      <c r="AL511" s="11"/>
      <c r="AM511" s="6"/>
      <c r="AN511" s="11"/>
      <c r="AO511" s="12"/>
      <c r="AP511" s="12"/>
      <c r="AQ511" s="12"/>
      <c r="AR511" s="12"/>
      <c r="AS511" s="12"/>
      <c r="AT511" s="12"/>
      <c r="AU511" s="12"/>
      <c r="AV511" s="12"/>
      <c r="AW511" s="6"/>
      <c r="AX511" s="11"/>
      <c r="AY511" s="12"/>
      <c r="AZ511" s="12"/>
      <c r="BA511" s="12"/>
      <c r="BB511" s="12"/>
      <c r="BC511" s="12"/>
      <c r="BD511" s="12"/>
      <c r="BE511" s="12"/>
      <c r="BF511" s="12"/>
      <c r="BP511" s="2"/>
      <c r="BQ511" s="2"/>
    </row>
    <row r="512" spans="1:69">
      <c r="A512"/>
      <c r="B512"/>
      <c r="C512"/>
      <c r="D512"/>
      <c r="E512"/>
      <c r="F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 s="17"/>
      <c r="AB512" s="17"/>
      <c r="AC512" s="17"/>
      <c r="AD512" s="11"/>
      <c r="AE512" s="12"/>
      <c r="AF512" s="11"/>
      <c r="AG512" s="12"/>
      <c r="AH512" s="11"/>
      <c r="AI512" s="11"/>
      <c r="AJ512" s="11"/>
      <c r="AK512" s="11"/>
      <c r="AL512" s="11"/>
      <c r="AM512" s="6"/>
      <c r="AN512" s="11"/>
      <c r="AO512" s="12"/>
      <c r="AP512" s="12"/>
      <c r="AQ512" s="12"/>
      <c r="AR512" s="12"/>
      <c r="AS512" s="12"/>
      <c r="AT512" s="12"/>
      <c r="AU512" s="12"/>
      <c r="AV512" s="12"/>
      <c r="AW512" s="6"/>
      <c r="AX512" s="11"/>
      <c r="AY512" s="12"/>
      <c r="AZ512" s="12"/>
      <c r="BA512" s="12"/>
      <c r="BB512" s="12"/>
      <c r="BC512" s="12"/>
      <c r="BD512" s="12"/>
      <c r="BE512" s="12"/>
      <c r="BF512" s="12"/>
      <c r="BP512" s="2"/>
      <c r="BQ512" s="2"/>
    </row>
    <row r="513" spans="1:69">
      <c r="A513"/>
      <c r="B513"/>
      <c r="C513"/>
      <c r="D513"/>
      <c r="E513"/>
      <c r="F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 s="17"/>
      <c r="AB513" s="17"/>
      <c r="AC513" s="17"/>
      <c r="AD513" s="11"/>
      <c r="AE513" s="12"/>
      <c r="AF513" s="11"/>
      <c r="AG513" s="12"/>
      <c r="AH513" s="11"/>
      <c r="AI513" s="11"/>
      <c r="AJ513" s="11"/>
      <c r="AK513" s="11"/>
      <c r="AL513" s="11"/>
      <c r="AM513" s="6"/>
      <c r="AN513" s="11"/>
      <c r="AO513" s="12"/>
      <c r="AP513" s="12"/>
      <c r="AQ513" s="12"/>
      <c r="AR513" s="12"/>
      <c r="AS513" s="12"/>
      <c r="AT513" s="12"/>
      <c r="AU513" s="12"/>
      <c r="AV513" s="12"/>
      <c r="AW513" s="6"/>
      <c r="AX513" s="11"/>
      <c r="AY513" s="12"/>
      <c r="AZ513" s="12"/>
      <c r="BA513" s="12"/>
      <c r="BB513" s="12"/>
      <c r="BC513" s="12"/>
      <c r="BD513" s="12"/>
      <c r="BE513" s="12"/>
      <c r="BF513" s="12"/>
      <c r="BP513" s="2"/>
      <c r="BQ513" s="2"/>
    </row>
    <row r="514" spans="1:69">
      <c r="A514"/>
      <c r="B514"/>
      <c r="C514"/>
      <c r="D514"/>
      <c r="E514"/>
      <c r="F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 s="17"/>
      <c r="AB514" s="17"/>
      <c r="AC514" s="17"/>
      <c r="AD514" s="11"/>
      <c r="AE514" s="12"/>
      <c r="AF514" s="11"/>
      <c r="AG514" s="12"/>
      <c r="AH514" s="11"/>
      <c r="AI514" s="11"/>
      <c r="AJ514" s="11"/>
      <c r="AK514" s="11"/>
      <c r="AL514" s="11"/>
      <c r="AM514" s="6"/>
      <c r="AN514" s="11"/>
      <c r="AO514" s="12"/>
      <c r="AP514" s="12"/>
      <c r="AQ514" s="12"/>
      <c r="AR514" s="12"/>
      <c r="AS514" s="12"/>
      <c r="AT514" s="12"/>
      <c r="AU514" s="12"/>
      <c r="AV514" s="12"/>
      <c r="AW514" s="6"/>
      <c r="AX514" s="11"/>
      <c r="AY514" s="12"/>
      <c r="AZ514" s="12"/>
      <c r="BA514" s="12"/>
      <c r="BB514" s="12"/>
      <c r="BC514" s="12"/>
      <c r="BD514" s="12"/>
      <c r="BE514" s="12"/>
      <c r="BF514" s="12"/>
      <c r="BP514" s="2"/>
      <c r="BQ514" s="2"/>
    </row>
    <row r="515" spans="1:69">
      <c r="A515"/>
      <c r="B515"/>
      <c r="C515"/>
      <c r="D515"/>
      <c r="E515"/>
      <c r="F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 s="17"/>
      <c r="AB515" s="17"/>
      <c r="AC515" s="17"/>
      <c r="AD515" s="11"/>
      <c r="AE515" s="12"/>
      <c r="AF515" s="11"/>
      <c r="AG515" s="12"/>
      <c r="AH515" s="11"/>
      <c r="AI515" s="11"/>
      <c r="AJ515" s="11"/>
      <c r="AK515" s="11"/>
      <c r="AL515" s="11"/>
      <c r="AM515" s="6"/>
      <c r="AN515" s="11"/>
      <c r="AO515" s="12"/>
      <c r="AP515" s="12"/>
      <c r="AQ515" s="12"/>
      <c r="AR515" s="12"/>
      <c r="AS515" s="12"/>
      <c r="AT515" s="12"/>
      <c r="AU515" s="12"/>
      <c r="AV515" s="12"/>
      <c r="AW515" s="6"/>
      <c r="AX515" s="11"/>
      <c r="AY515" s="12"/>
      <c r="AZ515" s="12"/>
      <c r="BA515" s="12"/>
      <c r="BB515" s="12"/>
      <c r="BC515" s="12"/>
      <c r="BD515" s="12"/>
      <c r="BE515" s="12"/>
      <c r="BF515" s="12"/>
      <c r="BP515" s="2"/>
      <c r="BQ515" s="2"/>
    </row>
    <row r="516" spans="1:69">
      <c r="A516"/>
      <c r="B516"/>
      <c r="C516"/>
      <c r="D516"/>
      <c r="E516"/>
      <c r="F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 s="17"/>
      <c r="AB516" s="17"/>
      <c r="AC516" s="17"/>
      <c r="AD516" s="11"/>
      <c r="AE516" s="12"/>
      <c r="AF516" s="11"/>
      <c r="AG516" s="12"/>
      <c r="AH516" s="11"/>
      <c r="AI516" s="11"/>
      <c r="AJ516" s="11"/>
      <c r="AK516" s="11"/>
      <c r="AL516" s="11"/>
      <c r="AM516" s="6"/>
      <c r="AN516" s="11"/>
      <c r="AO516" s="12"/>
      <c r="AP516" s="12"/>
      <c r="AQ516" s="12"/>
      <c r="AR516" s="12"/>
      <c r="AS516" s="12"/>
      <c r="AT516" s="12"/>
      <c r="AU516" s="12"/>
      <c r="AV516" s="12"/>
      <c r="AW516" s="6"/>
      <c r="AX516" s="11"/>
      <c r="AY516" s="12"/>
      <c r="AZ516" s="12"/>
      <c r="BA516" s="12"/>
      <c r="BB516" s="12"/>
      <c r="BC516" s="12"/>
      <c r="BD516" s="12"/>
      <c r="BE516" s="12"/>
      <c r="BF516" s="12"/>
      <c r="BP516" s="2"/>
      <c r="BQ516" s="2"/>
    </row>
    <row r="517" spans="1:69">
      <c r="A517"/>
      <c r="B517"/>
      <c r="C517"/>
      <c r="D517"/>
      <c r="E517"/>
      <c r="F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 s="17"/>
      <c r="AB517" s="17"/>
      <c r="AC517" s="17"/>
      <c r="AD517" s="11"/>
      <c r="AE517" s="12"/>
      <c r="AF517" s="11"/>
      <c r="AG517" s="12"/>
      <c r="AH517" s="11"/>
      <c r="AI517" s="11"/>
      <c r="AJ517" s="11"/>
      <c r="AK517" s="11"/>
      <c r="AL517" s="11"/>
      <c r="AM517" s="6"/>
      <c r="AN517" s="11"/>
      <c r="AO517" s="12"/>
      <c r="AP517" s="12"/>
      <c r="AQ517" s="12"/>
      <c r="AR517" s="12"/>
      <c r="AS517" s="12"/>
      <c r="AT517" s="12"/>
      <c r="AU517" s="12"/>
      <c r="AV517" s="12"/>
      <c r="AW517" s="6"/>
      <c r="AX517" s="11"/>
      <c r="AY517" s="12"/>
      <c r="AZ517" s="12"/>
      <c r="BA517" s="12"/>
      <c r="BB517" s="12"/>
      <c r="BC517" s="12"/>
      <c r="BD517" s="12"/>
      <c r="BE517" s="12"/>
      <c r="BF517" s="12"/>
      <c r="BP517" s="2"/>
      <c r="BQ517" s="2"/>
    </row>
    <row r="518" spans="1:69">
      <c r="A518"/>
      <c r="B518"/>
      <c r="C518"/>
      <c r="D518"/>
      <c r="E518"/>
      <c r="F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 s="17"/>
      <c r="AB518" s="17"/>
      <c r="AC518" s="17"/>
      <c r="AD518" s="11"/>
      <c r="AE518" s="12"/>
      <c r="AF518" s="11"/>
      <c r="AG518" s="12"/>
      <c r="AH518" s="11"/>
      <c r="AI518" s="11"/>
      <c r="AJ518" s="11"/>
      <c r="AK518" s="11"/>
      <c r="AL518" s="11"/>
      <c r="AM518" s="6"/>
      <c r="AN518" s="11"/>
      <c r="AO518" s="12"/>
      <c r="AP518" s="12"/>
      <c r="AQ518" s="12"/>
      <c r="AR518" s="12"/>
      <c r="AS518" s="12"/>
      <c r="AT518" s="12"/>
      <c r="AU518" s="12"/>
      <c r="AV518" s="12"/>
      <c r="AW518" s="6"/>
      <c r="AX518" s="11"/>
      <c r="AY518" s="12"/>
      <c r="AZ518" s="12"/>
      <c r="BA518" s="12"/>
      <c r="BB518" s="12"/>
      <c r="BC518" s="12"/>
      <c r="BD518" s="12"/>
      <c r="BE518" s="12"/>
      <c r="BF518" s="12"/>
      <c r="BP518" s="2"/>
      <c r="BQ518" s="2"/>
    </row>
    <row r="519" spans="1:69">
      <c r="A519"/>
      <c r="B519"/>
      <c r="C519"/>
      <c r="D519"/>
      <c r="E519"/>
      <c r="F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 s="17"/>
      <c r="AB519" s="17"/>
      <c r="AC519" s="17"/>
      <c r="AD519" s="11"/>
      <c r="AE519" s="12"/>
      <c r="AF519" s="11"/>
      <c r="AG519" s="12"/>
      <c r="AH519" s="11"/>
      <c r="AI519" s="11"/>
      <c r="AJ519" s="11"/>
      <c r="AK519" s="11"/>
      <c r="AL519" s="11"/>
      <c r="AM519" s="6"/>
      <c r="AN519" s="11"/>
      <c r="AO519" s="12"/>
      <c r="AP519" s="12"/>
      <c r="AQ519" s="12"/>
      <c r="AR519" s="12"/>
      <c r="AS519" s="12"/>
      <c r="AT519" s="12"/>
      <c r="AU519" s="12"/>
      <c r="AV519" s="12"/>
      <c r="AW519" s="6"/>
      <c r="AX519" s="11"/>
      <c r="AY519" s="12"/>
      <c r="AZ519" s="12"/>
      <c r="BA519" s="12"/>
      <c r="BB519" s="12"/>
      <c r="BC519" s="12"/>
      <c r="BD519" s="12"/>
      <c r="BE519" s="12"/>
      <c r="BF519" s="12"/>
      <c r="BP519" s="2"/>
      <c r="BQ519" s="2"/>
    </row>
    <row r="520" spans="1:69">
      <c r="A520"/>
      <c r="B520"/>
      <c r="C520"/>
      <c r="D520"/>
      <c r="E520"/>
      <c r="F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 s="17"/>
      <c r="AB520" s="17"/>
      <c r="AC520" s="17"/>
      <c r="AD520" s="11"/>
      <c r="AE520" s="12"/>
      <c r="AF520" s="11"/>
      <c r="AG520" s="12"/>
      <c r="AH520" s="11"/>
      <c r="AI520" s="11"/>
      <c r="AJ520" s="11"/>
      <c r="AK520" s="11"/>
      <c r="AL520" s="11"/>
      <c r="AM520" s="6"/>
      <c r="AN520" s="11"/>
      <c r="AO520" s="12"/>
      <c r="AP520" s="12"/>
      <c r="AQ520" s="12"/>
      <c r="AR520" s="12"/>
      <c r="AS520" s="12"/>
      <c r="AT520" s="12"/>
      <c r="AU520" s="12"/>
      <c r="AV520" s="12"/>
      <c r="AW520" s="6"/>
      <c r="AX520" s="11"/>
      <c r="AY520" s="12"/>
      <c r="AZ520" s="12"/>
      <c r="BA520" s="12"/>
      <c r="BB520" s="12"/>
      <c r="BC520" s="12"/>
      <c r="BD520" s="12"/>
      <c r="BE520" s="12"/>
      <c r="BF520" s="12"/>
      <c r="BP520" s="2"/>
      <c r="BQ520" s="2"/>
    </row>
    <row r="521" spans="1:69">
      <c r="A521"/>
      <c r="B521"/>
      <c r="C521"/>
      <c r="D521"/>
      <c r="E521"/>
      <c r="F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 s="17"/>
      <c r="AB521" s="17"/>
      <c r="AC521" s="17"/>
      <c r="AD521" s="11"/>
      <c r="AE521" s="12"/>
      <c r="AF521" s="11"/>
      <c r="AG521" s="12"/>
      <c r="AH521" s="11"/>
      <c r="AI521" s="11"/>
      <c r="AJ521" s="11"/>
      <c r="AK521" s="11"/>
      <c r="AL521" s="11"/>
      <c r="AM521" s="6"/>
      <c r="AN521" s="11"/>
      <c r="AO521" s="12"/>
      <c r="AP521" s="12"/>
      <c r="AQ521" s="12"/>
      <c r="AR521" s="12"/>
      <c r="AS521" s="12"/>
      <c r="AT521" s="12"/>
      <c r="AU521" s="12"/>
      <c r="AV521" s="12"/>
      <c r="AW521" s="6"/>
      <c r="AX521" s="11"/>
      <c r="AY521" s="12"/>
      <c r="AZ521" s="12"/>
      <c r="BA521" s="12"/>
      <c r="BB521" s="12"/>
      <c r="BC521" s="12"/>
      <c r="BD521" s="12"/>
      <c r="BE521" s="12"/>
      <c r="BF521" s="12"/>
      <c r="BP521" s="2"/>
      <c r="BQ521" s="2"/>
    </row>
    <row r="522" spans="1:69">
      <c r="A522"/>
      <c r="B522"/>
      <c r="C522"/>
      <c r="D522"/>
      <c r="E522"/>
      <c r="F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 s="17"/>
      <c r="AB522" s="17"/>
      <c r="AC522" s="17"/>
      <c r="AD522" s="11"/>
      <c r="AE522" s="12"/>
      <c r="AF522" s="11"/>
      <c r="AG522" s="12"/>
      <c r="AH522" s="11"/>
      <c r="AI522" s="11"/>
      <c r="AJ522" s="11"/>
      <c r="AK522" s="11"/>
      <c r="AL522" s="11"/>
      <c r="AM522" s="6"/>
      <c r="AN522" s="11"/>
      <c r="AO522" s="12"/>
      <c r="AP522" s="12"/>
      <c r="AQ522" s="12"/>
      <c r="AR522" s="12"/>
      <c r="AS522" s="12"/>
      <c r="AT522" s="12"/>
      <c r="AU522" s="12"/>
      <c r="AV522" s="12"/>
      <c r="AW522" s="6"/>
      <c r="AX522" s="11"/>
      <c r="AY522" s="12"/>
      <c r="AZ522" s="12"/>
      <c r="BA522" s="12"/>
      <c r="BB522" s="12"/>
      <c r="BC522" s="12"/>
      <c r="BD522" s="12"/>
      <c r="BE522" s="12"/>
      <c r="BF522" s="12"/>
      <c r="BP522" s="2"/>
      <c r="BQ522" s="2"/>
    </row>
    <row r="523" spans="1:69">
      <c r="A523"/>
      <c r="B523"/>
      <c r="C523"/>
      <c r="D523"/>
      <c r="E523"/>
      <c r="F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 s="17"/>
      <c r="AB523" s="17"/>
      <c r="AC523" s="17"/>
      <c r="AD523" s="11"/>
      <c r="AE523" s="12"/>
      <c r="AF523" s="11"/>
      <c r="AG523" s="12"/>
      <c r="AH523" s="11"/>
      <c r="AI523" s="11"/>
      <c r="AJ523" s="11"/>
      <c r="AK523" s="11"/>
      <c r="AL523" s="11"/>
      <c r="AM523" s="6"/>
      <c r="AN523" s="11"/>
      <c r="AO523" s="12"/>
      <c r="AP523" s="12"/>
      <c r="AQ523" s="12"/>
      <c r="AR523" s="12"/>
      <c r="AS523" s="12"/>
      <c r="AT523" s="12"/>
      <c r="AU523" s="12"/>
      <c r="AV523" s="12"/>
      <c r="AW523" s="6"/>
      <c r="AX523" s="11"/>
      <c r="AY523" s="12"/>
      <c r="AZ523" s="12"/>
      <c r="BA523" s="12"/>
      <c r="BB523" s="12"/>
      <c r="BC523" s="12"/>
      <c r="BD523" s="12"/>
      <c r="BE523" s="12"/>
      <c r="BF523" s="12"/>
      <c r="BP523" s="2"/>
      <c r="BQ523" s="2"/>
    </row>
    <row r="524" spans="1:69">
      <c r="A524"/>
      <c r="B524"/>
      <c r="C524"/>
      <c r="D524"/>
      <c r="E524"/>
      <c r="F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 s="17"/>
      <c r="AB524" s="17"/>
      <c r="AC524" s="17"/>
      <c r="AD524" s="11"/>
      <c r="AE524" s="12"/>
      <c r="AF524" s="11"/>
      <c r="AG524" s="12"/>
      <c r="AH524" s="11"/>
      <c r="AI524" s="11"/>
      <c r="AJ524" s="11"/>
      <c r="AK524" s="11"/>
      <c r="AL524" s="11"/>
      <c r="AM524" s="6"/>
      <c r="AN524" s="11"/>
      <c r="AO524" s="12"/>
      <c r="AP524" s="12"/>
      <c r="AQ524" s="12"/>
      <c r="AR524" s="12"/>
      <c r="AS524" s="12"/>
      <c r="AT524" s="12"/>
      <c r="AU524" s="12"/>
      <c r="AV524" s="12"/>
      <c r="AW524" s="6"/>
      <c r="AX524" s="11"/>
      <c r="AY524" s="12"/>
      <c r="AZ524" s="12"/>
      <c r="BA524" s="12"/>
      <c r="BB524" s="12"/>
      <c r="BC524" s="12"/>
      <c r="BD524" s="12"/>
      <c r="BE524" s="12"/>
      <c r="BF524" s="12"/>
      <c r="BP524" s="2"/>
      <c r="BQ524" s="2"/>
    </row>
    <row r="525" spans="1:69">
      <c r="A525"/>
      <c r="B525"/>
      <c r="C525"/>
      <c r="D525"/>
      <c r="E525"/>
      <c r="F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 s="17"/>
      <c r="AB525" s="17"/>
      <c r="AC525" s="17"/>
      <c r="AD525" s="11"/>
      <c r="AE525" s="12"/>
      <c r="AF525" s="11"/>
      <c r="AG525" s="12"/>
      <c r="AH525" s="11"/>
      <c r="AI525" s="11"/>
      <c r="AJ525" s="11"/>
      <c r="AK525" s="11"/>
      <c r="AL525" s="11"/>
      <c r="AM525" s="6"/>
      <c r="AN525" s="11"/>
      <c r="AO525" s="12"/>
      <c r="AP525" s="12"/>
      <c r="AQ525" s="12"/>
      <c r="AR525" s="12"/>
      <c r="AS525" s="12"/>
      <c r="AT525" s="12"/>
      <c r="AU525" s="12"/>
      <c r="AV525" s="12"/>
      <c r="AW525" s="6"/>
      <c r="AX525" s="11"/>
      <c r="AY525" s="12"/>
      <c r="AZ525" s="12"/>
      <c r="BA525" s="12"/>
      <c r="BB525" s="12"/>
      <c r="BC525" s="12"/>
      <c r="BD525" s="12"/>
      <c r="BE525" s="12"/>
      <c r="BF525" s="12"/>
      <c r="BP525" s="2"/>
      <c r="BQ525" s="2"/>
    </row>
    <row r="526" spans="1:6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17"/>
      <c r="AB526" s="17"/>
      <c r="AC526" s="17"/>
      <c r="AD526" s="11"/>
      <c r="AE526" s="12"/>
      <c r="AF526" s="11"/>
      <c r="AG526" s="12"/>
      <c r="AH526" s="11"/>
      <c r="AI526" s="11"/>
      <c r="AJ526" s="11"/>
      <c r="AK526" s="11"/>
      <c r="AL526" s="11"/>
      <c r="AM526" s="6"/>
      <c r="AN526" s="11"/>
      <c r="AO526" s="12"/>
      <c r="AP526" s="12"/>
      <c r="AQ526" s="12"/>
      <c r="AR526" s="12"/>
      <c r="AS526" s="12"/>
      <c r="AT526" s="12"/>
      <c r="AU526" s="12"/>
      <c r="AV526" s="12"/>
      <c r="AW526" s="6"/>
      <c r="AX526" s="11"/>
      <c r="AY526" s="12"/>
      <c r="AZ526" s="12"/>
      <c r="BA526" s="12"/>
      <c r="BB526" s="12"/>
      <c r="BC526" s="12"/>
      <c r="BD526" s="12"/>
      <c r="BE526" s="12"/>
      <c r="BF526" s="12"/>
      <c r="BP526" s="2"/>
      <c r="BQ526" s="2"/>
    </row>
    <row r="527" spans="1:6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17"/>
      <c r="AB527" s="17"/>
      <c r="AC527" s="17"/>
      <c r="AD527" s="11"/>
      <c r="AE527" s="12"/>
      <c r="AF527" s="11"/>
      <c r="AG527" s="12"/>
      <c r="AH527" s="11"/>
      <c r="AI527" s="11"/>
      <c r="AJ527" s="11"/>
      <c r="AK527" s="11"/>
      <c r="AL527" s="11"/>
      <c r="AM527" s="6"/>
      <c r="AN527" s="11"/>
      <c r="AO527" s="12"/>
      <c r="AP527" s="12"/>
      <c r="AQ527" s="12"/>
      <c r="AR527" s="12"/>
      <c r="AS527" s="12"/>
      <c r="AT527" s="12"/>
      <c r="AU527" s="12"/>
      <c r="AV527" s="12"/>
      <c r="AW527" s="6"/>
      <c r="AX527" s="11"/>
      <c r="AY527" s="12"/>
      <c r="AZ527" s="12"/>
      <c r="BA527" s="12"/>
      <c r="BB527" s="12"/>
      <c r="BC527" s="12"/>
      <c r="BD527" s="12"/>
      <c r="BE527" s="12"/>
      <c r="BF527" s="12"/>
      <c r="BP527" s="2"/>
      <c r="BQ527" s="2"/>
    </row>
    <row r="528" spans="1:6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17"/>
      <c r="AB528" s="17"/>
      <c r="AC528" s="17"/>
      <c r="AD528" s="11"/>
      <c r="AE528" s="12"/>
      <c r="AF528" s="11"/>
      <c r="AG528" s="12"/>
      <c r="AH528" s="11"/>
      <c r="AI528" s="11"/>
      <c r="AJ528" s="11"/>
      <c r="AK528" s="11"/>
      <c r="AL528" s="11"/>
      <c r="AM528" s="6"/>
      <c r="AN528" s="11"/>
      <c r="AO528" s="12"/>
      <c r="AP528" s="12"/>
      <c r="AQ528" s="12"/>
      <c r="AR528" s="12"/>
      <c r="AS528" s="12"/>
      <c r="AT528" s="12"/>
      <c r="AU528" s="12"/>
      <c r="AV528" s="12"/>
      <c r="AW528" s="6"/>
      <c r="AX528" s="11"/>
      <c r="AY528" s="12"/>
      <c r="AZ528" s="12"/>
      <c r="BA528" s="12"/>
      <c r="BB528" s="12"/>
      <c r="BC528" s="12"/>
      <c r="BD528" s="12"/>
      <c r="BE528" s="12"/>
      <c r="BF528" s="12"/>
      <c r="BP528" s="2"/>
      <c r="BQ528" s="2"/>
    </row>
    <row r="529" spans="1:6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17"/>
      <c r="AB529" s="17"/>
      <c r="AC529" s="17"/>
      <c r="AD529" s="11"/>
      <c r="AE529" s="12"/>
      <c r="AF529" s="11"/>
      <c r="AG529" s="12"/>
      <c r="AH529" s="11"/>
      <c r="AI529" s="11"/>
      <c r="AJ529" s="11"/>
      <c r="AK529" s="11"/>
      <c r="AL529" s="11"/>
      <c r="AM529" s="6"/>
      <c r="AN529" s="11"/>
      <c r="AO529" s="12"/>
      <c r="AP529" s="12"/>
      <c r="AQ529" s="12"/>
      <c r="AR529" s="12"/>
      <c r="AS529" s="12"/>
      <c r="AT529" s="12"/>
      <c r="AU529" s="12"/>
      <c r="AV529" s="12"/>
      <c r="AW529" s="6"/>
      <c r="AX529" s="11"/>
      <c r="AY529" s="12"/>
      <c r="AZ529" s="12"/>
      <c r="BA529" s="12"/>
      <c r="BB529" s="12"/>
      <c r="BC529" s="12"/>
      <c r="BD529" s="12"/>
      <c r="BE529" s="12"/>
      <c r="BF529" s="12"/>
      <c r="BP529" s="2"/>
      <c r="BQ529" s="2"/>
    </row>
    <row r="530" spans="1:6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17"/>
      <c r="AB530" s="17"/>
      <c r="AC530" s="17"/>
      <c r="AD530" s="11"/>
      <c r="AE530" s="12"/>
      <c r="AF530" s="11"/>
      <c r="AG530" s="12"/>
      <c r="AH530" s="11"/>
      <c r="AI530" s="11"/>
      <c r="AJ530" s="11"/>
      <c r="AK530" s="11"/>
      <c r="AL530" s="11"/>
      <c r="AM530" s="6"/>
      <c r="AN530" s="11"/>
      <c r="AO530" s="12"/>
      <c r="AP530" s="12"/>
      <c r="AQ530" s="12"/>
      <c r="AR530" s="12"/>
      <c r="AS530" s="12"/>
      <c r="AT530" s="12"/>
      <c r="AU530" s="12"/>
      <c r="AV530" s="12"/>
      <c r="AW530" s="6"/>
      <c r="AX530" s="11"/>
      <c r="AY530" s="12"/>
      <c r="AZ530" s="12"/>
      <c r="BA530" s="12"/>
      <c r="BB530" s="12"/>
      <c r="BC530" s="12"/>
      <c r="BD530" s="12"/>
      <c r="BE530" s="12"/>
      <c r="BF530" s="12"/>
      <c r="BP530" s="2"/>
      <c r="BQ530" s="2"/>
    </row>
    <row r="531" spans="1:6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17"/>
      <c r="AB531" s="17"/>
      <c r="AC531" s="17"/>
      <c r="AD531" s="11"/>
      <c r="AE531" s="12"/>
      <c r="AF531" s="11"/>
      <c r="AG531" s="12"/>
      <c r="AH531" s="11"/>
      <c r="AI531" s="11"/>
      <c r="AJ531" s="11"/>
      <c r="AK531" s="11"/>
      <c r="AL531" s="11"/>
      <c r="AM531" s="6"/>
      <c r="AN531" s="11"/>
      <c r="AO531" s="12"/>
      <c r="AP531" s="12"/>
      <c r="AQ531" s="12"/>
      <c r="AR531" s="12"/>
      <c r="AS531" s="12"/>
      <c r="AT531" s="12"/>
      <c r="AU531" s="12"/>
      <c r="AV531" s="12"/>
      <c r="AW531" s="6"/>
      <c r="AX531" s="11"/>
      <c r="AY531" s="12"/>
      <c r="AZ531" s="12"/>
      <c r="BA531" s="12"/>
      <c r="BB531" s="12"/>
      <c r="BC531" s="12"/>
      <c r="BD531" s="12"/>
      <c r="BE531" s="12"/>
      <c r="BF531" s="12"/>
      <c r="BP531" s="2"/>
      <c r="BQ531" s="2"/>
    </row>
    <row r="532" spans="1:6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17"/>
      <c r="AB532" s="17"/>
      <c r="AC532" s="17"/>
      <c r="AD532" s="11"/>
      <c r="AE532" s="12"/>
      <c r="AF532" s="11"/>
      <c r="AG532" s="12"/>
      <c r="AH532" s="11"/>
      <c r="AI532" s="11"/>
      <c r="AJ532" s="11"/>
      <c r="AK532" s="11"/>
      <c r="AL532" s="11"/>
      <c r="AM532" s="6"/>
      <c r="AN532" s="11"/>
      <c r="AO532" s="12"/>
      <c r="AP532" s="12"/>
      <c r="AQ532" s="12"/>
      <c r="AR532" s="12"/>
      <c r="AS532" s="12"/>
      <c r="AT532" s="12"/>
      <c r="AU532" s="12"/>
      <c r="AV532" s="12"/>
      <c r="AW532" s="6"/>
      <c r="AX532" s="11"/>
      <c r="AY532" s="12"/>
      <c r="AZ532" s="12"/>
      <c r="BA532" s="12"/>
      <c r="BB532" s="12"/>
      <c r="BC532" s="12"/>
      <c r="BD532" s="12"/>
      <c r="BE532" s="12"/>
      <c r="BF532" s="12"/>
      <c r="BP532" s="2"/>
      <c r="BQ532" s="2"/>
    </row>
    <row r="533" spans="1:6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17"/>
      <c r="AB533" s="17"/>
      <c r="AC533" s="17"/>
      <c r="AD533" s="11"/>
      <c r="AE533" s="12"/>
      <c r="AF533" s="11"/>
      <c r="AG533" s="12"/>
      <c r="AH533" s="11"/>
      <c r="AI533" s="11"/>
      <c r="AJ533" s="11"/>
      <c r="AK533" s="11"/>
      <c r="AL533" s="11"/>
      <c r="AM533" s="6"/>
      <c r="AN533" s="11"/>
      <c r="AO533" s="12"/>
      <c r="AP533" s="12"/>
      <c r="AQ533" s="12"/>
      <c r="AR533" s="12"/>
      <c r="AS533" s="12"/>
      <c r="AT533" s="12"/>
      <c r="AU533" s="12"/>
      <c r="AV533" s="12"/>
      <c r="AW533" s="6"/>
      <c r="AX533" s="11"/>
      <c r="AY533" s="12"/>
      <c r="AZ533" s="12"/>
      <c r="BA533" s="12"/>
      <c r="BB533" s="12"/>
      <c r="BC533" s="12"/>
      <c r="BD533" s="12"/>
      <c r="BE533" s="12"/>
      <c r="BF533" s="12"/>
      <c r="BP533" s="2"/>
      <c r="BQ533" s="2"/>
    </row>
    <row r="534" spans="1:6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17"/>
      <c r="AB534" s="17"/>
      <c r="AC534" s="17"/>
      <c r="AD534" s="11"/>
      <c r="AE534" s="12"/>
      <c r="AF534" s="11"/>
      <c r="AG534" s="12"/>
      <c r="AH534" s="11"/>
      <c r="AI534" s="11"/>
      <c r="AJ534" s="11"/>
      <c r="AK534" s="11"/>
      <c r="AL534" s="11"/>
      <c r="AM534" s="6"/>
      <c r="AN534" s="11"/>
      <c r="AO534" s="12"/>
      <c r="AP534" s="12"/>
      <c r="AQ534" s="12"/>
      <c r="AR534" s="12"/>
      <c r="AS534" s="12"/>
      <c r="AT534" s="12"/>
      <c r="AU534" s="12"/>
      <c r="AV534" s="12"/>
      <c r="AW534" s="6"/>
      <c r="AX534" s="11"/>
      <c r="AY534" s="12"/>
      <c r="AZ534" s="12"/>
      <c r="BA534" s="12"/>
      <c r="BB534" s="12"/>
      <c r="BC534" s="12"/>
      <c r="BD534" s="12"/>
      <c r="BE534" s="12"/>
      <c r="BF534" s="12"/>
      <c r="BP534" s="2"/>
      <c r="BQ534" s="2"/>
    </row>
    <row r="535" spans="1:6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17"/>
      <c r="AB535" s="17"/>
      <c r="AC535" s="17"/>
      <c r="AD535" s="11"/>
      <c r="AE535" s="12"/>
      <c r="AF535" s="11"/>
      <c r="AG535" s="12"/>
      <c r="AH535" s="11"/>
      <c r="AI535" s="11"/>
      <c r="AJ535" s="11"/>
      <c r="AK535" s="11"/>
      <c r="AL535" s="11"/>
      <c r="AM535" s="6"/>
      <c r="AN535" s="11"/>
      <c r="AO535" s="12"/>
      <c r="AP535" s="12"/>
      <c r="AQ535" s="12"/>
      <c r="AR535" s="12"/>
      <c r="AS535" s="12"/>
      <c r="AT535" s="12"/>
      <c r="AU535" s="12"/>
      <c r="AV535" s="12"/>
      <c r="AW535" s="6"/>
      <c r="AX535" s="11"/>
      <c r="AY535" s="12"/>
      <c r="AZ535" s="12"/>
      <c r="BA535" s="12"/>
      <c r="BB535" s="12"/>
      <c r="BC535" s="12"/>
      <c r="BD535" s="12"/>
      <c r="BE535" s="12"/>
      <c r="BF535" s="12"/>
      <c r="BP535" s="2"/>
      <c r="BQ535" s="2"/>
    </row>
    <row r="536" spans="1:6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17"/>
      <c r="AB536" s="17"/>
      <c r="AC536" s="17"/>
      <c r="AD536" s="11"/>
      <c r="AE536" s="12"/>
      <c r="AF536" s="11"/>
      <c r="AG536" s="12"/>
      <c r="AH536" s="11"/>
      <c r="AI536" s="11"/>
      <c r="AJ536" s="11"/>
      <c r="AK536" s="11"/>
      <c r="AL536" s="11"/>
      <c r="AM536" s="6"/>
      <c r="AN536" s="11"/>
      <c r="AO536" s="12"/>
      <c r="AP536" s="12"/>
      <c r="AQ536" s="12"/>
      <c r="AR536" s="12"/>
      <c r="AS536" s="12"/>
      <c r="AT536" s="12"/>
      <c r="AU536" s="12"/>
      <c r="AV536" s="12"/>
      <c r="AW536" s="6"/>
      <c r="AX536" s="11"/>
      <c r="AY536" s="12"/>
      <c r="AZ536" s="12"/>
      <c r="BA536" s="12"/>
      <c r="BB536" s="12"/>
      <c r="BC536" s="12"/>
      <c r="BD536" s="12"/>
      <c r="BE536" s="12"/>
      <c r="BF536" s="12"/>
      <c r="BP536" s="2"/>
      <c r="BQ536" s="2"/>
    </row>
    <row r="537" spans="1:6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17"/>
      <c r="AB537" s="17"/>
      <c r="AC537" s="17"/>
      <c r="AD537" s="11"/>
      <c r="AE537" s="12"/>
      <c r="AF537" s="11"/>
      <c r="AG537" s="12"/>
      <c r="AH537" s="11"/>
      <c r="AI537" s="11"/>
      <c r="AJ537" s="11"/>
      <c r="AK537" s="11"/>
      <c r="AL537" s="11"/>
      <c r="AM537" s="6"/>
      <c r="AN537" s="11"/>
      <c r="AO537" s="12"/>
      <c r="AP537" s="12"/>
      <c r="AQ537" s="12"/>
      <c r="AR537" s="12"/>
      <c r="AS537" s="12"/>
      <c r="AT537" s="12"/>
      <c r="AU537" s="12"/>
      <c r="AV537" s="12"/>
      <c r="AW537" s="6"/>
      <c r="AX537" s="11"/>
      <c r="AY537" s="12"/>
      <c r="AZ537" s="12"/>
      <c r="BA537" s="12"/>
      <c r="BB537" s="12"/>
      <c r="BC537" s="12"/>
      <c r="BD537" s="12"/>
      <c r="BE537" s="12"/>
      <c r="BF537" s="12"/>
      <c r="BP537" s="2"/>
      <c r="BQ537" s="2"/>
    </row>
    <row r="538" spans="1:6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17"/>
      <c r="AB538" s="17"/>
      <c r="AC538" s="17"/>
      <c r="AD538" s="11"/>
      <c r="AE538" s="12"/>
      <c r="AF538" s="11"/>
      <c r="AG538" s="12"/>
      <c r="AH538" s="11"/>
      <c r="AI538" s="11"/>
      <c r="AJ538" s="11"/>
      <c r="AK538" s="11"/>
      <c r="AL538" s="11"/>
      <c r="AM538" s="6"/>
      <c r="AN538" s="11"/>
      <c r="AO538" s="12"/>
      <c r="AP538" s="12"/>
      <c r="AQ538" s="12"/>
      <c r="AR538" s="12"/>
      <c r="AS538" s="12"/>
      <c r="AT538" s="12"/>
      <c r="AU538" s="12"/>
      <c r="AV538" s="12"/>
      <c r="AW538" s="6"/>
      <c r="AX538" s="11"/>
      <c r="AY538" s="12"/>
      <c r="AZ538" s="12"/>
      <c r="BA538" s="12"/>
      <c r="BB538" s="12"/>
      <c r="BC538" s="12"/>
      <c r="BD538" s="12"/>
      <c r="BE538" s="12"/>
      <c r="BF538" s="12"/>
      <c r="BP538" s="2"/>
      <c r="BQ538" s="2"/>
    </row>
    <row r="539" spans="1:6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17"/>
      <c r="AB539" s="17"/>
      <c r="AC539" s="17"/>
      <c r="AD539" s="11"/>
      <c r="AE539" s="12"/>
      <c r="AF539" s="11"/>
      <c r="AG539" s="12"/>
      <c r="AH539" s="11"/>
      <c r="AI539" s="11"/>
      <c r="AJ539" s="11"/>
      <c r="AK539" s="11"/>
      <c r="AL539" s="11"/>
      <c r="AM539" s="6"/>
      <c r="AN539" s="11"/>
      <c r="AO539" s="12"/>
      <c r="AP539" s="12"/>
      <c r="AQ539" s="12"/>
      <c r="AR539" s="12"/>
      <c r="AS539" s="12"/>
      <c r="AT539" s="12"/>
      <c r="AU539" s="12"/>
      <c r="AV539" s="12"/>
      <c r="AW539" s="6"/>
      <c r="AX539" s="11"/>
      <c r="AY539" s="12"/>
      <c r="AZ539" s="12"/>
      <c r="BA539" s="12"/>
      <c r="BB539" s="12"/>
      <c r="BC539" s="12"/>
      <c r="BD539" s="12"/>
      <c r="BE539" s="12"/>
      <c r="BF539" s="12"/>
      <c r="BP539" s="2"/>
      <c r="BQ539" s="2"/>
    </row>
    <row r="540" spans="1:6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17"/>
      <c r="AB540" s="17"/>
      <c r="AC540" s="17"/>
      <c r="AD540" s="11"/>
      <c r="AE540" s="12"/>
      <c r="AF540" s="11"/>
      <c r="AG540" s="12"/>
      <c r="AH540" s="11"/>
      <c r="AI540" s="11"/>
      <c r="AJ540" s="11"/>
      <c r="AK540" s="11"/>
      <c r="AL540" s="11"/>
      <c r="AM540" s="6"/>
      <c r="AN540" s="11"/>
      <c r="AO540" s="12"/>
      <c r="AP540" s="12"/>
      <c r="AQ540" s="12"/>
      <c r="AR540" s="12"/>
      <c r="AS540" s="12"/>
      <c r="AT540" s="12"/>
      <c r="AU540" s="12"/>
      <c r="AV540" s="12"/>
      <c r="AW540" s="6"/>
      <c r="AX540" s="11"/>
      <c r="AY540" s="12"/>
      <c r="AZ540" s="12"/>
      <c r="BA540" s="12"/>
      <c r="BB540" s="12"/>
      <c r="BC540" s="12"/>
      <c r="BD540" s="12"/>
      <c r="BE540" s="12"/>
      <c r="BF540" s="12"/>
      <c r="BP540" s="2"/>
      <c r="BQ540" s="2"/>
    </row>
    <row r="541" spans="1:6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17"/>
      <c r="AB541" s="17"/>
      <c r="AC541" s="17"/>
      <c r="AD541" s="11"/>
      <c r="AE541" s="12"/>
      <c r="AF541" s="11"/>
      <c r="AG541" s="12"/>
      <c r="AH541" s="11"/>
      <c r="AI541" s="11"/>
      <c r="AJ541" s="11"/>
      <c r="AK541" s="11"/>
      <c r="AL541" s="11"/>
      <c r="AM541" s="6"/>
      <c r="AN541" s="11"/>
      <c r="AO541" s="12"/>
      <c r="AP541" s="12"/>
      <c r="AQ541" s="12"/>
      <c r="AR541" s="12"/>
      <c r="AS541" s="12"/>
      <c r="AT541" s="12"/>
      <c r="AU541" s="12"/>
      <c r="AV541" s="12"/>
      <c r="AW541" s="6"/>
      <c r="AX541" s="11"/>
      <c r="AY541" s="12"/>
      <c r="AZ541" s="12"/>
      <c r="BA541" s="12"/>
      <c r="BB541" s="12"/>
      <c r="BC541" s="12"/>
      <c r="BD541" s="12"/>
      <c r="BE541" s="12"/>
      <c r="BF541" s="12"/>
      <c r="BP541" s="2"/>
      <c r="BQ541" s="2"/>
    </row>
    <row r="542" spans="1:6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17"/>
      <c r="AB542" s="17"/>
      <c r="AC542" s="17"/>
      <c r="AD542" s="11"/>
      <c r="AE542" s="12"/>
      <c r="AF542" s="11"/>
      <c r="AG542" s="12"/>
      <c r="AH542" s="11"/>
      <c r="AI542" s="11"/>
      <c r="AJ542" s="11"/>
      <c r="AK542" s="11"/>
      <c r="AL542" s="11"/>
      <c r="AM542" s="6"/>
      <c r="AN542" s="11"/>
      <c r="AO542" s="12"/>
      <c r="AP542" s="12"/>
      <c r="AQ542" s="12"/>
      <c r="AR542" s="12"/>
      <c r="AS542" s="12"/>
      <c r="AT542" s="12"/>
      <c r="AU542" s="12"/>
      <c r="AV542" s="12"/>
      <c r="AW542" s="6"/>
      <c r="AX542" s="11"/>
      <c r="AY542" s="12"/>
      <c r="AZ542" s="12"/>
      <c r="BA542" s="12"/>
      <c r="BB542" s="12"/>
      <c r="BC542" s="12"/>
      <c r="BD542" s="12"/>
      <c r="BE542" s="12"/>
      <c r="BF542" s="12"/>
      <c r="BP542" s="2"/>
      <c r="BQ542" s="2"/>
    </row>
    <row r="543" spans="1:6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17"/>
      <c r="AB543" s="17"/>
      <c r="AC543" s="17"/>
      <c r="AD543" s="11"/>
      <c r="AE543" s="12"/>
      <c r="AF543" s="11"/>
      <c r="AG543" s="12"/>
      <c r="AH543" s="11"/>
      <c r="AI543" s="11"/>
      <c r="AJ543" s="11"/>
      <c r="AK543" s="11"/>
      <c r="AL543" s="11"/>
      <c r="AM543" s="6"/>
      <c r="AN543" s="11"/>
      <c r="AO543" s="12"/>
      <c r="AP543" s="12"/>
      <c r="AQ543" s="12"/>
      <c r="AR543" s="12"/>
      <c r="AS543" s="12"/>
      <c r="AT543" s="12"/>
      <c r="AU543" s="12"/>
      <c r="AV543" s="12"/>
      <c r="AW543" s="6"/>
      <c r="AX543" s="11"/>
      <c r="AY543" s="12"/>
      <c r="AZ543" s="12"/>
      <c r="BA543" s="12"/>
      <c r="BB543" s="12"/>
      <c r="BC543" s="12"/>
      <c r="BD543" s="12"/>
      <c r="BE543" s="12"/>
      <c r="BF543" s="12"/>
      <c r="BP543" s="2"/>
      <c r="BQ543" s="2"/>
    </row>
    <row r="544" spans="1:6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17"/>
      <c r="AB544" s="17"/>
      <c r="AC544" s="17"/>
      <c r="AD544" s="11"/>
      <c r="AE544" s="12"/>
      <c r="AF544" s="11"/>
      <c r="AG544" s="12"/>
      <c r="AH544" s="11"/>
      <c r="AI544" s="11"/>
      <c r="AJ544" s="11"/>
      <c r="AK544" s="11"/>
      <c r="AL544" s="11"/>
      <c r="AM544" s="6"/>
      <c r="AN544" s="11"/>
      <c r="AO544" s="12"/>
      <c r="AP544" s="12"/>
      <c r="AQ544" s="12"/>
      <c r="AR544" s="12"/>
      <c r="AS544" s="12"/>
      <c r="AT544" s="12"/>
      <c r="AU544" s="12"/>
      <c r="AV544" s="12"/>
      <c r="AW544" s="6"/>
      <c r="AX544" s="11"/>
      <c r="AY544" s="12"/>
      <c r="AZ544" s="12"/>
      <c r="BA544" s="12"/>
      <c r="BB544" s="12"/>
      <c r="BC544" s="12"/>
      <c r="BD544" s="12"/>
      <c r="BE544" s="12"/>
      <c r="BF544" s="12"/>
      <c r="BP544" s="2"/>
      <c r="BQ544" s="2"/>
    </row>
    <row r="545" spans="1:6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17"/>
      <c r="AB545" s="17"/>
      <c r="AC545" s="17"/>
      <c r="AD545" s="11"/>
      <c r="AE545" s="12"/>
      <c r="AF545" s="11"/>
      <c r="AG545" s="12"/>
      <c r="AH545" s="11"/>
      <c r="AI545" s="11"/>
      <c r="AJ545" s="11"/>
      <c r="AK545" s="11"/>
      <c r="AL545" s="11"/>
      <c r="AM545" s="6"/>
      <c r="AN545" s="11"/>
      <c r="AO545" s="12"/>
      <c r="AP545" s="12"/>
      <c r="AQ545" s="12"/>
      <c r="AR545" s="12"/>
      <c r="AS545" s="12"/>
      <c r="AT545" s="12"/>
      <c r="AU545" s="12"/>
      <c r="AV545" s="12"/>
      <c r="AW545" s="6"/>
      <c r="AX545" s="11"/>
      <c r="AY545" s="12"/>
      <c r="AZ545" s="12"/>
      <c r="BA545" s="12"/>
      <c r="BB545" s="12"/>
      <c r="BC545" s="12"/>
      <c r="BD545" s="12"/>
      <c r="BE545" s="12"/>
      <c r="BF545" s="12"/>
      <c r="BP545" s="2"/>
      <c r="BQ545" s="2"/>
    </row>
    <row r="546" spans="1:6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17"/>
      <c r="AB546" s="17"/>
      <c r="AC546" s="17"/>
      <c r="AD546" s="11"/>
      <c r="AE546" s="12"/>
      <c r="AF546" s="11"/>
      <c r="AG546" s="12"/>
      <c r="AH546" s="11"/>
      <c r="AI546" s="11"/>
      <c r="AJ546" s="11"/>
      <c r="AK546" s="11"/>
      <c r="AL546" s="11"/>
      <c r="AM546" s="6"/>
      <c r="AN546" s="11"/>
      <c r="AO546" s="12"/>
      <c r="AP546" s="12"/>
      <c r="AQ546" s="12"/>
      <c r="AR546" s="12"/>
      <c r="AS546" s="12"/>
      <c r="AT546" s="12"/>
      <c r="AU546" s="12"/>
      <c r="AV546" s="12"/>
      <c r="AW546" s="6"/>
      <c r="AX546" s="11"/>
      <c r="AY546" s="12"/>
      <c r="AZ546" s="12"/>
      <c r="BA546" s="12"/>
      <c r="BB546" s="12"/>
      <c r="BC546" s="12"/>
      <c r="BD546" s="12"/>
      <c r="BE546" s="12"/>
      <c r="BF546" s="12"/>
      <c r="BP546" s="2"/>
      <c r="BQ546" s="2"/>
    </row>
    <row r="547" spans="1:6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17"/>
      <c r="AB547" s="17"/>
      <c r="AC547" s="17"/>
      <c r="AD547" s="11"/>
      <c r="AE547" s="12"/>
      <c r="AF547" s="11"/>
      <c r="AG547" s="12"/>
      <c r="AH547" s="11"/>
      <c r="AI547" s="11"/>
      <c r="AJ547" s="11"/>
      <c r="AK547" s="11"/>
      <c r="AL547" s="11"/>
      <c r="AM547" s="6"/>
      <c r="AN547" s="11"/>
      <c r="AO547" s="12"/>
      <c r="AP547" s="12"/>
      <c r="AQ547" s="12"/>
      <c r="AR547" s="12"/>
      <c r="AS547" s="12"/>
      <c r="AT547" s="12"/>
      <c r="AU547" s="12"/>
      <c r="AV547" s="12"/>
      <c r="AW547" s="6"/>
      <c r="AX547" s="11"/>
      <c r="AY547" s="12"/>
      <c r="AZ547" s="12"/>
      <c r="BA547" s="12"/>
      <c r="BB547" s="12"/>
      <c r="BC547" s="12"/>
      <c r="BD547" s="12"/>
      <c r="BE547" s="12"/>
      <c r="BF547" s="12"/>
      <c r="BP547" s="2"/>
      <c r="BQ547" s="2"/>
    </row>
    <row r="548" spans="1:6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17"/>
      <c r="AB548" s="17"/>
      <c r="AC548" s="17"/>
      <c r="AD548" s="11"/>
      <c r="AE548" s="12"/>
      <c r="AF548" s="11"/>
      <c r="AG548" s="12"/>
      <c r="AH548" s="11"/>
      <c r="AI548" s="11"/>
      <c r="AJ548" s="11"/>
      <c r="AK548" s="11"/>
      <c r="AL548" s="11"/>
      <c r="AM548" s="6"/>
      <c r="AN548" s="11"/>
      <c r="AO548" s="12"/>
      <c r="AP548" s="12"/>
      <c r="AQ548" s="12"/>
      <c r="AR548" s="12"/>
      <c r="AS548" s="12"/>
      <c r="AT548" s="12"/>
      <c r="AU548" s="12"/>
      <c r="AV548" s="12"/>
      <c r="AW548" s="6"/>
      <c r="AX548" s="11"/>
      <c r="AY548" s="12"/>
      <c r="AZ548" s="12"/>
      <c r="BA548" s="12"/>
      <c r="BB548" s="12"/>
      <c r="BC548" s="12"/>
      <c r="BD548" s="12"/>
      <c r="BE548" s="12"/>
      <c r="BF548" s="12"/>
      <c r="BP548" s="2"/>
      <c r="BQ548" s="2"/>
    </row>
    <row r="549" spans="1:6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17"/>
      <c r="AB549" s="17"/>
      <c r="AC549" s="17"/>
      <c r="AD549" s="11"/>
      <c r="AE549" s="12"/>
      <c r="AF549" s="11"/>
      <c r="AG549" s="12"/>
      <c r="AH549" s="11"/>
      <c r="AI549" s="11"/>
      <c r="AJ549" s="11"/>
      <c r="AK549" s="11"/>
      <c r="AL549" s="11"/>
      <c r="AM549" s="6"/>
      <c r="AN549" s="11"/>
      <c r="AO549" s="12"/>
      <c r="AP549" s="12"/>
      <c r="AQ549" s="12"/>
      <c r="AR549" s="12"/>
      <c r="AS549" s="12"/>
      <c r="AT549" s="12"/>
      <c r="AU549" s="12"/>
      <c r="AV549" s="12"/>
      <c r="AW549" s="6"/>
      <c r="AX549" s="11"/>
      <c r="AY549" s="12"/>
      <c r="AZ549" s="12"/>
      <c r="BA549" s="12"/>
      <c r="BB549" s="12"/>
      <c r="BC549" s="12"/>
      <c r="BD549" s="12"/>
      <c r="BE549" s="12"/>
      <c r="BF549" s="12"/>
      <c r="BP549" s="2"/>
      <c r="BQ549" s="2"/>
    </row>
    <row r="550" spans="1:6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17"/>
      <c r="AB550" s="17"/>
      <c r="AC550" s="17"/>
      <c r="AD550" s="11"/>
      <c r="AE550" s="12"/>
      <c r="AF550" s="11"/>
      <c r="AG550" s="12"/>
      <c r="AH550" s="11"/>
      <c r="AI550" s="11"/>
      <c r="AJ550" s="11"/>
      <c r="AK550" s="11"/>
      <c r="AL550" s="11"/>
      <c r="AM550" s="6"/>
      <c r="AN550" s="11"/>
      <c r="AO550" s="12"/>
      <c r="AP550" s="12"/>
      <c r="AQ550" s="12"/>
      <c r="AR550" s="12"/>
      <c r="AS550" s="12"/>
      <c r="AT550" s="12"/>
      <c r="AU550" s="12"/>
      <c r="AV550" s="12"/>
      <c r="AW550" s="6"/>
      <c r="AX550" s="11"/>
      <c r="AY550" s="12"/>
      <c r="AZ550" s="12"/>
      <c r="BA550" s="12"/>
      <c r="BB550" s="12"/>
      <c r="BC550" s="12"/>
      <c r="BD550" s="12"/>
      <c r="BE550" s="12"/>
      <c r="BF550" s="12"/>
      <c r="BP550" s="2"/>
      <c r="BQ550" s="2"/>
    </row>
    <row r="551" spans="1:6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17"/>
      <c r="AB551" s="17"/>
      <c r="AC551" s="17"/>
      <c r="AD551" s="11"/>
      <c r="AE551" s="12"/>
      <c r="AF551" s="11"/>
      <c r="AG551" s="12"/>
      <c r="AH551" s="11"/>
      <c r="AI551" s="11"/>
      <c r="AJ551" s="11"/>
      <c r="AK551" s="11"/>
      <c r="AL551" s="11"/>
      <c r="AM551" s="6"/>
      <c r="AN551" s="11"/>
      <c r="AO551" s="12"/>
      <c r="AP551" s="12"/>
      <c r="AQ551" s="12"/>
      <c r="AR551" s="12"/>
      <c r="AS551" s="12"/>
      <c r="AT551" s="12"/>
      <c r="AU551" s="12"/>
      <c r="AV551" s="12"/>
      <c r="AW551" s="6"/>
      <c r="AX551" s="11"/>
      <c r="AY551" s="12"/>
      <c r="AZ551" s="12"/>
      <c r="BA551" s="12"/>
      <c r="BB551" s="12"/>
      <c r="BC551" s="12"/>
      <c r="BD551" s="12"/>
      <c r="BE551" s="12"/>
      <c r="BF551" s="12"/>
      <c r="BP551" s="2"/>
      <c r="BQ551" s="2"/>
    </row>
    <row r="552" spans="1:6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17"/>
      <c r="AB552" s="17"/>
      <c r="AC552" s="17"/>
      <c r="AD552" s="11"/>
      <c r="AE552" s="12"/>
      <c r="AF552" s="11"/>
      <c r="AG552" s="12"/>
      <c r="AH552" s="11"/>
      <c r="AI552" s="11"/>
      <c r="AJ552" s="11"/>
      <c r="AK552" s="11"/>
      <c r="AL552" s="11"/>
      <c r="AM552" s="6"/>
      <c r="AN552" s="11"/>
      <c r="AO552" s="12"/>
      <c r="AP552" s="12"/>
      <c r="AQ552" s="12"/>
      <c r="AR552" s="12"/>
      <c r="AS552" s="12"/>
      <c r="AT552" s="12"/>
      <c r="AU552" s="12"/>
      <c r="AV552" s="12"/>
      <c r="AW552" s="6"/>
      <c r="AX552" s="11"/>
      <c r="AY552" s="12"/>
      <c r="AZ552" s="12"/>
      <c r="BA552" s="12"/>
      <c r="BB552" s="12"/>
      <c r="BC552" s="12"/>
      <c r="BD552" s="12"/>
      <c r="BE552" s="12"/>
      <c r="BF552" s="12"/>
      <c r="BP552" s="2"/>
      <c r="BQ552" s="2"/>
    </row>
    <row r="553" spans="1:6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17"/>
      <c r="AB553" s="17"/>
      <c r="AC553" s="17"/>
      <c r="AD553" s="11"/>
      <c r="AE553" s="12"/>
      <c r="AF553" s="11"/>
      <c r="AG553" s="12"/>
      <c r="AH553" s="11"/>
      <c r="AI553" s="11"/>
      <c r="AJ553" s="11"/>
      <c r="AK553" s="11"/>
      <c r="AL553" s="11"/>
      <c r="AM553" s="6"/>
      <c r="AN553" s="11"/>
      <c r="AO553" s="12"/>
      <c r="AP553" s="12"/>
      <c r="AQ553" s="12"/>
      <c r="AR553" s="12"/>
      <c r="AS553" s="12"/>
      <c r="AT553" s="12"/>
      <c r="AU553" s="12"/>
      <c r="AV553" s="12"/>
      <c r="AW553" s="6"/>
      <c r="AX553" s="11"/>
      <c r="AY553" s="12"/>
      <c r="AZ553" s="12"/>
      <c r="BA553" s="12"/>
      <c r="BB553" s="12"/>
      <c r="BC553" s="12"/>
      <c r="BD553" s="12"/>
      <c r="BE553" s="12"/>
      <c r="BF553" s="12"/>
      <c r="BP553" s="2"/>
      <c r="BQ553" s="2"/>
    </row>
    <row r="554" spans="1:6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17"/>
      <c r="AB554" s="17"/>
      <c r="AC554" s="17"/>
      <c r="AD554" s="11"/>
      <c r="AE554" s="12"/>
      <c r="AF554" s="11"/>
      <c r="AG554" s="12"/>
      <c r="AH554" s="11"/>
      <c r="AI554" s="11"/>
      <c r="AJ554" s="11"/>
      <c r="AK554" s="11"/>
      <c r="AL554" s="11"/>
      <c r="AM554" s="6"/>
      <c r="AN554" s="11"/>
      <c r="AO554" s="12"/>
      <c r="AP554" s="12"/>
      <c r="AQ554" s="12"/>
      <c r="AR554" s="12"/>
      <c r="AS554" s="12"/>
      <c r="AT554" s="12"/>
      <c r="AU554" s="12"/>
      <c r="AV554" s="12"/>
      <c r="AW554" s="6"/>
      <c r="AX554" s="11"/>
      <c r="AY554" s="12"/>
      <c r="AZ554" s="12"/>
      <c r="BA554" s="12"/>
      <c r="BB554" s="12"/>
      <c r="BC554" s="12"/>
      <c r="BD554" s="12"/>
      <c r="BE554" s="12"/>
      <c r="BF554" s="12"/>
      <c r="BP554" s="2"/>
      <c r="BQ554" s="2"/>
    </row>
    <row r="555" spans="1:6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17"/>
      <c r="AB555" s="17"/>
      <c r="AC555" s="17"/>
      <c r="AD555" s="11"/>
      <c r="AE555" s="12"/>
      <c r="AF555" s="11"/>
      <c r="AG555" s="12"/>
      <c r="AH555" s="11"/>
      <c r="AI555" s="11"/>
      <c r="AJ555" s="11"/>
      <c r="AK555" s="11"/>
      <c r="AL555" s="11"/>
      <c r="AM555" s="6"/>
      <c r="AN555" s="11"/>
      <c r="AO555" s="12"/>
      <c r="AP555" s="12"/>
      <c r="AQ555" s="12"/>
      <c r="AR555" s="12"/>
      <c r="AS555" s="12"/>
      <c r="AT555" s="12"/>
      <c r="AU555" s="12"/>
      <c r="AV555" s="12"/>
      <c r="AW555" s="6"/>
      <c r="AX555" s="11"/>
      <c r="AY555" s="12"/>
      <c r="AZ555" s="12"/>
      <c r="BA555" s="12"/>
      <c r="BB555" s="12"/>
      <c r="BC555" s="12"/>
      <c r="BD555" s="12"/>
      <c r="BE555" s="12"/>
      <c r="BF555" s="12"/>
      <c r="BP555" s="2"/>
      <c r="BQ555" s="2"/>
    </row>
    <row r="556" spans="1:6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17"/>
      <c r="AB556" s="17"/>
      <c r="AC556" s="17"/>
      <c r="AD556" s="11"/>
      <c r="AE556" s="12"/>
      <c r="AF556" s="11"/>
      <c r="AG556" s="12"/>
      <c r="AH556" s="11"/>
      <c r="AI556" s="11"/>
      <c r="AJ556" s="11"/>
      <c r="AK556" s="11"/>
      <c r="AL556" s="11"/>
      <c r="AM556" s="6"/>
      <c r="AN556" s="11"/>
      <c r="AO556" s="12"/>
      <c r="AP556" s="12"/>
      <c r="AQ556" s="12"/>
      <c r="AR556" s="12"/>
      <c r="AS556" s="12"/>
      <c r="AT556" s="12"/>
      <c r="AU556" s="12"/>
      <c r="AV556" s="12"/>
      <c r="AW556" s="6"/>
      <c r="AX556" s="11"/>
      <c r="AY556" s="12"/>
      <c r="AZ556" s="12"/>
      <c r="BA556" s="12"/>
      <c r="BB556" s="12"/>
      <c r="BC556" s="12"/>
      <c r="BD556" s="12"/>
      <c r="BE556" s="12"/>
      <c r="BF556" s="12"/>
      <c r="BP556" s="2"/>
      <c r="BQ556" s="2"/>
    </row>
    <row r="557" spans="1:6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17"/>
      <c r="AB557" s="17"/>
      <c r="AC557" s="17"/>
      <c r="AD557" s="11"/>
      <c r="AE557" s="12"/>
      <c r="AF557" s="11"/>
      <c r="AG557" s="12"/>
      <c r="AH557" s="11"/>
      <c r="AI557" s="11"/>
      <c r="AJ557" s="11"/>
      <c r="AK557" s="11"/>
      <c r="AL557" s="11"/>
      <c r="AM557" s="6"/>
      <c r="AN557" s="11"/>
      <c r="AO557" s="12"/>
      <c r="AP557" s="12"/>
      <c r="AQ557" s="12"/>
      <c r="AR557" s="12"/>
      <c r="AS557" s="12"/>
      <c r="AT557" s="12"/>
      <c r="AU557" s="12"/>
      <c r="AV557" s="12"/>
      <c r="AW557" s="6"/>
      <c r="AX557" s="11"/>
      <c r="AY557" s="12"/>
      <c r="AZ557" s="12"/>
      <c r="BA557" s="12"/>
      <c r="BB557" s="12"/>
      <c r="BC557" s="12"/>
      <c r="BD557" s="12"/>
      <c r="BE557" s="12"/>
      <c r="BF557" s="12"/>
      <c r="BP557" s="2"/>
      <c r="BQ557" s="2"/>
    </row>
    <row r="558" spans="1:6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17"/>
      <c r="AB558" s="17"/>
      <c r="AC558" s="17"/>
      <c r="AD558" s="11"/>
      <c r="AE558" s="12"/>
      <c r="AF558" s="11"/>
      <c r="AG558" s="12"/>
      <c r="AH558" s="11"/>
      <c r="AI558" s="11"/>
      <c r="AJ558" s="11"/>
      <c r="AK558" s="11"/>
      <c r="AL558" s="11"/>
      <c r="AM558" s="6"/>
      <c r="AN558" s="11"/>
      <c r="AO558" s="12"/>
      <c r="AP558" s="12"/>
      <c r="AQ558" s="12"/>
      <c r="AR558" s="12"/>
      <c r="AS558" s="12"/>
      <c r="AT558" s="12"/>
      <c r="AU558" s="12"/>
      <c r="AV558" s="12"/>
      <c r="AW558" s="6"/>
      <c r="AX558" s="11"/>
      <c r="AY558" s="12"/>
      <c r="AZ558" s="12"/>
      <c r="BA558" s="12"/>
      <c r="BB558" s="12"/>
      <c r="BC558" s="12"/>
      <c r="BD558" s="12"/>
      <c r="BE558" s="12"/>
      <c r="BF558" s="12"/>
      <c r="BP558" s="2"/>
      <c r="BQ558" s="2"/>
    </row>
    <row r="559" spans="1:6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17"/>
      <c r="AB559" s="17"/>
      <c r="AC559" s="17"/>
      <c r="AD559" s="11"/>
      <c r="AE559" s="12"/>
      <c r="AF559" s="11"/>
      <c r="AG559" s="12"/>
      <c r="AH559" s="11"/>
      <c r="AI559" s="11"/>
      <c r="AJ559" s="11"/>
      <c r="AK559" s="11"/>
      <c r="AL559" s="11"/>
      <c r="AM559" s="6"/>
      <c r="AN559" s="11"/>
      <c r="AO559" s="12"/>
      <c r="AP559" s="12"/>
      <c r="AQ559" s="12"/>
      <c r="AR559" s="12"/>
      <c r="AS559" s="12"/>
      <c r="AT559" s="12"/>
      <c r="AU559" s="12"/>
      <c r="AV559" s="12"/>
      <c r="AW559" s="6"/>
      <c r="AX559" s="11"/>
      <c r="AY559" s="12"/>
      <c r="AZ559" s="12"/>
      <c r="BA559" s="12"/>
      <c r="BB559" s="12"/>
      <c r="BC559" s="12"/>
      <c r="BD559" s="12"/>
      <c r="BE559" s="12"/>
      <c r="BF559" s="12"/>
      <c r="BP559" s="2"/>
      <c r="BQ559" s="2"/>
    </row>
    <row r="560" spans="1:6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17"/>
      <c r="AB560" s="17"/>
      <c r="AC560" s="17"/>
      <c r="AD560" s="11"/>
      <c r="AE560" s="12"/>
      <c r="AF560" s="11"/>
      <c r="AG560" s="12"/>
      <c r="AH560" s="11"/>
      <c r="AI560" s="11"/>
      <c r="AJ560" s="11"/>
      <c r="AK560" s="11"/>
      <c r="AL560" s="11"/>
      <c r="AM560" s="6"/>
      <c r="AN560" s="11"/>
      <c r="AO560" s="12"/>
      <c r="AP560" s="12"/>
      <c r="AQ560" s="12"/>
      <c r="AR560" s="12"/>
      <c r="AS560" s="12"/>
      <c r="AT560" s="12"/>
      <c r="AU560" s="12"/>
      <c r="AV560" s="12"/>
      <c r="AW560" s="6"/>
      <c r="AX560" s="11"/>
      <c r="AY560" s="12"/>
      <c r="AZ560" s="12"/>
      <c r="BA560" s="12"/>
      <c r="BB560" s="12"/>
      <c r="BC560" s="12"/>
      <c r="BD560" s="12"/>
      <c r="BE560" s="12"/>
      <c r="BF560" s="12"/>
      <c r="BP560" s="2"/>
      <c r="BQ560" s="2"/>
    </row>
    <row r="561" spans="1:6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17"/>
      <c r="AB561" s="17"/>
      <c r="AC561" s="17"/>
      <c r="AD561" s="11"/>
      <c r="AE561" s="12"/>
      <c r="AF561" s="11"/>
      <c r="AG561" s="12"/>
      <c r="AH561" s="11"/>
      <c r="AI561" s="11"/>
      <c r="AJ561" s="11"/>
      <c r="AK561" s="11"/>
      <c r="AL561" s="11"/>
      <c r="AM561" s="6"/>
      <c r="AN561" s="11"/>
      <c r="AO561" s="12"/>
      <c r="AP561" s="12"/>
      <c r="AQ561" s="12"/>
      <c r="AR561" s="12"/>
      <c r="AS561" s="12"/>
      <c r="AT561" s="12"/>
      <c r="AU561" s="12"/>
      <c r="AV561" s="12"/>
      <c r="AW561" s="6"/>
      <c r="AX561" s="11"/>
      <c r="AY561" s="12"/>
      <c r="AZ561" s="12"/>
      <c r="BA561" s="12"/>
      <c r="BB561" s="12"/>
      <c r="BC561" s="12"/>
      <c r="BD561" s="12"/>
      <c r="BE561" s="12"/>
      <c r="BF561" s="12"/>
      <c r="BP561" s="2"/>
      <c r="BQ561" s="2"/>
    </row>
    <row r="562" spans="1:6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17"/>
      <c r="AB562" s="17"/>
      <c r="AC562" s="17"/>
      <c r="AD562" s="11"/>
      <c r="AE562" s="12"/>
      <c r="AF562" s="11"/>
      <c r="AG562" s="12"/>
      <c r="AH562" s="11"/>
      <c r="AI562" s="11"/>
      <c r="AJ562" s="11"/>
      <c r="AK562" s="11"/>
      <c r="AL562" s="11"/>
      <c r="AM562" s="6"/>
      <c r="AN562" s="11"/>
      <c r="AO562" s="12"/>
      <c r="AP562" s="12"/>
      <c r="AQ562" s="12"/>
      <c r="AR562" s="12"/>
      <c r="AS562" s="12"/>
      <c r="AT562" s="12"/>
      <c r="AU562" s="12"/>
      <c r="AV562" s="12"/>
      <c r="AW562" s="6"/>
      <c r="AX562" s="11"/>
      <c r="AY562" s="12"/>
      <c r="AZ562" s="12"/>
      <c r="BA562" s="12"/>
      <c r="BB562" s="12"/>
      <c r="BC562" s="12"/>
      <c r="BD562" s="12"/>
      <c r="BE562" s="12"/>
      <c r="BF562" s="12"/>
      <c r="BP562" s="2"/>
      <c r="BQ562" s="2"/>
    </row>
    <row r="563" spans="1:6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17"/>
      <c r="AB563" s="17"/>
      <c r="AC563" s="17"/>
      <c r="AD563" s="11"/>
      <c r="AE563" s="12"/>
      <c r="AF563" s="11"/>
      <c r="AG563" s="12"/>
      <c r="AH563" s="11"/>
      <c r="AI563" s="11"/>
      <c r="AJ563" s="11"/>
      <c r="AK563" s="11"/>
      <c r="AL563" s="11"/>
      <c r="AM563" s="6"/>
      <c r="AN563" s="11"/>
      <c r="AO563" s="12"/>
      <c r="AP563" s="12"/>
      <c r="AQ563" s="12"/>
      <c r="AR563" s="12"/>
      <c r="AS563" s="12"/>
      <c r="AT563" s="12"/>
      <c r="AU563" s="12"/>
      <c r="AV563" s="12"/>
      <c r="AW563" s="6"/>
      <c r="AX563" s="11"/>
      <c r="AY563" s="12"/>
      <c r="AZ563" s="12"/>
      <c r="BA563" s="12"/>
      <c r="BB563" s="12"/>
      <c r="BC563" s="12"/>
      <c r="BD563" s="12"/>
      <c r="BE563" s="12"/>
      <c r="BF563" s="12"/>
      <c r="BP563" s="2"/>
      <c r="BQ563" s="2"/>
    </row>
    <row r="564" spans="1:6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17"/>
      <c r="AB564" s="17"/>
      <c r="AC564" s="17"/>
      <c r="AD564" s="11"/>
      <c r="AE564" s="12"/>
      <c r="AF564" s="11"/>
      <c r="AG564" s="12"/>
      <c r="AH564" s="11"/>
      <c r="AI564" s="11"/>
      <c r="AJ564" s="11"/>
      <c r="AK564" s="11"/>
      <c r="AL564" s="11"/>
      <c r="AM564" s="6"/>
      <c r="AN564" s="11"/>
      <c r="AO564" s="12"/>
      <c r="AP564" s="12"/>
      <c r="AQ564" s="12"/>
      <c r="AR564" s="12"/>
      <c r="AS564" s="12"/>
      <c r="AT564" s="12"/>
      <c r="AU564" s="12"/>
      <c r="AV564" s="12"/>
      <c r="AW564" s="6"/>
      <c r="AX564" s="11"/>
      <c r="AY564" s="12"/>
      <c r="AZ564" s="12"/>
      <c r="BA564" s="12"/>
      <c r="BB564" s="12"/>
      <c r="BC564" s="12"/>
      <c r="BD564" s="12"/>
      <c r="BE564" s="12"/>
      <c r="BF564" s="12"/>
      <c r="BP564" s="2"/>
      <c r="BQ564" s="2"/>
    </row>
    <row r="565" spans="1:6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17"/>
      <c r="AB565" s="17"/>
      <c r="AC565" s="17"/>
      <c r="AD565" s="11"/>
      <c r="AE565" s="12"/>
      <c r="AF565" s="11"/>
      <c r="AG565" s="12"/>
      <c r="AH565" s="11"/>
      <c r="AI565" s="11"/>
      <c r="AJ565" s="11"/>
      <c r="AK565" s="11"/>
      <c r="AL565" s="11"/>
      <c r="AM565" s="6"/>
      <c r="AN565" s="11"/>
      <c r="AO565" s="12"/>
      <c r="AP565" s="12"/>
      <c r="AQ565" s="12"/>
      <c r="AR565" s="12"/>
      <c r="AS565" s="12"/>
      <c r="AT565" s="12"/>
      <c r="AU565" s="12"/>
      <c r="AV565" s="12"/>
      <c r="AW565" s="6"/>
      <c r="AX565" s="11"/>
      <c r="AY565" s="12"/>
      <c r="AZ565" s="12"/>
      <c r="BA565" s="12"/>
      <c r="BB565" s="12"/>
      <c r="BC565" s="12"/>
      <c r="BD565" s="12"/>
      <c r="BE565" s="12"/>
      <c r="BF565" s="12"/>
      <c r="BP565" s="2"/>
      <c r="BQ565" s="2"/>
    </row>
    <row r="566" spans="1:6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17"/>
      <c r="AB566" s="17"/>
      <c r="AC566" s="17"/>
      <c r="AD566" s="11"/>
      <c r="AE566" s="12"/>
      <c r="AF566" s="11"/>
      <c r="AG566" s="12"/>
      <c r="AH566" s="11"/>
      <c r="AI566" s="11"/>
      <c r="AJ566" s="11"/>
      <c r="AK566" s="11"/>
      <c r="AL566" s="11"/>
      <c r="AM566" s="6"/>
      <c r="AN566" s="11"/>
      <c r="AO566" s="12"/>
      <c r="AP566" s="12"/>
      <c r="AQ566" s="12"/>
      <c r="AR566" s="12"/>
      <c r="AS566" s="12"/>
      <c r="AT566" s="12"/>
      <c r="AU566" s="12"/>
      <c r="AV566" s="12"/>
      <c r="AW566" s="6"/>
      <c r="AX566" s="11"/>
      <c r="AY566" s="12"/>
      <c r="AZ566" s="12"/>
      <c r="BA566" s="12"/>
      <c r="BB566" s="12"/>
      <c r="BC566" s="12"/>
      <c r="BD566" s="12"/>
      <c r="BE566" s="12"/>
      <c r="BF566" s="12"/>
      <c r="BP566" s="2"/>
      <c r="BQ566" s="2"/>
    </row>
    <row r="567" spans="1:6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17"/>
      <c r="AB567" s="17"/>
      <c r="AC567" s="17"/>
      <c r="AD567" s="11"/>
      <c r="AE567" s="12"/>
      <c r="AF567" s="11"/>
      <c r="AG567" s="12"/>
      <c r="AH567" s="11"/>
      <c r="AI567" s="11"/>
      <c r="AJ567" s="11"/>
      <c r="AK567" s="11"/>
      <c r="AL567" s="11"/>
      <c r="AM567" s="6"/>
      <c r="AN567" s="11"/>
      <c r="AO567" s="12"/>
      <c r="AP567" s="12"/>
      <c r="AQ567" s="12"/>
      <c r="AR567" s="12"/>
      <c r="AS567" s="12"/>
      <c r="AT567" s="12"/>
      <c r="AU567" s="12"/>
      <c r="AV567" s="12"/>
      <c r="AW567" s="6"/>
      <c r="AX567" s="11"/>
      <c r="AY567" s="12"/>
      <c r="AZ567" s="12"/>
      <c r="BA567" s="12"/>
      <c r="BB567" s="12"/>
      <c r="BC567" s="12"/>
      <c r="BD567" s="12"/>
      <c r="BE567" s="12"/>
      <c r="BF567" s="12"/>
      <c r="BP567" s="2"/>
      <c r="BQ567" s="2"/>
    </row>
    <row r="568" spans="1:6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17"/>
      <c r="AB568" s="17"/>
      <c r="AC568" s="17"/>
      <c r="AD568" s="11"/>
      <c r="AE568" s="12"/>
      <c r="AF568" s="11"/>
      <c r="AG568" s="12"/>
      <c r="AH568" s="11"/>
      <c r="AI568" s="11"/>
      <c r="AJ568" s="11"/>
      <c r="AK568" s="11"/>
      <c r="AL568" s="11"/>
      <c r="AM568" s="6"/>
      <c r="AN568" s="11"/>
      <c r="AO568" s="12"/>
      <c r="AP568" s="12"/>
      <c r="AQ568" s="12"/>
      <c r="AR568" s="12"/>
      <c r="AS568" s="12"/>
      <c r="AT568" s="12"/>
      <c r="AU568" s="12"/>
      <c r="AV568" s="12"/>
      <c r="AW568" s="6"/>
      <c r="AX568" s="11"/>
      <c r="AY568" s="12"/>
      <c r="AZ568" s="12"/>
      <c r="BA568" s="12"/>
      <c r="BB568" s="12"/>
      <c r="BC568" s="12"/>
      <c r="BD568" s="12"/>
      <c r="BE568" s="12"/>
      <c r="BF568" s="12"/>
      <c r="BP568" s="2"/>
      <c r="BQ568" s="2"/>
    </row>
    <row r="569" spans="1: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17"/>
      <c r="AB569" s="17"/>
      <c r="AC569" s="17"/>
      <c r="AD569" s="11"/>
      <c r="AE569" s="12"/>
      <c r="AF569" s="11"/>
      <c r="AG569" s="12"/>
      <c r="AH569" s="11"/>
      <c r="AI569" s="11"/>
      <c r="AJ569" s="11"/>
      <c r="AK569" s="11"/>
      <c r="AL569" s="11"/>
      <c r="AM569" s="6"/>
      <c r="AN569" s="11"/>
      <c r="AO569" s="12"/>
      <c r="AP569" s="12"/>
      <c r="AQ569" s="12"/>
      <c r="AR569" s="12"/>
      <c r="AS569" s="12"/>
      <c r="AT569" s="12"/>
      <c r="AU569" s="12"/>
      <c r="AV569" s="12"/>
      <c r="AW569" s="6"/>
      <c r="AX569" s="11"/>
      <c r="AY569" s="12"/>
      <c r="AZ569" s="12"/>
      <c r="BA569" s="12"/>
      <c r="BB569" s="12"/>
      <c r="BC569" s="12"/>
      <c r="BD569" s="12"/>
      <c r="BE569" s="12"/>
      <c r="BF569" s="12"/>
      <c r="BP569" s="2"/>
      <c r="BQ569" s="2"/>
    </row>
    <row r="570" spans="1:6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17"/>
      <c r="AB570" s="17"/>
      <c r="AC570" s="17"/>
      <c r="AD570" s="11"/>
      <c r="AE570" s="12"/>
      <c r="AF570" s="11"/>
      <c r="AG570" s="12"/>
      <c r="AH570" s="11"/>
      <c r="AI570" s="11"/>
      <c r="AJ570" s="11"/>
      <c r="AK570" s="11"/>
      <c r="AL570" s="11"/>
      <c r="AM570" s="6"/>
      <c r="AN570" s="11"/>
      <c r="AO570" s="12"/>
      <c r="AP570" s="12"/>
      <c r="AQ570" s="12"/>
      <c r="AR570" s="12"/>
      <c r="AS570" s="12"/>
      <c r="AT570" s="12"/>
      <c r="AU570" s="12"/>
      <c r="AV570" s="12"/>
      <c r="AW570" s="6"/>
      <c r="AX570" s="11"/>
      <c r="AY570" s="12"/>
      <c r="AZ570" s="12"/>
      <c r="BA570" s="12"/>
      <c r="BB570" s="12"/>
      <c r="BC570" s="12"/>
      <c r="BD570" s="12"/>
      <c r="BE570" s="12"/>
      <c r="BF570" s="12"/>
      <c r="BP570" s="2"/>
      <c r="BQ570" s="2"/>
    </row>
    <row r="571" spans="1:6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17"/>
      <c r="AB571" s="17"/>
      <c r="AC571" s="17"/>
      <c r="AD571" s="11"/>
      <c r="AE571" s="12"/>
      <c r="AF571" s="11"/>
      <c r="AG571" s="12"/>
      <c r="AH571" s="11"/>
      <c r="AI571" s="11"/>
      <c r="AJ571" s="11"/>
      <c r="AK571" s="11"/>
      <c r="AL571" s="11"/>
      <c r="AM571" s="6"/>
      <c r="AN571" s="11"/>
      <c r="AO571" s="12"/>
      <c r="AP571" s="12"/>
      <c r="AQ571" s="12"/>
      <c r="AR571" s="12"/>
      <c r="AS571" s="12"/>
      <c r="AT571" s="12"/>
      <c r="AU571" s="12"/>
      <c r="AV571" s="12"/>
      <c r="AW571" s="6"/>
      <c r="AX571" s="11"/>
      <c r="AY571" s="12"/>
      <c r="AZ571" s="12"/>
      <c r="BA571" s="12"/>
      <c r="BB571" s="12"/>
      <c r="BC571" s="12"/>
      <c r="BD571" s="12"/>
      <c r="BE571" s="12"/>
      <c r="BF571" s="12"/>
      <c r="BP571" s="2"/>
      <c r="BQ571" s="2"/>
    </row>
    <row r="572" spans="1:6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17"/>
      <c r="AB572" s="17"/>
      <c r="AC572" s="17"/>
      <c r="AD572" s="11"/>
      <c r="AE572" s="12"/>
      <c r="AF572" s="11"/>
      <c r="AG572" s="12"/>
      <c r="AH572" s="11"/>
      <c r="AI572" s="11"/>
      <c r="AJ572" s="11"/>
      <c r="AK572" s="11"/>
      <c r="AL572" s="11"/>
      <c r="AM572" s="6"/>
      <c r="AN572" s="11"/>
      <c r="AO572" s="12"/>
      <c r="AP572" s="12"/>
      <c r="AQ572" s="12"/>
      <c r="AR572" s="12"/>
      <c r="AS572" s="12"/>
      <c r="AT572" s="12"/>
      <c r="AU572" s="12"/>
      <c r="AV572" s="12"/>
      <c r="AW572" s="6"/>
      <c r="AX572" s="11"/>
      <c r="AY572" s="12"/>
      <c r="AZ572" s="12"/>
      <c r="BA572" s="12"/>
      <c r="BB572" s="12"/>
      <c r="BC572" s="12"/>
      <c r="BD572" s="12"/>
      <c r="BE572" s="12"/>
      <c r="BF572" s="12"/>
      <c r="BP572" s="2"/>
      <c r="BQ572" s="2"/>
    </row>
    <row r="573" spans="1:6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17"/>
      <c r="AB573" s="17"/>
      <c r="AC573" s="17"/>
      <c r="AD573" s="11"/>
      <c r="AE573" s="12"/>
      <c r="AF573" s="11"/>
      <c r="AG573" s="12"/>
      <c r="AH573" s="11"/>
      <c r="AI573" s="11"/>
      <c r="AJ573" s="11"/>
      <c r="AK573" s="11"/>
      <c r="AL573" s="11"/>
      <c r="AM573" s="6"/>
      <c r="AN573" s="11"/>
      <c r="AO573" s="12"/>
      <c r="AP573" s="12"/>
      <c r="AQ573" s="12"/>
      <c r="AR573" s="12"/>
      <c r="AS573" s="12"/>
      <c r="AT573" s="12"/>
      <c r="AU573" s="12"/>
      <c r="AV573" s="12"/>
      <c r="AW573" s="6"/>
      <c r="AX573" s="11"/>
      <c r="AY573" s="12"/>
      <c r="AZ573" s="12"/>
      <c r="BA573" s="12"/>
      <c r="BB573" s="12"/>
      <c r="BC573" s="12"/>
      <c r="BD573" s="12"/>
      <c r="BE573" s="12"/>
      <c r="BF573" s="12"/>
      <c r="BP573" s="2"/>
      <c r="BQ573" s="2"/>
    </row>
    <row r="574" spans="1:6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17"/>
      <c r="AB574" s="17"/>
      <c r="AC574" s="17"/>
      <c r="AD574" s="11"/>
      <c r="AE574" s="12"/>
      <c r="AF574" s="11"/>
      <c r="AG574" s="12"/>
      <c r="AH574" s="11"/>
      <c r="AI574" s="11"/>
      <c r="AJ574" s="11"/>
      <c r="AK574" s="11"/>
      <c r="AL574" s="11"/>
      <c r="AM574" s="6"/>
      <c r="AN574" s="11"/>
      <c r="AO574" s="12"/>
      <c r="AP574" s="12"/>
      <c r="AQ574" s="12"/>
      <c r="AR574" s="12"/>
      <c r="AS574" s="12"/>
      <c r="AT574" s="12"/>
      <c r="AU574" s="12"/>
      <c r="AV574" s="12"/>
      <c r="AW574" s="6"/>
      <c r="AX574" s="11"/>
      <c r="AY574" s="12"/>
      <c r="AZ574" s="12"/>
      <c r="BA574" s="12"/>
      <c r="BB574" s="12"/>
      <c r="BC574" s="12"/>
      <c r="BD574" s="12"/>
      <c r="BE574" s="12"/>
      <c r="BF574" s="12"/>
      <c r="BP574" s="2"/>
      <c r="BQ574" s="2"/>
    </row>
    <row r="575" spans="1:6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17"/>
      <c r="AB575" s="17"/>
      <c r="AC575" s="17"/>
      <c r="AD575" s="11"/>
      <c r="AE575" s="12"/>
      <c r="AF575" s="11"/>
      <c r="AG575" s="12"/>
      <c r="AH575" s="11"/>
      <c r="AI575" s="11"/>
      <c r="AJ575" s="11"/>
      <c r="AK575" s="11"/>
      <c r="AL575" s="11"/>
      <c r="AM575" s="6"/>
      <c r="AN575" s="11"/>
      <c r="AO575" s="12"/>
      <c r="AP575" s="12"/>
      <c r="AQ575" s="12"/>
      <c r="AR575" s="12"/>
      <c r="AS575" s="12"/>
      <c r="AT575" s="12"/>
      <c r="AU575" s="12"/>
      <c r="AV575" s="12"/>
      <c r="AW575" s="6"/>
      <c r="AX575" s="11"/>
      <c r="AY575" s="12"/>
      <c r="AZ575" s="12"/>
      <c r="BA575" s="12"/>
      <c r="BB575" s="12"/>
      <c r="BC575" s="12"/>
      <c r="BD575" s="12"/>
      <c r="BE575" s="12"/>
      <c r="BF575" s="12"/>
      <c r="BP575" s="2"/>
      <c r="BQ575" s="2"/>
    </row>
    <row r="576" spans="1:6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17"/>
      <c r="AB576" s="17"/>
      <c r="AC576" s="17"/>
      <c r="AD576" s="11"/>
      <c r="AE576" s="12"/>
      <c r="AF576" s="11"/>
      <c r="AG576" s="12"/>
      <c r="AH576" s="11"/>
      <c r="AI576" s="11"/>
      <c r="AJ576" s="11"/>
      <c r="AK576" s="11"/>
      <c r="AL576" s="11"/>
      <c r="AM576" s="6"/>
      <c r="AN576" s="11"/>
      <c r="AO576" s="12"/>
      <c r="AP576" s="12"/>
      <c r="AQ576" s="12"/>
      <c r="AR576" s="12"/>
      <c r="AS576" s="12"/>
      <c r="AT576" s="12"/>
      <c r="AU576" s="12"/>
      <c r="AV576" s="12"/>
      <c r="AW576" s="6"/>
      <c r="AX576" s="11"/>
      <c r="AY576" s="12"/>
      <c r="AZ576" s="12"/>
      <c r="BA576" s="12"/>
      <c r="BB576" s="12"/>
      <c r="BC576" s="12"/>
      <c r="BD576" s="12"/>
      <c r="BE576" s="12"/>
      <c r="BF576" s="12"/>
      <c r="BP576" s="2"/>
      <c r="BQ576" s="2"/>
    </row>
    <row r="577" spans="1:6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17"/>
      <c r="AB577" s="17"/>
      <c r="AC577" s="17"/>
      <c r="AD577" s="11"/>
      <c r="AE577" s="12"/>
      <c r="AF577" s="11"/>
      <c r="AG577" s="12"/>
      <c r="AH577" s="11"/>
      <c r="AI577" s="11"/>
      <c r="AJ577" s="11"/>
      <c r="AK577" s="11"/>
      <c r="AL577" s="11"/>
      <c r="AM577" s="6"/>
      <c r="AN577" s="11"/>
      <c r="AO577" s="12"/>
      <c r="AP577" s="12"/>
      <c r="AQ577" s="12"/>
      <c r="AR577" s="12"/>
      <c r="AS577" s="12"/>
      <c r="AT577" s="12"/>
      <c r="AU577" s="12"/>
      <c r="AV577" s="12"/>
      <c r="AW577" s="6"/>
      <c r="AX577" s="11"/>
      <c r="AY577" s="12"/>
      <c r="AZ577" s="12"/>
      <c r="BA577" s="12"/>
      <c r="BB577" s="12"/>
      <c r="BC577" s="12"/>
      <c r="BD577" s="12"/>
      <c r="BE577" s="12"/>
      <c r="BF577" s="12"/>
      <c r="BP577" s="2"/>
      <c r="BQ577" s="2"/>
    </row>
    <row r="578" spans="1:6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17"/>
      <c r="AB578" s="17"/>
      <c r="AC578" s="17"/>
      <c r="AD578" s="11"/>
      <c r="AE578" s="12"/>
      <c r="AF578" s="11"/>
      <c r="AG578" s="12"/>
      <c r="AH578" s="11"/>
      <c r="AI578" s="11"/>
      <c r="AJ578" s="11"/>
      <c r="AK578" s="11"/>
      <c r="AL578" s="11"/>
      <c r="AM578" s="6"/>
      <c r="AN578" s="11"/>
      <c r="AO578" s="12"/>
      <c r="AP578" s="12"/>
      <c r="AQ578" s="12"/>
      <c r="AR578" s="12"/>
      <c r="AS578" s="12"/>
      <c r="AT578" s="12"/>
      <c r="AU578" s="12"/>
      <c r="AV578" s="12"/>
      <c r="AW578" s="6"/>
      <c r="AX578" s="11"/>
      <c r="AY578" s="12"/>
      <c r="AZ578" s="12"/>
      <c r="BA578" s="12"/>
      <c r="BB578" s="12"/>
      <c r="BC578" s="12"/>
      <c r="BD578" s="12"/>
      <c r="BE578" s="12"/>
      <c r="BF578" s="12"/>
      <c r="BP578" s="2"/>
      <c r="BQ578" s="2"/>
    </row>
    <row r="579" spans="1:6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17"/>
      <c r="AB579" s="17"/>
      <c r="AC579" s="17"/>
      <c r="AD579" s="11"/>
      <c r="AE579" s="12"/>
      <c r="AF579" s="11"/>
      <c r="AG579" s="12"/>
      <c r="AH579" s="11"/>
      <c r="AI579" s="11"/>
      <c r="AJ579" s="11"/>
      <c r="AK579" s="11"/>
      <c r="AL579" s="11"/>
      <c r="AM579" s="6"/>
      <c r="AN579" s="11"/>
      <c r="AO579" s="12"/>
      <c r="AP579" s="12"/>
      <c r="AQ579" s="12"/>
      <c r="AR579" s="12"/>
      <c r="AS579" s="12"/>
      <c r="AT579" s="12"/>
      <c r="AU579" s="12"/>
      <c r="AV579" s="12"/>
      <c r="AW579" s="6"/>
      <c r="AX579" s="11"/>
      <c r="AY579" s="12"/>
      <c r="AZ579" s="12"/>
      <c r="BA579" s="12"/>
      <c r="BB579" s="12"/>
      <c r="BC579" s="12"/>
      <c r="BD579" s="12"/>
      <c r="BE579" s="12"/>
      <c r="BF579" s="12"/>
      <c r="BP579" s="2"/>
      <c r="BQ579" s="2"/>
    </row>
    <row r="580" spans="1:6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17"/>
      <c r="AB580" s="17"/>
      <c r="AC580" s="17"/>
      <c r="AD580" s="11"/>
      <c r="AE580" s="12"/>
      <c r="AF580" s="11"/>
      <c r="AG580" s="12"/>
      <c r="AH580" s="11"/>
      <c r="AI580" s="11"/>
      <c r="AJ580" s="11"/>
      <c r="AK580" s="11"/>
      <c r="AL580" s="11"/>
      <c r="AM580" s="6"/>
      <c r="AN580" s="11"/>
      <c r="AO580" s="12"/>
      <c r="AP580" s="12"/>
      <c r="AQ580" s="12"/>
      <c r="AR580" s="12"/>
      <c r="AS580" s="12"/>
      <c r="AT580" s="12"/>
      <c r="AU580" s="12"/>
      <c r="AV580" s="12"/>
      <c r="AW580" s="6"/>
      <c r="AX580" s="11"/>
      <c r="AY580" s="12"/>
      <c r="AZ580" s="12"/>
      <c r="BA580" s="12"/>
      <c r="BB580" s="12"/>
      <c r="BC580" s="12"/>
      <c r="BD580" s="12"/>
      <c r="BE580" s="12"/>
      <c r="BF580" s="12"/>
      <c r="BP580" s="2"/>
      <c r="BQ580" s="2"/>
    </row>
    <row r="581" spans="1:6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17"/>
      <c r="AB581" s="17"/>
      <c r="AC581" s="17"/>
      <c r="AD581" s="11"/>
      <c r="AE581" s="12"/>
      <c r="AF581" s="11"/>
      <c r="AG581" s="12"/>
      <c r="AH581" s="11"/>
      <c r="AI581" s="11"/>
      <c r="AJ581" s="11"/>
      <c r="AK581" s="11"/>
      <c r="AL581" s="11"/>
      <c r="AM581" s="6"/>
      <c r="AN581" s="11"/>
      <c r="AO581" s="12"/>
      <c r="AP581" s="12"/>
      <c r="AQ581" s="12"/>
      <c r="AR581" s="12"/>
      <c r="AS581" s="12"/>
      <c r="AT581" s="12"/>
      <c r="AU581" s="12"/>
      <c r="AV581" s="12"/>
      <c r="AW581" s="6"/>
      <c r="AX581" s="11"/>
      <c r="AY581" s="12"/>
      <c r="AZ581" s="12"/>
      <c r="BA581" s="12"/>
      <c r="BB581" s="12"/>
      <c r="BC581" s="12"/>
      <c r="BD581" s="12"/>
      <c r="BE581" s="12"/>
      <c r="BF581" s="12"/>
      <c r="BP581" s="2"/>
      <c r="BQ581" s="2"/>
    </row>
    <row r="582" spans="1:6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17"/>
      <c r="AB582" s="17"/>
      <c r="AC582" s="17"/>
      <c r="AD582" s="11"/>
      <c r="AE582" s="12"/>
      <c r="AF582" s="11"/>
      <c r="AG582" s="12"/>
      <c r="AH582" s="11"/>
      <c r="AI582" s="11"/>
      <c r="AJ582" s="11"/>
      <c r="AK582" s="11"/>
      <c r="AL582" s="11"/>
      <c r="AM582" s="6"/>
      <c r="AN582" s="11"/>
      <c r="AO582" s="12"/>
      <c r="AP582" s="12"/>
      <c r="AQ582" s="12"/>
      <c r="AR582" s="12"/>
      <c r="AS582" s="12"/>
      <c r="AT582" s="12"/>
      <c r="AU582" s="12"/>
      <c r="AV582" s="12"/>
      <c r="AW582" s="6"/>
      <c r="AX582" s="11"/>
      <c r="AY582" s="12"/>
      <c r="AZ582" s="12"/>
      <c r="BA582" s="12"/>
      <c r="BB582" s="12"/>
      <c r="BC582" s="12"/>
      <c r="BD582" s="12"/>
      <c r="BE582" s="12"/>
      <c r="BF582" s="12"/>
      <c r="BP582" s="2"/>
      <c r="BQ582" s="2"/>
    </row>
    <row r="583" spans="1:6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17"/>
      <c r="AB583" s="17"/>
      <c r="AC583" s="17"/>
      <c r="AD583" s="11"/>
      <c r="AE583" s="12"/>
      <c r="AF583" s="11"/>
      <c r="AG583" s="12"/>
      <c r="AH583" s="11"/>
      <c r="AI583" s="11"/>
      <c r="AJ583" s="11"/>
      <c r="AK583" s="11"/>
      <c r="AL583" s="11"/>
      <c r="AM583" s="6"/>
      <c r="AN583" s="11"/>
      <c r="AO583" s="12"/>
      <c r="AP583" s="12"/>
      <c r="AQ583" s="12"/>
      <c r="AR583" s="12"/>
      <c r="AS583" s="12"/>
      <c r="AT583" s="12"/>
      <c r="AU583" s="12"/>
      <c r="AV583" s="12"/>
      <c r="AW583" s="6"/>
      <c r="AX583" s="11"/>
      <c r="AY583" s="12"/>
      <c r="AZ583" s="12"/>
      <c r="BA583" s="12"/>
      <c r="BB583" s="12"/>
      <c r="BC583" s="12"/>
      <c r="BD583" s="12"/>
      <c r="BE583" s="12"/>
      <c r="BF583" s="12"/>
      <c r="BP583" s="2"/>
      <c r="BQ583" s="2"/>
    </row>
    <row r="584" spans="1:6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17"/>
      <c r="AB584" s="17"/>
      <c r="AC584" s="17"/>
      <c r="AD584" s="11"/>
      <c r="AE584" s="12"/>
      <c r="AF584" s="11"/>
      <c r="AG584" s="12"/>
      <c r="AH584" s="11"/>
      <c r="AI584" s="11"/>
      <c r="AJ584" s="11"/>
      <c r="AK584" s="11"/>
      <c r="AL584" s="11"/>
      <c r="AM584" s="6"/>
      <c r="AN584" s="11"/>
      <c r="AO584" s="12"/>
      <c r="AP584" s="12"/>
      <c r="AQ584" s="12"/>
      <c r="AR584" s="12"/>
      <c r="AS584" s="12"/>
      <c r="AT584" s="12"/>
      <c r="AU584" s="12"/>
      <c r="AV584" s="12"/>
      <c r="AW584" s="6"/>
      <c r="AX584" s="11"/>
      <c r="AY584" s="12"/>
      <c r="AZ584" s="12"/>
      <c r="BA584" s="12"/>
      <c r="BB584" s="12"/>
      <c r="BC584" s="12"/>
      <c r="BD584" s="12"/>
      <c r="BE584" s="12"/>
      <c r="BF584" s="12"/>
      <c r="BP584" s="2"/>
      <c r="BQ584" s="2"/>
    </row>
    <row r="585" spans="1:6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17"/>
      <c r="AB585" s="17"/>
      <c r="AC585" s="17"/>
      <c r="AD585" s="11"/>
      <c r="AE585" s="12"/>
      <c r="AF585" s="11"/>
      <c r="AG585" s="12"/>
      <c r="AH585" s="11"/>
      <c r="AI585" s="11"/>
      <c r="AJ585" s="11"/>
      <c r="AK585" s="11"/>
      <c r="AL585" s="11"/>
      <c r="AM585" s="6"/>
      <c r="AN585" s="11"/>
      <c r="AO585" s="12"/>
      <c r="AP585" s="12"/>
      <c r="AQ585" s="12"/>
      <c r="AR585" s="12"/>
      <c r="AS585" s="12"/>
      <c r="AT585" s="12"/>
      <c r="AU585" s="12"/>
      <c r="AV585" s="12"/>
      <c r="AW585" s="6"/>
      <c r="AX585" s="11"/>
      <c r="AY585" s="12"/>
      <c r="AZ585" s="12"/>
      <c r="BA585" s="12"/>
      <c r="BB585" s="12"/>
      <c r="BC585" s="12"/>
      <c r="BD585" s="12"/>
      <c r="BE585" s="12"/>
      <c r="BF585" s="12"/>
      <c r="BP585" s="2"/>
      <c r="BQ585" s="2"/>
    </row>
    <row r="586" spans="1:6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17"/>
      <c r="AB586" s="17"/>
      <c r="AC586" s="17"/>
      <c r="AD586" s="11"/>
      <c r="AE586" s="12"/>
      <c r="AF586" s="11"/>
      <c r="AG586" s="12"/>
      <c r="AH586" s="11"/>
      <c r="AI586" s="11"/>
      <c r="AJ586" s="11"/>
      <c r="AK586" s="11"/>
      <c r="AL586" s="11"/>
      <c r="AM586" s="6"/>
      <c r="AN586" s="11"/>
      <c r="AO586" s="12"/>
      <c r="AP586" s="12"/>
      <c r="AQ586" s="12"/>
      <c r="AR586" s="12"/>
      <c r="AS586" s="12"/>
      <c r="AT586" s="12"/>
      <c r="AU586" s="12"/>
      <c r="AV586" s="12"/>
      <c r="AW586" s="6"/>
      <c r="AX586" s="11"/>
      <c r="AY586" s="12"/>
      <c r="AZ586" s="12"/>
      <c r="BA586" s="12"/>
      <c r="BB586" s="12"/>
      <c r="BC586" s="12"/>
      <c r="BD586" s="12"/>
      <c r="BE586" s="12"/>
      <c r="BF586" s="12"/>
      <c r="BP586" s="2"/>
      <c r="BQ586" s="2"/>
    </row>
    <row r="587" spans="1:6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17"/>
      <c r="AB587" s="17"/>
      <c r="AC587" s="17"/>
      <c r="AD587" s="11"/>
      <c r="AE587" s="12"/>
      <c r="AF587" s="11"/>
      <c r="AG587" s="12"/>
      <c r="AH587" s="11"/>
      <c r="AI587" s="11"/>
      <c r="AJ587" s="11"/>
      <c r="AK587" s="11"/>
      <c r="AL587" s="11"/>
      <c r="AM587" s="6"/>
      <c r="AN587" s="11"/>
      <c r="AO587" s="12"/>
      <c r="AP587" s="12"/>
      <c r="AQ587" s="12"/>
      <c r="AR587" s="12"/>
      <c r="AS587" s="12"/>
      <c r="AT587" s="12"/>
      <c r="AU587" s="12"/>
      <c r="AV587" s="12"/>
      <c r="AW587" s="6"/>
      <c r="AX587" s="11"/>
      <c r="AY587" s="12"/>
      <c r="AZ587" s="12"/>
      <c r="BA587" s="12"/>
      <c r="BB587" s="12"/>
      <c r="BC587" s="12"/>
      <c r="BD587" s="12"/>
      <c r="BE587" s="12"/>
      <c r="BF587" s="12"/>
      <c r="BP587" s="2"/>
      <c r="BQ587" s="2"/>
    </row>
    <row r="588" spans="1:6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17"/>
      <c r="AB588" s="17"/>
      <c r="AC588" s="17"/>
      <c r="AD588" s="11"/>
      <c r="AE588" s="12"/>
      <c r="AF588" s="11"/>
      <c r="AG588" s="12"/>
      <c r="AH588" s="11"/>
      <c r="AI588" s="11"/>
      <c r="AJ588" s="11"/>
      <c r="AK588" s="11"/>
      <c r="AL588" s="11"/>
      <c r="AM588" s="6"/>
      <c r="AN588" s="11"/>
      <c r="AO588" s="12"/>
      <c r="AP588" s="12"/>
      <c r="AQ588" s="12"/>
      <c r="AR588" s="12"/>
      <c r="AS588" s="12"/>
      <c r="AT588" s="12"/>
      <c r="AU588" s="12"/>
      <c r="AV588" s="12"/>
      <c r="AW588" s="6"/>
      <c r="AX588" s="11"/>
      <c r="AY588" s="12"/>
      <c r="AZ588" s="12"/>
      <c r="BA588" s="12"/>
      <c r="BB588" s="12"/>
      <c r="BC588" s="12"/>
      <c r="BD588" s="12"/>
      <c r="BE588" s="12"/>
      <c r="BF588" s="12"/>
      <c r="BP588" s="2"/>
      <c r="BQ588" s="2"/>
    </row>
    <row r="589" spans="1:6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17"/>
      <c r="AB589" s="17"/>
      <c r="AC589" s="17"/>
      <c r="AD589" s="11"/>
      <c r="AE589" s="12"/>
      <c r="AF589" s="11"/>
      <c r="AG589" s="12"/>
      <c r="AH589" s="11"/>
      <c r="AI589" s="11"/>
      <c r="AJ589" s="11"/>
      <c r="AK589" s="11"/>
      <c r="AL589" s="11"/>
      <c r="AM589" s="6"/>
      <c r="AN589" s="11"/>
      <c r="AO589" s="12"/>
      <c r="AP589" s="12"/>
      <c r="AQ589" s="12"/>
      <c r="AR589" s="12"/>
      <c r="AS589" s="12"/>
      <c r="AT589" s="12"/>
      <c r="AU589" s="12"/>
      <c r="AV589" s="12"/>
      <c r="AW589" s="6"/>
      <c r="AX589" s="11"/>
      <c r="AY589" s="12"/>
      <c r="AZ589" s="12"/>
      <c r="BA589" s="12"/>
      <c r="BB589" s="12"/>
      <c r="BC589" s="12"/>
      <c r="BD589" s="12"/>
      <c r="BE589" s="12"/>
      <c r="BF589" s="12"/>
      <c r="BP589" s="2"/>
      <c r="BQ589" s="2"/>
    </row>
    <row r="590" spans="1:6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17"/>
      <c r="AB590" s="17"/>
      <c r="AC590" s="17"/>
      <c r="AD590" s="11"/>
      <c r="AE590" s="12"/>
      <c r="AF590" s="11"/>
      <c r="AG590" s="12"/>
      <c r="AH590" s="11"/>
      <c r="AI590" s="11"/>
      <c r="AJ590" s="11"/>
      <c r="AK590" s="11"/>
      <c r="AL590" s="11"/>
      <c r="AM590" s="6"/>
      <c r="AN590" s="11"/>
      <c r="AO590" s="12"/>
      <c r="AP590" s="12"/>
      <c r="AQ590" s="12"/>
      <c r="AR590" s="12"/>
      <c r="AS590" s="12"/>
      <c r="AT590" s="12"/>
      <c r="AU590" s="12"/>
      <c r="AV590" s="12"/>
      <c r="AW590" s="6"/>
      <c r="AX590" s="11"/>
      <c r="AY590" s="12"/>
      <c r="AZ590" s="12"/>
      <c r="BA590" s="12"/>
      <c r="BB590" s="12"/>
      <c r="BC590" s="12"/>
      <c r="BD590" s="12"/>
      <c r="BE590" s="12"/>
      <c r="BF590" s="12"/>
      <c r="BP590" s="2"/>
      <c r="BQ590" s="2"/>
    </row>
    <row r="591" spans="1:6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17"/>
      <c r="AB591" s="17"/>
      <c r="AC591" s="17"/>
      <c r="AD591" s="11"/>
      <c r="AE591" s="12"/>
      <c r="AF591" s="11"/>
      <c r="AG591" s="12"/>
      <c r="AH591" s="11"/>
      <c r="AI591" s="11"/>
      <c r="AJ591" s="11"/>
      <c r="AK591" s="11"/>
      <c r="AL591" s="11"/>
      <c r="AM591" s="6"/>
      <c r="AN591" s="11"/>
      <c r="AO591" s="12"/>
      <c r="AP591" s="12"/>
      <c r="AQ591" s="12"/>
      <c r="AR591" s="12"/>
      <c r="AS591" s="12"/>
      <c r="AT591" s="12"/>
      <c r="AU591" s="12"/>
      <c r="AV591" s="12"/>
      <c r="AW591" s="6"/>
      <c r="AX591" s="11"/>
      <c r="AY591" s="12"/>
      <c r="AZ591" s="12"/>
      <c r="BA591" s="12"/>
      <c r="BB591" s="12"/>
      <c r="BC591" s="12"/>
      <c r="BD591" s="12"/>
      <c r="BE591" s="12"/>
      <c r="BF591" s="12"/>
      <c r="BP591" s="2"/>
      <c r="BQ591" s="2"/>
    </row>
    <row r="592" spans="1:6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17"/>
      <c r="AB592" s="17"/>
      <c r="AC592" s="17"/>
      <c r="AD592" s="11"/>
      <c r="AE592" s="12"/>
      <c r="AF592" s="11"/>
      <c r="AG592" s="12"/>
      <c r="AH592" s="11"/>
      <c r="AI592" s="11"/>
      <c r="AJ592" s="11"/>
      <c r="AK592" s="11"/>
      <c r="AL592" s="11"/>
      <c r="AM592" s="6"/>
      <c r="AN592" s="11"/>
      <c r="AO592" s="12"/>
      <c r="AP592" s="12"/>
      <c r="AQ592" s="12"/>
      <c r="AR592" s="12"/>
      <c r="AS592" s="12"/>
      <c r="AT592" s="12"/>
      <c r="AU592" s="12"/>
      <c r="AV592" s="12"/>
      <c r="AW592" s="6"/>
      <c r="AX592" s="11"/>
      <c r="AY592" s="12"/>
      <c r="AZ592" s="12"/>
      <c r="BA592" s="12"/>
      <c r="BB592" s="12"/>
      <c r="BC592" s="12"/>
      <c r="BD592" s="12"/>
      <c r="BE592" s="12"/>
      <c r="BF592" s="12"/>
      <c r="BP592" s="2"/>
      <c r="BQ592" s="2"/>
    </row>
    <row r="593" spans="1:6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17"/>
      <c r="AB593" s="17"/>
      <c r="AC593" s="17"/>
      <c r="AD593" s="11"/>
      <c r="AE593" s="12"/>
      <c r="AF593" s="11"/>
      <c r="AG593" s="12"/>
      <c r="AH593" s="11"/>
      <c r="AI593" s="11"/>
      <c r="AJ593" s="11"/>
      <c r="AK593" s="11"/>
      <c r="AL593" s="11"/>
      <c r="AM593" s="6"/>
      <c r="AN593" s="11"/>
      <c r="AO593" s="12"/>
      <c r="AP593" s="12"/>
      <c r="AQ593" s="12"/>
      <c r="AR593" s="12"/>
      <c r="AS593" s="12"/>
      <c r="AT593" s="12"/>
      <c r="AU593" s="12"/>
      <c r="AV593" s="12"/>
      <c r="AW593" s="6"/>
      <c r="AX593" s="11"/>
      <c r="AY593" s="12"/>
      <c r="AZ593" s="12"/>
      <c r="BA593" s="12"/>
      <c r="BB593" s="12"/>
      <c r="BC593" s="12"/>
      <c r="BD593" s="12"/>
      <c r="BE593" s="12"/>
      <c r="BF593" s="12"/>
      <c r="BP593" s="2"/>
      <c r="BQ593" s="2"/>
    </row>
    <row r="594" spans="1:6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17"/>
      <c r="AB594" s="17"/>
      <c r="AC594" s="17"/>
      <c r="AD594" s="11"/>
      <c r="AE594" s="12"/>
      <c r="AF594" s="11"/>
      <c r="AG594" s="12"/>
      <c r="AH594" s="11"/>
      <c r="AI594" s="11"/>
      <c r="AJ594" s="11"/>
      <c r="AK594" s="11"/>
      <c r="AL594" s="11"/>
      <c r="AM594" s="6"/>
      <c r="AN594" s="11"/>
      <c r="AO594" s="12"/>
      <c r="AP594" s="12"/>
      <c r="AQ594" s="12"/>
      <c r="AR594" s="12"/>
      <c r="AS594" s="12"/>
      <c r="AT594" s="12"/>
      <c r="AU594" s="12"/>
      <c r="AV594" s="12"/>
      <c r="AW594" s="6"/>
      <c r="AX594" s="11"/>
      <c r="AY594" s="12"/>
      <c r="AZ594" s="12"/>
      <c r="BA594" s="12"/>
      <c r="BB594" s="12"/>
      <c r="BC594" s="12"/>
      <c r="BD594" s="12"/>
      <c r="BE594" s="12"/>
      <c r="BF594" s="12"/>
      <c r="BP594" s="2"/>
      <c r="BQ594" s="2"/>
    </row>
    <row r="595" spans="1:6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17"/>
      <c r="AB595" s="17"/>
      <c r="AC595" s="17"/>
      <c r="AD595" s="11"/>
      <c r="AE595" s="12"/>
      <c r="AF595" s="11"/>
      <c r="AG595" s="12"/>
      <c r="AH595" s="11"/>
      <c r="AI595" s="11"/>
      <c r="AJ595" s="11"/>
      <c r="AK595" s="11"/>
      <c r="AL595" s="11"/>
      <c r="AM595" s="6"/>
      <c r="AN595" s="11"/>
      <c r="AO595" s="12"/>
      <c r="AP595" s="12"/>
      <c r="AQ595" s="12"/>
      <c r="AR595" s="12"/>
      <c r="AS595" s="12"/>
      <c r="AT595" s="12"/>
      <c r="AU595" s="12"/>
      <c r="AV595" s="12"/>
      <c r="AW595" s="6"/>
      <c r="AX595" s="11"/>
      <c r="AY595" s="12"/>
      <c r="AZ595" s="12"/>
      <c r="BA595" s="12"/>
      <c r="BB595" s="12"/>
      <c r="BC595" s="12"/>
      <c r="BD595" s="12"/>
      <c r="BE595" s="12"/>
      <c r="BF595" s="12"/>
      <c r="BP595" s="2"/>
      <c r="BQ595" s="2"/>
    </row>
    <row r="596" spans="1:6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17"/>
      <c r="AB596" s="17"/>
      <c r="AC596" s="17"/>
      <c r="AD596" s="11"/>
      <c r="AE596" s="12"/>
      <c r="AF596" s="11"/>
      <c r="AG596" s="12"/>
      <c r="AH596" s="11"/>
      <c r="AI596" s="11"/>
      <c r="AJ596" s="11"/>
      <c r="AK596" s="11"/>
      <c r="AL596" s="11"/>
      <c r="AM596" s="6"/>
      <c r="AN596" s="11"/>
      <c r="AO596" s="12"/>
      <c r="AP596" s="12"/>
      <c r="AQ596" s="12"/>
      <c r="AR596" s="12"/>
      <c r="AS596" s="12"/>
      <c r="AT596" s="12"/>
      <c r="AU596" s="12"/>
      <c r="AV596" s="12"/>
      <c r="AW596" s="6"/>
      <c r="AX596" s="11"/>
      <c r="AY596" s="12"/>
      <c r="AZ596" s="12"/>
      <c r="BA596" s="12"/>
      <c r="BB596" s="12"/>
      <c r="BC596" s="12"/>
      <c r="BD596" s="12"/>
      <c r="BE596" s="12"/>
      <c r="BF596" s="12"/>
      <c r="BP596" s="2"/>
      <c r="BQ596" s="2"/>
    </row>
    <row r="597" spans="1:6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17"/>
      <c r="AB597" s="17"/>
      <c r="AC597" s="17"/>
      <c r="AD597" s="11"/>
      <c r="AE597" s="12"/>
      <c r="AF597" s="11"/>
      <c r="AG597" s="12"/>
      <c r="AH597" s="11"/>
      <c r="AI597" s="11"/>
      <c r="AJ597" s="11"/>
      <c r="AK597" s="11"/>
      <c r="AL597" s="11"/>
      <c r="AM597" s="6"/>
      <c r="AN597" s="11"/>
      <c r="AO597" s="12"/>
      <c r="AP597" s="12"/>
      <c r="AQ597" s="12"/>
      <c r="AR597" s="12"/>
      <c r="AS597" s="12"/>
      <c r="AT597" s="12"/>
      <c r="AU597" s="12"/>
      <c r="AV597" s="12"/>
      <c r="AW597" s="6"/>
      <c r="AX597" s="11"/>
      <c r="AY597" s="12"/>
      <c r="AZ597" s="12"/>
      <c r="BA597" s="12"/>
      <c r="BB597" s="12"/>
      <c r="BC597" s="12"/>
      <c r="BD597" s="12"/>
      <c r="BE597" s="12"/>
      <c r="BF597" s="12"/>
      <c r="BP597" s="2"/>
      <c r="BQ597" s="2"/>
    </row>
    <row r="598" spans="1:6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17"/>
      <c r="AB598" s="17"/>
      <c r="AC598" s="17"/>
      <c r="AD598" s="11"/>
      <c r="AE598" s="12"/>
      <c r="AF598" s="11"/>
      <c r="AG598" s="12"/>
      <c r="AH598" s="11"/>
      <c r="AI598" s="11"/>
      <c r="AJ598" s="11"/>
      <c r="AK598" s="11"/>
      <c r="AL598" s="11"/>
      <c r="AM598" s="6"/>
      <c r="AN598" s="11"/>
      <c r="AO598" s="12"/>
      <c r="AP598" s="12"/>
      <c r="AQ598" s="12"/>
      <c r="AR598" s="12"/>
      <c r="AS598" s="12"/>
      <c r="AT598" s="12"/>
      <c r="AU598" s="12"/>
      <c r="AV598" s="12"/>
      <c r="AW598" s="6"/>
      <c r="AX598" s="11"/>
      <c r="AY598" s="12"/>
      <c r="AZ598" s="12"/>
      <c r="BA598" s="12"/>
      <c r="BB598" s="12"/>
      <c r="BC598" s="12"/>
      <c r="BD598" s="12"/>
      <c r="BE598" s="12"/>
      <c r="BF598" s="12"/>
      <c r="BP598" s="2"/>
      <c r="BQ598" s="2"/>
    </row>
    <row r="599" spans="1:6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17"/>
      <c r="AB599" s="17"/>
      <c r="AC599" s="17"/>
      <c r="AD599" s="11"/>
      <c r="AE599" s="12"/>
      <c r="AF599" s="11"/>
      <c r="AG599" s="12"/>
      <c r="AH599" s="11"/>
      <c r="AI599" s="11"/>
      <c r="AJ599" s="11"/>
      <c r="AK599" s="11"/>
      <c r="AL599" s="11"/>
      <c r="AM599" s="6"/>
      <c r="AN599" s="11"/>
      <c r="AO599" s="12"/>
      <c r="AP599" s="12"/>
      <c r="AQ599" s="12"/>
      <c r="AR599" s="12"/>
      <c r="AS599" s="12"/>
      <c r="AT599" s="12"/>
      <c r="AU599" s="12"/>
      <c r="AV599" s="12"/>
      <c r="AW599" s="6"/>
      <c r="AX599" s="11"/>
      <c r="AY599" s="12"/>
      <c r="AZ599" s="12"/>
      <c r="BA599" s="12"/>
      <c r="BB599" s="12"/>
      <c r="BC599" s="12"/>
      <c r="BD599" s="12"/>
      <c r="BE599" s="12"/>
      <c r="BF599" s="12"/>
      <c r="BP599" s="2"/>
      <c r="BQ599" s="2"/>
    </row>
    <row r="600" spans="1:6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17"/>
      <c r="AB600" s="17"/>
      <c r="AC600" s="17"/>
      <c r="AD600" s="11"/>
      <c r="AE600" s="12"/>
      <c r="AF600" s="11"/>
      <c r="AG600" s="12"/>
      <c r="AH600" s="11"/>
      <c r="AI600" s="11"/>
      <c r="AJ600" s="11"/>
      <c r="AK600" s="11"/>
      <c r="AL600" s="11"/>
      <c r="AM600" s="6"/>
      <c r="AN600" s="11"/>
      <c r="AO600" s="12"/>
      <c r="AP600" s="12"/>
      <c r="AQ600" s="12"/>
      <c r="AR600" s="12"/>
      <c r="AS600" s="12"/>
      <c r="AT600" s="12"/>
      <c r="AU600" s="12"/>
      <c r="AV600" s="12"/>
      <c r="AW600" s="6"/>
      <c r="AX600" s="11"/>
      <c r="AY600" s="12"/>
      <c r="AZ600" s="12"/>
      <c r="BA600" s="12"/>
      <c r="BB600" s="12"/>
      <c r="BC600" s="12"/>
      <c r="BD600" s="12"/>
      <c r="BE600" s="12"/>
      <c r="BF600" s="12"/>
      <c r="BP600" s="2"/>
      <c r="BQ600" s="2"/>
    </row>
    <row r="601" spans="1:6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17"/>
      <c r="AB601" s="17"/>
      <c r="AC601" s="17"/>
      <c r="AD601" s="11"/>
      <c r="AE601" s="12"/>
      <c r="AF601" s="11"/>
      <c r="AG601" s="12"/>
      <c r="AH601" s="11"/>
      <c r="AI601" s="11"/>
      <c r="AJ601" s="11"/>
      <c r="AK601" s="11"/>
      <c r="AL601" s="11"/>
      <c r="AM601" s="6"/>
      <c r="AN601" s="11"/>
      <c r="AO601" s="12"/>
      <c r="AP601" s="12"/>
      <c r="AQ601" s="12"/>
      <c r="AR601" s="12"/>
      <c r="AS601" s="12"/>
      <c r="AT601" s="12"/>
      <c r="AU601" s="12"/>
      <c r="AV601" s="12"/>
      <c r="AW601" s="6"/>
      <c r="AX601" s="11"/>
      <c r="AY601" s="12"/>
      <c r="AZ601" s="12"/>
      <c r="BA601" s="12"/>
      <c r="BB601" s="12"/>
      <c r="BC601" s="12"/>
      <c r="BD601" s="12"/>
      <c r="BE601" s="12"/>
      <c r="BF601" s="12"/>
      <c r="BP601" s="2"/>
      <c r="BQ601" s="2"/>
    </row>
    <row r="602" spans="1:6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17"/>
      <c r="AB602" s="17"/>
      <c r="AC602" s="17"/>
      <c r="AD602" s="11"/>
      <c r="AE602" s="12"/>
      <c r="AF602" s="11"/>
      <c r="AG602" s="12"/>
      <c r="AH602" s="11"/>
      <c r="AI602" s="11"/>
      <c r="AJ602" s="11"/>
      <c r="AK602" s="11"/>
      <c r="AL602" s="11"/>
      <c r="AM602" s="6"/>
      <c r="AN602" s="11"/>
      <c r="AO602" s="12"/>
      <c r="AP602" s="12"/>
      <c r="AQ602" s="12"/>
      <c r="AR602" s="12"/>
      <c r="AS602" s="12"/>
      <c r="AT602" s="12"/>
      <c r="AU602" s="12"/>
      <c r="AV602" s="12"/>
      <c r="AW602" s="6"/>
      <c r="AX602" s="11"/>
      <c r="AY602" s="12"/>
      <c r="AZ602" s="12"/>
      <c r="BA602" s="12"/>
      <c r="BB602" s="12"/>
      <c r="BC602" s="12"/>
      <c r="BD602" s="12"/>
      <c r="BE602" s="12"/>
      <c r="BF602" s="12"/>
      <c r="BP602" s="2"/>
      <c r="BQ602" s="2"/>
    </row>
    <row r="603" spans="1:6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17"/>
      <c r="AB603" s="17"/>
      <c r="AC603" s="17"/>
      <c r="AD603" s="11"/>
      <c r="AE603" s="12"/>
      <c r="AF603" s="11"/>
      <c r="AG603" s="12"/>
      <c r="AH603" s="11"/>
      <c r="AI603" s="11"/>
      <c r="AJ603" s="11"/>
      <c r="AK603" s="11"/>
      <c r="AL603" s="11"/>
      <c r="AM603" s="6"/>
      <c r="AN603" s="11"/>
      <c r="AO603" s="12"/>
      <c r="AP603" s="12"/>
      <c r="AQ603" s="12"/>
      <c r="AR603" s="12"/>
      <c r="AS603" s="12"/>
      <c r="AT603" s="12"/>
      <c r="AU603" s="12"/>
      <c r="AV603" s="12"/>
      <c r="AW603" s="6"/>
      <c r="AX603" s="11"/>
      <c r="AY603" s="12"/>
      <c r="AZ603" s="12"/>
      <c r="BA603" s="12"/>
      <c r="BB603" s="12"/>
      <c r="BC603" s="12"/>
      <c r="BD603" s="12"/>
      <c r="BE603" s="12"/>
      <c r="BF603" s="12"/>
      <c r="BP603" s="2"/>
      <c r="BQ603" s="2"/>
    </row>
    <row r="604" spans="1:6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17"/>
      <c r="AB604" s="17"/>
      <c r="AC604" s="17"/>
      <c r="AD604" s="11"/>
      <c r="AE604" s="12"/>
      <c r="AF604" s="11"/>
      <c r="AG604" s="12"/>
      <c r="AH604" s="11"/>
      <c r="AI604" s="11"/>
      <c r="AJ604" s="11"/>
      <c r="AK604" s="11"/>
      <c r="AL604" s="11"/>
      <c r="AM604" s="6"/>
      <c r="AN604" s="11"/>
      <c r="AO604" s="12"/>
      <c r="AP604" s="12"/>
      <c r="AQ604" s="12"/>
      <c r="AR604" s="12"/>
      <c r="AS604" s="12"/>
      <c r="AT604" s="12"/>
      <c r="AU604" s="12"/>
      <c r="AV604" s="12"/>
      <c r="AW604" s="6"/>
      <c r="AX604" s="11"/>
      <c r="AY604" s="12"/>
      <c r="AZ604" s="12"/>
      <c r="BA604" s="12"/>
      <c r="BB604" s="12"/>
      <c r="BC604" s="12"/>
      <c r="BD604" s="12"/>
      <c r="BE604" s="12"/>
      <c r="BF604" s="12"/>
      <c r="BP604" s="2"/>
      <c r="BQ604" s="2"/>
    </row>
    <row r="605" spans="1:6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17"/>
      <c r="AB605" s="17"/>
      <c r="AC605" s="17"/>
      <c r="AD605" s="11"/>
      <c r="AE605" s="12"/>
      <c r="AF605" s="11"/>
      <c r="AG605" s="12"/>
      <c r="AH605" s="11"/>
      <c r="AI605" s="11"/>
      <c r="AJ605" s="11"/>
      <c r="AK605" s="11"/>
      <c r="AL605" s="11"/>
      <c r="AM605" s="6"/>
      <c r="AN605" s="11"/>
      <c r="AO605" s="12"/>
      <c r="AP605" s="12"/>
      <c r="AQ605" s="12"/>
      <c r="AR605" s="12"/>
      <c r="AS605" s="12"/>
      <c r="AT605" s="12"/>
      <c r="AU605" s="12"/>
      <c r="AV605" s="12"/>
      <c r="AW605" s="6"/>
      <c r="AX605" s="11"/>
      <c r="AY605" s="12"/>
      <c r="AZ605" s="12"/>
      <c r="BA605" s="12"/>
      <c r="BB605" s="12"/>
      <c r="BC605" s="12"/>
      <c r="BD605" s="12"/>
      <c r="BE605" s="12"/>
      <c r="BF605" s="12"/>
      <c r="BP605" s="2"/>
      <c r="BQ605" s="2"/>
    </row>
    <row r="606" spans="1:6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17"/>
      <c r="AB606" s="17"/>
      <c r="AC606" s="17"/>
      <c r="AD606" s="11"/>
      <c r="AE606" s="12"/>
      <c r="AF606" s="11"/>
      <c r="AG606" s="12"/>
      <c r="AH606" s="11"/>
      <c r="AI606" s="11"/>
      <c r="AJ606" s="11"/>
      <c r="AK606" s="11"/>
      <c r="AL606" s="11"/>
      <c r="AM606" s="6"/>
      <c r="AN606" s="11"/>
      <c r="AO606" s="12"/>
      <c r="AP606" s="12"/>
      <c r="AQ606" s="12"/>
      <c r="AR606" s="12"/>
      <c r="AS606" s="12"/>
      <c r="AT606" s="12"/>
      <c r="AU606" s="12"/>
      <c r="AV606" s="12"/>
      <c r="AW606" s="6"/>
      <c r="AX606" s="11"/>
      <c r="AY606" s="12"/>
      <c r="AZ606" s="12"/>
      <c r="BA606" s="12"/>
      <c r="BB606" s="12"/>
      <c r="BC606" s="12"/>
      <c r="BD606" s="12"/>
      <c r="BE606" s="12"/>
      <c r="BF606" s="12"/>
      <c r="BP606" s="2"/>
      <c r="BQ606" s="2"/>
    </row>
    <row r="607" spans="1:6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17"/>
      <c r="AB607" s="17"/>
      <c r="AC607" s="17"/>
      <c r="AD607" s="11"/>
      <c r="AE607" s="12"/>
      <c r="AF607" s="11"/>
      <c r="AG607" s="12"/>
      <c r="AH607" s="11"/>
      <c r="AI607" s="11"/>
      <c r="AJ607" s="11"/>
      <c r="AK607" s="11"/>
      <c r="AL607" s="11"/>
      <c r="AM607" s="6"/>
      <c r="AN607" s="11"/>
      <c r="AO607" s="12"/>
      <c r="AP607" s="12"/>
      <c r="AQ607" s="12"/>
      <c r="AR607" s="12"/>
      <c r="AS607" s="12"/>
      <c r="AT607" s="12"/>
      <c r="AU607" s="12"/>
      <c r="AV607" s="12"/>
      <c r="AW607" s="6"/>
      <c r="AX607" s="11"/>
      <c r="AY607" s="12"/>
      <c r="AZ607" s="12"/>
      <c r="BA607" s="12"/>
      <c r="BB607" s="12"/>
      <c r="BC607" s="12"/>
      <c r="BD607" s="12"/>
      <c r="BE607" s="12"/>
      <c r="BF607" s="12"/>
      <c r="BP607" s="2"/>
      <c r="BQ607" s="2"/>
    </row>
    <row r="608" spans="1:69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17"/>
      <c r="AB608" s="17"/>
      <c r="AC608" s="17"/>
      <c r="AD608" s="11"/>
      <c r="AE608" s="12"/>
      <c r="AF608" s="11"/>
      <c r="AG608" s="12"/>
      <c r="AH608" s="11"/>
      <c r="AI608" s="11"/>
      <c r="AJ608" s="11"/>
      <c r="AK608" s="11"/>
      <c r="AL608" s="11"/>
      <c r="AM608" s="6"/>
      <c r="AN608" s="11"/>
      <c r="AO608" s="12"/>
      <c r="AP608" s="12"/>
      <c r="AQ608" s="12"/>
      <c r="AR608" s="12"/>
      <c r="AS608" s="12"/>
      <c r="AT608" s="12"/>
      <c r="AU608" s="12"/>
      <c r="AV608" s="12"/>
      <c r="AW608" s="6"/>
      <c r="AX608" s="11"/>
      <c r="AY608" s="12"/>
      <c r="AZ608" s="12"/>
      <c r="BA608" s="12"/>
      <c r="BB608" s="12"/>
      <c r="BC608" s="12"/>
      <c r="BD608" s="12"/>
      <c r="BE608" s="12"/>
      <c r="BF608" s="12"/>
      <c r="BP608" s="2"/>
      <c r="BQ608" s="2"/>
    </row>
    <row r="609" spans="1:6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17"/>
      <c r="AB609" s="17"/>
      <c r="AC609" s="17"/>
      <c r="AD609" s="11"/>
      <c r="AE609" s="12"/>
      <c r="AF609" s="11"/>
      <c r="AG609" s="12"/>
      <c r="AH609" s="11"/>
      <c r="AI609" s="11"/>
      <c r="AJ609" s="11"/>
      <c r="AK609" s="11"/>
      <c r="AL609" s="11"/>
      <c r="AM609" s="6"/>
      <c r="AN609" s="11"/>
      <c r="AO609" s="12"/>
      <c r="AP609" s="12"/>
      <c r="AQ609" s="12"/>
      <c r="AR609" s="12"/>
      <c r="AS609" s="12"/>
      <c r="AT609" s="12"/>
      <c r="AU609" s="12"/>
      <c r="AV609" s="12"/>
      <c r="AW609" s="6"/>
      <c r="AX609" s="11"/>
      <c r="AY609" s="12"/>
      <c r="AZ609" s="12"/>
      <c r="BA609" s="12"/>
      <c r="BB609" s="12"/>
      <c r="BC609" s="12"/>
      <c r="BD609" s="12"/>
      <c r="BE609" s="12"/>
      <c r="BF609" s="12"/>
      <c r="BP609" s="2"/>
      <c r="BQ609" s="2"/>
    </row>
    <row r="610" spans="1:69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17"/>
      <c r="AB610" s="17"/>
      <c r="AC610" s="17"/>
      <c r="AD610" s="11"/>
      <c r="AE610" s="12"/>
      <c r="AF610" s="11"/>
      <c r="AG610" s="12"/>
      <c r="AH610" s="11"/>
      <c r="AI610" s="11"/>
      <c r="AJ610" s="11"/>
      <c r="AK610" s="11"/>
      <c r="AL610" s="11"/>
      <c r="AM610" s="6"/>
      <c r="AN610" s="11"/>
      <c r="AO610" s="12"/>
      <c r="AP610" s="12"/>
      <c r="AQ610" s="12"/>
      <c r="AR610" s="12"/>
      <c r="AS610" s="12"/>
      <c r="AT610" s="12"/>
      <c r="AU610" s="12"/>
      <c r="AV610" s="12"/>
      <c r="AW610" s="6"/>
      <c r="AX610" s="11"/>
      <c r="AY610" s="12"/>
      <c r="AZ610" s="12"/>
      <c r="BA610" s="12"/>
      <c r="BB610" s="12"/>
      <c r="BC610" s="12"/>
      <c r="BD610" s="12"/>
      <c r="BE610" s="12"/>
      <c r="BF610" s="12"/>
      <c r="BP610" s="2"/>
      <c r="BQ610" s="2"/>
    </row>
    <row r="611" spans="1:69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17"/>
      <c r="AB611" s="17"/>
      <c r="AC611" s="17"/>
      <c r="AD611" s="11"/>
      <c r="AE611" s="12"/>
      <c r="AF611" s="11"/>
      <c r="AG611" s="12"/>
      <c r="AH611" s="11"/>
      <c r="AI611" s="11"/>
      <c r="AJ611" s="11"/>
      <c r="AK611" s="11"/>
      <c r="AL611" s="11"/>
      <c r="AM611" s="6"/>
      <c r="AN611" s="11"/>
      <c r="AO611" s="12"/>
      <c r="AP611" s="12"/>
      <c r="AQ611" s="12"/>
      <c r="AR611" s="12"/>
      <c r="AS611" s="12"/>
      <c r="AT611" s="12"/>
      <c r="AU611" s="12"/>
      <c r="AV611" s="12"/>
      <c r="AW611" s="6"/>
      <c r="AX611" s="11"/>
      <c r="AY611" s="12"/>
      <c r="AZ611" s="12"/>
      <c r="BA611" s="12"/>
      <c r="BB611" s="12"/>
      <c r="BC611" s="12"/>
      <c r="BD611" s="12"/>
      <c r="BE611" s="12"/>
      <c r="BF611" s="12"/>
      <c r="BP611" s="2"/>
      <c r="BQ611" s="2"/>
    </row>
    <row r="612" spans="1:69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17"/>
      <c r="AB612" s="17"/>
      <c r="AC612" s="17"/>
      <c r="AD612" s="11"/>
      <c r="AE612" s="12"/>
      <c r="AF612" s="11"/>
      <c r="AG612" s="12"/>
      <c r="AH612" s="11"/>
      <c r="AI612" s="11"/>
      <c r="AJ612" s="11"/>
      <c r="AK612" s="11"/>
      <c r="AL612" s="11"/>
      <c r="AM612" s="6"/>
      <c r="AN612" s="11"/>
      <c r="AO612" s="12"/>
      <c r="AP612" s="12"/>
      <c r="AQ612" s="12"/>
      <c r="AR612" s="12"/>
      <c r="AS612" s="12"/>
      <c r="AT612" s="12"/>
      <c r="AU612" s="12"/>
      <c r="AV612" s="12"/>
      <c r="AW612" s="6"/>
      <c r="AX612" s="11"/>
      <c r="AY612" s="12"/>
      <c r="AZ612" s="12"/>
      <c r="BA612" s="12"/>
      <c r="BB612" s="12"/>
      <c r="BC612" s="12"/>
      <c r="BD612" s="12"/>
      <c r="BE612" s="12"/>
      <c r="BF612" s="12"/>
      <c r="BP612" s="2"/>
      <c r="BQ612" s="2"/>
    </row>
    <row r="613" spans="1:69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17"/>
      <c r="AB613" s="17"/>
      <c r="AC613" s="17"/>
      <c r="AD613" s="11"/>
      <c r="AE613" s="12"/>
      <c r="AF613" s="11"/>
      <c r="AG613" s="12"/>
      <c r="AH613" s="11"/>
      <c r="AI613" s="11"/>
      <c r="AJ613" s="11"/>
      <c r="AK613" s="11"/>
      <c r="AL613" s="11"/>
      <c r="AM613" s="6"/>
      <c r="AN613" s="11"/>
      <c r="AO613" s="12"/>
      <c r="AP613" s="12"/>
      <c r="AQ613" s="12"/>
      <c r="AR613" s="12"/>
      <c r="AS613" s="12"/>
      <c r="AT613" s="12"/>
      <c r="AU613" s="12"/>
      <c r="AV613" s="12"/>
      <c r="AW613" s="6"/>
      <c r="AX613" s="11"/>
      <c r="AY613" s="12"/>
      <c r="AZ613" s="12"/>
      <c r="BA613" s="12"/>
      <c r="BB613" s="12"/>
      <c r="BC613" s="12"/>
      <c r="BD613" s="12"/>
      <c r="BE613" s="12"/>
      <c r="BF613" s="12"/>
      <c r="BP613" s="2"/>
      <c r="BQ613" s="2"/>
    </row>
    <row r="614" spans="1:69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17"/>
      <c r="AB614" s="17"/>
      <c r="AC614" s="17"/>
      <c r="AD614" s="11"/>
      <c r="AE614" s="12"/>
      <c r="AF614" s="11"/>
      <c r="AG614" s="12"/>
      <c r="AH614" s="11"/>
      <c r="AI614" s="11"/>
      <c r="AJ614" s="11"/>
      <c r="AK614" s="11"/>
      <c r="AL614" s="11"/>
      <c r="AM614" s="6"/>
      <c r="AN614" s="11"/>
      <c r="AO614" s="12"/>
      <c r="AP614" s="12"/>
      <c r="AQ614" s="12"/>
      <c r="AR614" s="12"/>
      <c r="AS614" s="12"/>
      <c r="AT614" s="12"/>
      <c r="AU614" s="12"/>
      <c r="AV614" s="12"/>
      <c r="AW614" s="6"/>
      <c r="AX614" s="11"/>
      <c r="AY614" s="12"/>
      <c r="AZ614" s="12"/>
      <c r="BA614" s="12"/>
      <c r="BB614" s="12"/>
      <c r="BC614" s="12"/>
      <c r="BD614" s="12"/>
      <c r="BE614" s="12"/>
      <c r="BF614" s="12"/>
      <c r="BP614" s="2"/>
      <c r="BQ614" s="2"/>
    </row>
    <row r="615" spans="1:69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17"/>
      <c r="AB615" s="17"/>
      <c r="AC615" s="17"/>
      <c r="AD615" s="11"/>
      <c r="AE615" s="12"/>
      <c r="AF615" s="11"/>
      <c r="AG615" s="12"/>
      <c r="AH615" s="11"/>
      <c r="AI615" s="11"/>
      <c r="AJ615" s="11"/>
      <c r="AK615" s="11"/>
      <c r="AL615" s="11"/>
      <c r="AM615" s="6"/>
      <c r="AN615" s="11"/>
      <c r="AO615" s="12"/>
      <c r="AP615" s="12"/>
      <c r="AQ615" s="12"/>
      <c r="AR615" s="12"/>
      <c r="AS615" s="12"/>
      <c r="AT615" s="12"/>
      <c r="AU615" s="12"/>
      <c r="AV615" s="12"/>
      <c r="AW615" s="6"/>
      <c r="AX615" s="11"/>
      <c r="AY615" s="12"/>
      <c r="AZ615" s="12"/>
      <c r="BA615" s="12"/>
      <c r="BB615" s="12"/>
      <c r="BC615" s="12"/>
      <c r="BD615" s="12"/>
      <c r="BE615" s="12"/>
      <c r="BF615" s="12"/>
      <c r="BP615" s="2"/>
      <c r="BQ615" s="2"/>
    </row>
    <row r="616" spans="1:69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17"/>
      <c r="AB616" s="17"/>
      <c r="AC616" s="17"/>
      <c r="AD616" s="11"/>
      <c r="AE616" s="12"/>
      <c r="AF616" s="11"/>
      <c r="AG616" s="12"/>
      <c r="AH616" s="11"/>
      <c r="AI616" s="11"/>
      <c r="AJ616" s="11"/>
      <c r="AK616" s="11"/>
      <c r="AL616" s="11"/>
      <c r="AM616" s="6"/>
      <c r="AN616" s="11"/>
      <c r="AO616" s="12"/>
      <c r="AP616" s="12"/>
      <c r="AQ616" s="12"/>
      <c r="AR616" s="12"/>
      <c r="AS616" s="12"/>
      <c r="AT616" s="12"/>
      <c r="AU616" s="12"/>
      <c r="AV616" s="12"/>
      <c r="AW616" s="6"/>
      <c r="AX616" s="11"/>
      <c r="AY616" s="12"/>
      <c r="AZ616" s="12"/>
      <c r="BA616" s="12"/>
      <c r="BB616" s="12"/>
      <c r="BC616" s="12"/>
      <c r="BD616" s="12"/>
      <c r="BE616" s="12"/>
      <c r="BF616" s="12"/>
      <c r="BP616" s="2"/>
      <c r="BQ616" s="2"/>
    </row>
    <row r="617" spans="1:69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17"/>
      <c r="AB617" s="17"/>
      <c r="AC617" s="17"/>
      <c r="AD617" s="11"/>
      <c r="AE617" s="12"/>
      <c r="AF617" s="11"/>
      <c r="AG617" s="12"/>
      <c r="AH617" s="11"/>
      <c r="AI617" s="11"/>
      <c r="AJ617" s="11"/>
      <c r="AK617" s="11"/>
      <c r="AL617" s="11"/>
      <c r="AM617" s="6"/>
      <c r="AN617" s="11"/>
      <c r="AO617" s="12"/>
      <c r="AP617" s="12"/>
      <c r="AQ617" s="12"/>
      <c r="AR617" s="12"/>
      <c r="AS617" s="12"/>
      <c r="AT617" s="12"/>
      <c r="AU617" s="12"/>
      <c r="AV617" s="12"/>
      <c r="AW617" s="6"/>
      <c r="AX617" s="11"/>
      <c r="AY617" s="12"/>
      <c r="AZ617" s="12"/>
      <c r="BA617" s="12"/>
      <c r="BB617" s="12"/>
      <c r="BC617" s="12"/>
      <c r="BD617" s="12"/>
      <c r="BE617" s="12"/>
      <c r="BF617" s="12"/>
      <c r="BP617" s="2"/>
      <c r="BQ617" s="2"/>
    </row>
    <row r="618" spans="1:69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17"/>
      <c r="AB618" s="17"/>
      <c r="AC618" s="17"/>
      <c r="AD618" s="11"/>
      <c r="AE618" s="12"/>
      <c r="AF618" s="11"/>
      <c r="AG618" s="12"/>
      <c r="AH618" s="11"/>
      <c r="AI618" s="11"/>
      <c r="AJ618" s="11"/>
      <c r="AK618" s="11"/>
      <c r="AL618" s="11"/>
      <c r="AM618" s="6"/>
      <c r="AN618" s="11"/>
      <c r="AO618" s="12"/>
      <c r="AP618" s="12"/>
      <c r="AQ618" s="12"/>
      <c r="AR618" s="12"/>
      <c r="AS618" s="12"/>
      <c r="AT618" s="12"/>
      <c r="AU618" s="12"/>
      <c r="AV618" s="12"/>
      <c r="AW618" s="6"/>
      <c r="AX618" s="11"/>
      <c r="AY618" s="12"/>
      <c r="AZ618" s="12"/>
      <c r="BA618" s="12"/>
      <c r="BB618" s="12"/>
      <c r="BC618" s="12"/>
      <c r="BD618" s="12"/>
      <c r="BE618" s="12"/>
      <c r="BF618" s="12"/>
      <c r="BP618" s="2"/>
      <c r="BQ618" s="2"/>
    </row>
    <row r="619" spans="1:6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17"/>
      <c r="AB619" s="17"/>
      <c r="AC619" s="17"/>
      <c r="AD619" s="11"/>
      <c r="AE619" s="12"/>
      <c r="AF619" s="11"/>
      <c r="AG619" s="12"/>
      <c r="AH619" s="11"/>
      <c r="AI619" s="11"/>
      <c r="AJ619" s="11"/>
      <c r="AK619" s="11"/>
      <c r="AL619" s="11"/>
      <c r="AM619" s="6"/>
      <c r="AN619" s="11"/>
      <c r="AO619" s="12"/>
      <c r="AP619" s="12"/>
      <c r="AQ619" s="12"/>
      <c r="AR619" s="12"/>
      <c r="AS619" s="12"/>
      <c r="AT619" s="12"/>
      <c r="AU619" s="12"/>
      <c r="AV619" s="12"/>
      <c r="AW619" s="6"/>
      <c r="AX619" s="11"/>
      <c r="AY619" s="12"/>
      <c r="AZ619" s="12"/>
      <c r="BA619" s="12"/>
      <c r="BB619" s="12"/>
      <c r="BC619" s="12"/>
      <c r="BD619" s="12"/>
      <c r="BE619" s="12"/>
      <c r="BF619" s="12"/>
      <c r="BP619" s="2"/>
      <c r="BQ619" s="2"/>
    </row>
    <row r="620" spans="1:69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17"/>
      <c r="AB620" s="17"/>
      <c r="AC620" s="17"/>
      <c r="AD620" s="11"/>
      <c r="AE620" s="12"/>
      <c r="AF620" s="11"/>
      <c r="AG620" s="12"/>
      <c r="AH620" s="11"/>
      <c r="AI620" s="11"/>
      <c r="AJ620" s="11"/>
      <c r="AK620" s="11"/>
      <c r="AL620" s="11"/>
      <c r="AM620" s="6"/>
      <c r="AN620" s="11"/>
      <c r="AO620" s="12"/>
      <c r="AP620" s="12"/>
      <c r="AQ620" s="12"/>
      <c r="AR620" s="12"/>
      <c r="AS620" s="12"/>
      <c r="AT620" s="12"/>
      <c r="AU620" s="12"/>
      <c r="AV620" s="12"/>
      <c r="AW620" s="6"/>
      <c r="AX620" s="11"/>
      <c r="AY620" s="12"/>
      <c r="AZ620" s="12"/>
      <c r="BA620" s="12"/>
      <c r="BB620" s="12"/>
      <c r="BC620" s="12"/>
      <c r="BD620" s="12"/>
      <c r="BE620" s="12"/>
      <c r="BF620" s="12"/>
      <c r="BP620" s="2"/>
      <c r="BQ620" s="2"/>
    </row>
    <row r="621" spans="1:69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17"/>
      <c r="AB621" s="17"/>
      <c r="AC621" s="17"/>
      <c r="AD621" s="11"/>
      <c r="AE621" s="12"/>
      <c r="AF621" s="11"/>
      <c r="AG621" s="12"/>
      <c r="AH621" s="11"/>
      <c r="AI621" s="11"/>
      <c r="AJ621" s="11"/>
      <c r="AK621" s="11"/>
      <c r="AL621" s="11"/>
      <c r="AM621" s="6"/>
      <c r="AN621" s="11"/>
      <c r="AO621" s="12"/>
      <c r="AP621" s="12"/>
      <c r="AQ621" s="12"/>
      <c r="AR621" s="12"/>
      <c r="AS621" s="12"/>
      <c r="AT621" s="12"/>
      <c r="AU621" s="12"/>
      <c r="AV621" s="12"/>
      <c r="AW621" s="6"/>
      <c r="AX621" s="11"/>
      <c r="AY621" s="12"/>
      <c r="AZ621" s="12"/>
      <c r="BA621" s="12"/>
      <c r="BB621" s="12"/>
      <c r="BC621" s="12"/>
      <c r="BD621" s="12"/>
      <c r="BE621" s="12"/>
      <c r="BF621" s="12"/>
      <c r="BP621" s="2"/>
      <c r="BQ621" s="2"/>
    </row>
    <row r="622" spans="1:69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17"/>
      <c r="AB622" s="17"/>
      <c r="AC622" s="17"/>
      <c r="AD622" s="11"/>
      <c r="AE622" s="12"/>
      <c r="AF622" s="11"/>
      <c r="AG622" s="12"/>
      <c r="AH622" s="11"/>
      <c r="AI622" s="11"/>
      <c r="AJ622" s="11"/>
      <c r="AK622" s="11"/>
      <c r="AL622" s="11"/>
      <c r="AM622" s="6"/>
      <c r="AN622" s="11"/>
      <c r="AO622" s="12"/>
      <c r="AP622" s="12"/>
      <c r="AQ622" s="12"/>
      <c r="AR622" s="12"/>
      <c r="AS622" s="12"/>
      <c r="AT622" s="12"/>
      <c r="AU622" s="12"/>
      <c r="AV622" s="12"/>
      <c r="AW622" s="6"/>
      <c r="AX622" s="11"/>
      <c r="AY622" s="12"/>
      <c r="AZ622" s="12"/>
      <c r="BA622" s="12"/>
      <c r="BB622" s="12"/>
      <c r="BC622" s="12"/>
      <c r="BD622" s="12"/>
      <c r="BE622" s="12"/>
      <c r="BF622" s="12"/>
      <c r="BP622" s="2"/>
      <c r="BQ622" s="2"/>
    </row>
    <row r="623" spans="1:69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17"/>
      <c r="AB623" s="17"/>
      <c r="AC623" s="17"/>
      <c r="AD623" s="11"/>
      <c r="AE623" s="12"/>
      <c r="AF623" s="11"/>
      <c r="AG623" s="12"/>
      <c r="AH623" s="11"/>
      <c r="AI623" s="11"/>
      <c r="AJ623" s="11"/>
      <c r="AK623" s="11"/>
      <c r="AL623" s="11"/>
      <c r="AM623" s="6"/>
      <c r="AN623" s="11"/>
      <c r="AO623" s="12"/>
      <c r="AP623" s="12"/>
      <c r="AQ623" s="12"/>
      <c r="AR623" s="12"/>
      <c r="AS623" s="12"/>
      <c r="AT623" s="12"/>
      <c r="AU623" s="12"/>
      <c r="AV623" s="12"/>
      <c r="AW623" s="6"/>
      <c r="AX623" s="11"/>
      <c r="AY623" s="12"/>
      <c r="AZ623" s="12"/>
      <c r="BA623" s="12"/>
      <c r="BB623" s="12"/>
      <c r="BC623" s="12"/>
      <c r="BD623" s="12"/>
      <c r="BE623" s="12"/>
      <c r="BF623" s="12"/>
      <c r="BP623" s="2"/>
      <c r="BQ623" s="2"/>
    </row>
    <row r="624" spans="1:69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17"/>
      <c r="AB624" s="17"/>
      <c r="AC624" s="17"/>
      <c r="AD624" s="11"/>
      <c r="AE624" s="12"/>
      <c r="AF624" s="11"/>
      <c r="AG624" s="12"/>
      <c r="AH624" s="11"/>
      <c r="AI624" s="11"/>
      <c r="AJ624" s="11"/>
      <c r="AK624" s="11"/>
      <c r="AL624" s="11"/>
      <c r="AM624" s="6"/>
      <c r="AN624" s="11"/>
      <c r="AO624" s="12"/>
      <c r="AP624" s="12"/>
      <c r="AQ624" s="12"/>
      <c r="AR624" s="12"/>
      <c r="AS624" s="12"/>
      <c r="AT624" s="12"/>
      <c r="AU624" s="12"/>
      <c r="AV624" s="12"/>
      <c r="AW624" s="6"/>
      <c r="AX624" s="11"/>
      <c r="AY624" s="12"/>
      <c r="AZ624" s="12"/>
      <c r="BA624" s="12"/>
      <c r="BB624" s="12"/>
      <c r="BC624" s="12"/>
      <c r="BD624" s="12"/>
      <c r="BE624" s="12"/>
      <c r="BF624" s="12"/>
      <c r="BP624" s="2"/>
      <c r="BQ624" s="2"/>
    </row>
    <row r="625" spans="1:69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17"/>
      <c r="AB625" s="17"/>
      <c r="AC625" s="17"/>
      <c r="AD625" s="11"/>
      <c r="AE625" s="12"/>
      <c r="AF625" s="11"/>
      <c r="AG625" s="12"/>
      <c r="AH625" s="11"/>
      <c r="AI625" s="11"/>
      <c r="AJ625" s="11"/>
      <c r="AK625" s="11"/>
      <c r="AL625" s="11"/>
      <c r="AM625" s="6"/>
      <c r="AN625" s="11"/>
      <c r="AO625" s="12"/>
      <c r="AP625" s="12"/>
      <c r="AQ625" s="12"/>
      <c r="AR625" s="12"/>
      <c r="AS625" s="12"/>
      <c r="AT625" s="12"/>
      <c r="AU625" s="12"/>
      <c r="AV625" s="12"/>
      <c r="AW625" s="6"/>
      <c r="AX625" s="11"/>
      <c r="AY625" s="12"/>
      <c r="AZ625" s="12"/>
      <c r="BA625" s="12"/>
      <c r="BB625" s="12"/>
      <c r="BC625" s="12"/>
      <c r="BD625" s="12"/>
      <c r="BE625" s="12"/>
      <c r="BF625" s="12"/>
      <c r="BP625" s="2"/>
      <c r="BQ625" s="2"/>
    </row>
    <row r="626" spans="1:69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17"/>
      <c r="AB626" s="17"/>
      <c r="AC626" s="17"/>
      <c r="AD626" s="11"/>
      <c r="AE626" s="12"/>
      <c r="AF626" s="11"/>
      <c r="AG626" s="12"/>
      <c r="AH626" s="11"/>
      <c r="AI626" s="11"/>
      <c r="AJ626" s="11"/>
      <c r="AK626" s="11"/>
      <c r="AL626" s="11"/>
      <c r="AM626" s="6"/>
      <c r="AN626" s="11"/>
      <c r="AO626" s="12"/>
      <c r="AP626" s="12"/>
      <c r="AQ626" s="12"/>
      <c r="AR626" s="12"/>
      <c r="AS626" s="12"/>
      <c r="AT626" s="12"/>
      <c r="AU626" s="12"/>
      <c r="AV626" s="12"/>
      <c r="AW626" s="6"/>
      <c r="AX626" s="11"/>
      <c r="AY626" s="12"/>
      <c r="AZ626" s="12"/>
      <c r="BA626" s="12"/>
      <c r="BB626" s="12"/>
      <c r="BC626" s="12"/>
      <c r="BD626" s="12"/>
      <c r="BE626" s="12"/>
      <c r="BF626" s="12"/>
      <c r="BP626" s="2"/>
      <c r="BQ626" s="2"/>
    </row>
    <row r="627" spans="1:69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17"/>
      <c r="AB627" s="17"/>
      <c r="AC627" s="17"/>
      <c r="AD627" s="11"/>
      <c r="AE627" s="12"/>
      <c r="AF627" s="11"/>
      <c r="AG627" s="12"/>
      <c r="AH627" s="11"/>
      <c r="AI627" s="11"/>
      <c r="AJ627" s="11"/>
      <c r="AK627" s="11"/>
      <c r="AL627" s="11"/>
      <c r="AM627" s="6"/>
      <c r="AN627" s="11"/>
      <c r="AO627" s="12"/>
      <c r="AP627" s="12"/>
      <c r="AQ627" s="12"/>
      <c r="AR627" s="12"/>
      <c r="AS627" s="12"/>
      <c r="AT627" s="12"/>
      <c r="AU627" s="12"/>
      <c r="AV627" s="12"/>
      <c r="AW627" s="6"/>
      <c r="AX627" s="11"/>
      <c r="AY627" s="12"/>
      <c r="AZ627" s="12"/>
      <c r="BA627" s="12"/>
      <c r="BB627" s="12"/>
      <c r="BC627" s="12"/>
      <c r="BD627" s="12"/>
      <c r="BE627" s="12"/>
      <c r="BF627" s="12"/>
      <c r="BP627" s="2"/>
      <c r="BQ627" s="2"/>
    </row>
    <row r="628" spans="1:69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17"/>
      <c r="AB628" s="17"/>
      <c r="AC628" s="17"/>
      <c r="AD628" s="11"/>
      <c r="AE628" s="12"/>
      <c r="AF628" s="11"/>
      <c r="AG628" s="12"/>
      <c r="AH628" s="11"/>
      <c r="AI628" s="11"/>
      <c r="AJ628" s="11"/>
      <c r="AK628" s="11"/>
      <c r="AL628" s="11"/>
      <c r="AM628" s="6"/>
      <c r="AN628" s="11"/>
      <c r="AO628" s="12"/>
      <c r="AP628" s="12"/>
      <c r="AQ628" s="12"/>
      <c r="AR628" s="12"/>
      <c r="AS628" s="12"/>
      <c r="AT628" s="12"/>
      <c r="AU628" s="12"/>
      <c r="AV628" s="12"/>
      <c r="AW628" s="6"/>
      <c r="AX628" s="11"/>
      <c r="AY628" s="12"/>
      <c r="AZ628" s="12"/>
      <c r="BA628" s="12"/>
      <c r="BB628" s="12"/>
      <c r="BC628" s="12"/>
      <c r="BD628" s="12"/>
      <c r="BE628" s="12"/>
      <c r="BF628" s="12"/>
      <c r="BP628" s="2"/>
      <c r="BQ628" s="2"/>
    </row>
    <row r="629" spans="1:6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17"/>
      <c r="AB629" s="17"/>
      <c r="AC629" s="17"/>
      <c r="AD629" s="11"/>
      <c r="AE629" s="12"/>
      <c r="AF629" s="11"/>
      <c r="AG629" s="12"/>
      <c r="AH629" s="11"/>
      <c r="AI629" s="11"/>
      <c r="AJ629" s="11"/>
      <c r="AK629" s="11"/>
      <c r="AL629" s="11"/>
      <c r="AM629" s="6"/>
      <c r="AN629" s="11"/>
      <c r="AO629" s="12"/>
      <c r="AP629" s="12"/>
      <c r="AQ629" s="12"/>
      <c r="AR629" s="12"/>
      <c r="AS629" s="12"/>
      <c r="AT629" s="12"/>
      <c r="AU629" s="12"/>
      <c r="AV629" s="12"/>
      <c r="AW629" s="6"/>
      <c r="AX629" s="11"/>
      <c r="AY629" s="12"/>
      <c r="AZ629" s="12"/>
      <c r="BA629" s="12"/>
      <c r="BB629" s="12"/>
      <c r="BC629" s="12"/>
      <c r="BD629" s="12"/>
      <c r="BE629" s="12"/>
      <c r="BF629" s="12"/>
      <c r="BP629" s="2"/>
      <c r="BQ629" s="2"/>
    </row>
    <row r="630" spans="1:69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17"/>
      <c r="AB630" s="17"/>
      <c r="AC630" s="17"/>
      <c r="AD630" s="11"/>
      <c r="AE630" s="12"/>
      <c r="AF630" s="11"/>
      <c r="AG630" s="12"/>
      <c r="AH630" s="11"/>
      <c r="AI630" s="11"/>
      <c r="AJ630" s="11"/>
      <c r="AK630" s="11"/>
      <c r="AL630" s="11"/>
      <c r="AM630" s="6"/>
      <c r="AN630" s="11"/>
      <c r="AO630" s="12"/>
      <c r="AP630" s="12"/>
      <c r="AQ630" s="12"/>
      <c r="AR630" s="12"/>
      <c r="AS630" s="12"/>
      <c r="AT630" s="12"/>
      <c r="AU630" s="12"/>
      <c r="AV630" s="12"/>
      <c r="AW630" s="6"/>
      <c r="AX630" s="11"/>
      <c r="AY630" s="12"/>
      <c r="AZ630" s="12"/>
      <c r="BA630" s="12"/>
      <c r="BB630" s="12"/>
      <c r="BC630" s="12"/>
      <c r="BD630" s="12"/>
      <c r="BE630" s="12"/>
      <c r="BF630" s="12"/>
      <c r="BP630" s="2"/>
      <c r="BQ630" s="2"/>
    </row>
    <row r="631" spans="1:69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17"/>
      <c r="AB631" s="17"/>
      <c r="AC631" s="17"/>
      <c r="AD631" s="11"/>
      <c r="AE631" s="12"/>
      <c r="AF631" s="11"/>
      <c r="AG631" s="12"/>
      <c r="AH631" s="11"/>
      <c r="AI631" s="11"/>
      <c r="AJ631" s="11"/>
      <c r="AK631" s="11"/>
      <c r="AL631" s="11"/>
      <c r="AM631" s="6"/>
      <c r="AN631" s="11"/>
      <c r="AO631" s="12"/>
      <c r="AP631" s="12"/>
      <c r="AQ631" s="12"/>
      <c r="AR631" s="12"/>
      <c r="AS631" s="12"/>
      <c r="AT631" s="12"/>
      <c r="AU631" s="12"/>
      <c r="AV631" s="12"/>
      <c r="AW631" s="6"/>
      <c r="AX631" s="11"/>
      <c r="AY631" s="12"/>
      <c r="AZ631" s="12"/>
      <c r="BA631" s="12"/>
      <c r="BB631" s="12"/>
      <c r="BC631" s="12"/>
      <c r="BD631" s="12"/>
      <c r="BE631" s="12"/>
      <c r="BF631" s="12"/>
      <c r="BP631" s="2"/>
      <c r="BQ631" s="2"/>
    </row>
    <row r="632" spans="1:69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17"/>
      <c r="AB632" s="17"/>
      <c r="AC632" s="17"/>
      <c r="AD632" s="11"/>
      <c r="AE632" s="12"/>
      <c r="AF632" s="11"/>
      <c r="AG632" s="12"/>
      <c r="AH632" s="11"/>
      <c r="AI632" s="11"/>
      <c r="AJ632" s="11"/>
      <c r="AK632" s="11"/>
      <c r="AL632" s="11"/>
      <c r="AM632" s="6"/>
      <c r="AN632" s="11"/>
      <c r="AO632" s="12"/>
      <c r="AP632" s="12"/>
      <c r="AQ632" s="12"/>
      <c r="AR632" s="12"/>
      <c r="AS632" s="12"/>
      <c r="AT632" s="12"/>
      <c r="AU632" s="12"/>
      <c r="AV632" s="12"/>
      <c r="AW632" s="6"/>
      <c r="AX632" s="11"/>
      <c r="AY632" s="12"/>
      <c r="AZ632" s="12"/>
      <c r="BA632" s="12"/>
      <c r="BB632" s="12"/>
      <c r="BC632" s="12"/>
      <c r="BD632" s="12"/>
      <c r="BE632" s="12"/>
      <c r="BF632" s="12"/>
      <c r="BP632" s="2"/>
      <c r="BQ632" s="2"/>
    </row>
    <row r="633" spans="1:69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17"/>
      <c r="AB633" s="17"/>
      <c r="AC633" s="17"/>
      <c r="AD633" s="11"/>
      <c r="AE633" s="12"/>
      <c r="AF633" s="11"/>
      <c r="AG633" s="12"/>
      <c r="AH633" s="11"/>
      <c r="AI633" s="11"/>
      <c r="AJ633" s="11"/>
      <c r="AK633" s="11"/>
      <c r="AL633" s="11"/>
      <c r="AM633" s="6"/>
      <c r="AN633" s="11"/>
      <c r="AO633" s="12"/>
      <c r="AP633" s="12"/>
      <c r="AQ633" s="12"/>
      <c r="AR633" s="12"/>
      <c r="AS633" s="12"/>
      <c r="AT633" s="12"/>
      <c r="AU633" s="12"/>
      <c r="AV633" s="12"/>
      <c r="AW633" s="6"/>
      <c r="AX633" s="11"/>
      <c r="AY633" s="12"/>
      <c r="AZ633" s="12"/>
      <c r="BA633" s="12"/>
      <c r="BB633" s="12"/>
      <c r="BC633" s="12"/>
      <c r="BD633" s="12"/>
      <c r="BE633" s="12"/>
      <c r="BF633" s="12"/>
      <c r="BP633" s="2"/>
      <c r="BQ633" s="2"/>
    </row>
    <row r="634" spans="1:69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17"/>
      <c r="AB634" s="17"/>
      <c r="AC634" s="17"/>
      <c r="AD634" s="11"/>
      <c r="AE634" s="12"/>
      <c r="AF634" s="11"/>
      <c r="AG634" s="12"/>
      <c r="AH634" s="11"/>
      <c r="AI634" s="11"/>
      <c r="AJ634" s="11"/>
      <c r="AK634" s="11"/>
      <c r="AL634" s="11"/>
      <c r="AM634" s="6"/>
      <c r="AN634" s="11"/>
      <c r="AO634" s="12"/>
      <c r="AP634" s="12"/>
      <c r="AQ634" s="12"/>
      <c r="AR634" s="12"/>
      <c r="AS634" s="12"/>
      <c r="AT634" s="12"/>
      <c r="AU634" s="12"/>
      <c r="AV634" s="12"/>
      <c r="AW634" s="6"/>
      <c r="AX634" s="11"/>
      <c r="AY634" s="12"/>
      <c r="AZ634" s="12"/>
      <c r="BA634" s="12"/>
      <c r="BB634" s="12"/>
      <c r="BC634" s="12"/>
      <c r="BD634" s="12"/>
      <c r="BE634" s="12"/>
      <c r="BF634" s="12"/>
      <c r="BP634" s="2"/>
      <c r="BQ634" s="2"/>
    </row>
    <row r="635" spans="1:69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17"/>
      <c r="AB635" s="17"/>
      <c r="AC635" s="17"/>
      <c r="AD635" s="11"/>
      <c r="AE635" s="12"/>
      <c r="AF635" s="11"/>
      <c r="AG635" s="12"/>
      <c r="AH635" s="11"/>
      <c r="AI635" s="11"/>
      <c r="AJ635" s="11"/>
      <c r="AK635" s="11"/>
      <c r="AL635" s="11"/>
      <c r="AM635" s="6"/>
      <c r="AN635" s="11"/>
      <c r="AO635" s="12"/>
      <c r="AP635" s="12"/>
      <c r="AQ635" s="12"/>
      <c r="AR635" s="12"/>
      <c r="AS635" s="12"/>
      <c r="AT635" s="12"/>
      <c r="AU635" s="12"/>
      <c r="AV635" s="12"/>
      <c r="AW635" s="6"/>
      <c r="AX635" s="11"/>
      <c r="AY635" s="12"/>
      <c r="AZ635" s="12"/>
      <c r="BA635" s="12"/>
      <c r="BB635" s="12"/>
      <c r="BC635" s="12"/>
      <c r="BD635" s="12"/>
      <c r="BE635" s="12"/>
      <c r="BF635" s="12"/>
      <c r="BP635" s="2"/>
      <c r="BQ635" s="2"/>
    </row>
    <row r="636" spans="1:69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17"/>
      <c r="AB636" s="17"/>
      <c r="AC636" s="17"/>
      <c r="AD636" s="11"/>
      <c r="AE636" s="12"/>
      <c r="AF636" s="11"/>
      <c r="AG636" s="12"/>
      <c r="AH636" s="11"/>
      <c r="AI636" s="11"/>
      <c r="AJ636" s="11"/>
      <c r="AK636" s="11"/>
      <c r="AL636" s="11"/>
      <c r="AM636" s="6"/>
      <c r="AN636" s="11"/>
      <c r="AO636" s="12"/>
      <c r="AP636" s="12"/>
      <c r="AQ636" s="12"/>
      <c r="AR636" s="12"/>
      <c r="AS636" s="12"/>
      <c r="AT636" s="12"/>
      <c r="AU636" s="12"/>
      <c r="AV636" s="12"/>
      <c r="AW636" s="6"/>
      <c r="AX636" s="11"/>
      <c r="AY636" s="12"/>
      <c r="AZ636" s="12"/>
      <c r="BA636" s="12"/>
      <c r="BB636" s="12"/>
      <c r="BC636" s="12"/>
      <c r="BD636" s="12"/>
      <c r="BE636" s="12"/>
      <c r="BF636" s="12"/>
      <c r="BP636" s="2"/>
      <c r="BQ636" s="2"/>
    </row>
    <row r="637" spans="1:69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17"/>
      <c r="AB637" s="17"/>
      <c r="AC637" s="17"/>
      <c r="AD637" s="11"/>
      <c r="AE637" s="12"/>
      <c r="AF637" s="11"/>
      <c r="AG637" s="12"/>
      <c r="AH637" s="11"/>
      <c r="AI637" s="11"/>
      <c r="AJ637" s="11"/>
      <c r="AK637" s="11"/>
      <c r="AL637" s="11"/>
      <c r="AM637" s="6"/>
      <c r="AN637" s="11"/>
      <c r="AO637" s="12"/>
      <c r="AP637" s="12"/>
      <c r="AQ637" s="12"/>
      <c r="AR637" s="12"/>
      <c r="AS637" s="12"/>
      <c r="AT637" s="12"/>
      <c r="AU637" s="12"/>
      <c r="AV637" s="12"/>
      <c r="AW637" s="6"/>
      <c r="AX637" s="11"/>
      <c r="AY637" s="12"/>
      <c r="AZ637" s="12"/>
      <c r="BA637" s="12"/>
      <c r="BB637" s="12"/>
      <c r="BC637" s="12"/>
      <c r="BD637" s="12"/>
      <c r="BE637" s="12"/>
      <c r="BF637" s="12"/>
      <c r="BP637" s="2"/>
      <c r="BQ637" s="2"/>
    </row>
    <row r="638" spans="1:69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17"/>
      <c r="AB638" s="17"/>
      <c r="AC638" s="17"/>
      <c r="AD638" s="11"/>
      <c r="AE638" s="12"/>
      <c r="AF638" s="11"/>
      <c r="AG638" s="12"/>
      <c r="AH638" s="11"/>
      <c r="AI638" s="11"/>
      <c r="AJ638" s="11"/>
      <c r="AK638" s="11"/>
      <c r="AL638" s="11"/>
      <c r="AM638" s="6"/>
      <c r="AN638" s="11"/>
      <c r="AO638" s="12"/>
      <c r="AP638" s="12"/>
      <c r="AQ638" s="12"/>
      <c r="AR638" s="12"/>
      <c r="AS638" s="12"/>
      <c r="AT638" s="12"/>
      <c r="AU638" s="12"/>
      <c r="AV638" s="12"/>
      <c r="AW638" s="6"/>
      <c r="AX638" s="11"/>
      <c r="AY638" s="12"/>
      <c r="AZ638" s="12"/>
      <c r="BA638" s="12"/>
      <c r="BB638" s="12"/>
      <c r="BC638" s="12"/>
      <c r="BD638" s="12"/>
      <c r="BE638" s="12"/>
      <c r="BF638" s="12"/>
      <c r="BP638" s="2"/>
      <c r="BQ638" s="2"/>
    </row>
    <row r="639" spans="1:6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17"/>
      <c r="AB639" s="17"/>
      <c r="AC639" s="17"/>
      <c r="AD639" s="11"/>
      <c r="AE639" s="12"/>
      <c r="AF639" s="11"/>
      <c r="AG639" s="12"/>
      <c r="AH639" s="11"/>
      <c r="AI639" s="11"/>
      <c r="AJ639" s="11"/>
      <c r="AK639" s="11"/>
      <c r="AL639" s="11"/>
      <c r="AM639" s="6"/>
      <c r="AN639" s="11"/>
      <c r="AO639" s="12"/>
      <c r="AP639" s="12"/>
      <c r="AQ639" s="12"/>
      <c r="AR639" s="12"/>
      <c r="AS639" s="12"/>
      <c r="AT639" s="12"/>
      <c r="AU639" s="12"/>
      <c r="AV639" s="12"/>
      <c r="AW639" s="6"/>
      <c r="AX639" s="11"/>
      <c r="AY639" s="12"/>
      <c r="AZ639" s="12"/>
      <c r="BA639" s="12"/>
      <c r="BB639" s="12"/>
      <c r="BC639" s="12"/>
      <c r="BD639" s="12"/>
      <c r="BE639" s="12"/>
      <c r="BF639" s="12"/>
      <c r="BP639" s="2"/>
      <c r="BQ639" s="2"/>
    </row>
    <row r="640" spans="1:69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17"/>
      <c r="AB640" s="17"/>
      <c r="AC640" s="17"/>
      <c r="AD640" s="11"/>
      <c r="AE640" s="12"/>
      <c r="AF640" s="11"/>
      <c r="AG640" s="12"/>
      <c r="AH640" s="11"/>
      <c r="AI640" s="11"/>
      <c r="AJ640" s="11"/>
      <c r="AK640" s="11"/>
      <c r="AL640" s="11"/>
      <c r="AM640" s="6"/>
      <c r="AN640" s="11"/>
      <c r="AO640" s="12"/>
      <c r="AP640" s="12"/>
      <c r="AQ640" s="12"/>
      <c r="AR640" s="12"/>
      <c r="AS640" s="12"/>
      <c r="AT640" s="12"/>
      <c r="AU640" s="12"/>
      <c r="AV640" s="12"/>
      <c r="AW640" s="6"/>
      <c r="AX640" s="11"/>
      <c r="AY640" s="12"/>
      <c r="AZ640" s="12"/>
      <c r="BA640" s="12"/>
      <c r="BB640" s="12"/>
      <c r="BC640" s="12"/>
      <c r="BD640" s="12"/>
      <c r="BE640" s="12"/>
      <c r="BF640" s="12"/>
      <c r="BP640" s="2"/>
      <c r="BQ640" s="2"/>
    </row>
    <row r="641" spans="1:69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17"/>
      <c r="AB641" s="17"/>
      <c r="AC641" s="17"/>
      <c r="AD641" s="11"/>
      <c r="AE641" s="12"/>
      <c r="AF641" s="11"/>
      <c r="AG641" s="12"/>
      <c r="AH641" s="11"/>
      <c r="AI641" s="11"/>
      <c r="AJ641" s="11"/>
      <c r="AK641" s="11"/>
      <c r="AL641" s="11"/>
      <c r="AM641" s="6"/>
      <c r="AN641" s="11"/>
      <c r="AO641" s="12"/>
      <c r="AP641" s="12"/>
      <c r="AQ641" s="12"/>
      <c r="AR641" s="12"/>
      <c r="AS641" s="12"/>
      <c r="AT641" s="12"/>
      <c r="AU641" s="12"/>
      <c r="AV641" s="12"/>
      <c r="AW641" s="6"/>
      <c r="AX641" s="11"/>
      <c r="AY641" s="12"/>
      <c r="AZ641" s="12"/>
      <c r="BA641" s="12"/>
      <c r="BB641" s="12"/>
      <c r="BC641" s="12"/>
      <c r="BD641" s="12"/>
      <c r="BE641" s="12"/>
      <c r="BF641" s="12"/>
      <c r="BP641" s="2"/>
      <c r="BQ641" s="2"/>
    </row>
    <row r="642" spans="1:69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17"/>
      <c r="AB642" s="17"/>
      <c r="AC642" s="17"/>
      <c r="AD642" s="11"/>
      <c r="AE642" s="12"/>
      <c r="AF642" s="11"/>
      <c r="AG642" s="12"/>
      <c r="AH642" s="11"/>
      <c r="AI642" s="11"/>
      <c r="AJ642" s="11"/>
      <c r="AK642" s="11"/>
      <c r="AL642" s="11"/>
      <c r="AM642" s="6"/>
      <c r="AN642" s="11"/>
      <c r="AO642" s="12"/>
      <c r="AP642" s="12"/>
      <c r="AQ642" s="12"/>
      <c r="AR642" s="12"/>
      <c r="AS642" s="12"/>
      <c r="AT642" s="12"/>
      <c r="AU642" s="12"/>
      <c r="AV642" s="12"/>
      <c r="AW642" s="6"/>
      <c r="AX642" s="11"/>
      <c r="AY642" s="12"/>
      <c r="AZ642" s="12"/>
      <c r="BA642" s="12"/>
      <c r="BB642" s="12"/>
      <c r="BC642" s="12"/>
      <c r="BD642" s="12"/>
      <c r="BE642" s="12"/>
      <c r="BF642" s="12"/>
      <c r="BP642" s="2"/>
      <c r="BQ642" s="2"/>
    </row>
    <row r="643" spans="1:69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17"/>
      <c r="AB643" s="17"/>
      <c r="AC643" s="17"/>
      <c r="AD643" s="11"/>
      <c r="AE643" s="12"/>
      <c r="AF643" s="11"/>
      <c r="AG643" s="12"/>
      <c r="AH643" s="11"/>
      <c r="AI643" s="11"/>
      <c r="AJ643" s="11"/>
      <c r="AK643" s="11"/>
      <c r="AL643" s="11"/>
      <c r="AM643" s="6"/>
      <c r="AN643" s="11"/>
      <c r="AO643" s="12"/>
      <c r="AP643" s="12"/>
      <c r="AQ643" s="12"/>
      <c r="AR643" s="12"/>
      <c r="AS643" s="12"/>
      <c r="AT643" s="12"/>
      <c r="AU643" s="12"/>
      <c r="AV643" s="12"/>
      <c r="AW643" s="6"/>
      <c r="AX643" s="11"/>
      <c r="AY643" s="12"/>
      <c r="AZ643" s="12"/>
      <c r="BA643" s="12"/>
      <c r="BB643" s="12"/>
      <c r="BC643" s="12"/>
      <c r="BD643" s="12"/>
      <c r="BE643" s="12"/>
      <c r="BF643" s="12"/>
      <c r="BP643" s="2"/>
      <c r="BQ643" s="2"/>
    </row>
    <row r="644" spans="1:69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17"/>
      <c r="AB644" s="17"/>
      <c r="AC644" s="17"/>
      <c r="AD644" s="11"/>
      <c r="AE644" s="12"/>
      <c r="AF644" s="11"/>
      <c r="AG644" s="12"/>
      <c r="AH644" s="11"/>
      <c r="AI644" s="11"/>
      <c r="AJ644" s="11"/>
      <c r="AK644" s="11"/>
      <c r="AL644" s="11"/>
      <c r="AM644" s="6"/>
      <c r="AN644" s="11"/>
      <c r="AO644" s="12"/>
      <c r="AP644" s="12"/>
      <c r="AQ644" s="12"/>
      <c r="AR644" s="12"/>
      <c r="AS644" s="12"/>
      <c r="AT644" s="12"/>
      <c r="AU644" s="12"/>
      <c r="AV644" s="12"/>
      <c r="AW644" s="6"/>
      <c r="AX644" s="11"/>
      <c r="AY644" s="12"/>
      <c r="AZ644" s="12"/>
      <c r="BA644" s="12"/>
      <c r="BB644" s="12"/>
      <c r="BC644" s="12"/>
      <c r="BD644" s="12"/>
      <c r="BE644" s="12"/>
      <c r="BF644" s="12"/>
      <c r="BP644" s="2"/>
      <c r="BQ644" s="2"/>
    </row>
    <row r="645" spans="1:69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17"/>
      <c r="AB645" s="17"/>
      <c r="AC645" s="17"/>
      <c r="AD645" s="11"/>
      <c r="AE645" s="12"/>
      <c r="AF645" s="11"/>
      <c r="AG645" s="12"/>
      <c r="AH645" s="11"/>
      <c r="AI645" s="11"/>
      <c r="AJ645" s="11"/>
      <c r="AK645" s="11"/>
      <c r="AL645" s="11"/>
      <c r="AM645" s="6"/>
      <c r="AN645" s="11"/>
      <c r="AO645" s="12"/>
      <c r="AP645" s="12"/>
      <c r="AQ645" s="12"/>
      <c r="AR645" s="12"/>
      <c r="AS645" s="12"/>
      <c r="AT645" s="12"/>
      <c r="AU645" s="12"/>
      <c r="AV645" s="12"/>
      <c r="AW645" s="6"/>
      <c r="AX645" s="11"/>
      <c r="AY645" s="12"/>
      <c r="AZ645" s="12"/>
      <c r="BA645" s="12"/>
      <c r="BB645" s="12"/>
      <c r="BC645" s="12"/>
      <c r="BD645" s="12"/>
      <c r="BE645" s="12"/>
      <c r="BF645" s="12"/>
      <c r="BP645" s="2"/>
      <c r="BQ645" s="2"/>
    </row>
    <row r="646" spans="1:69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17"/>
      <c r="AB646" s="17"/>
      <c r="AC646" s="17"/>
      <c r="AD646" s="11"/>
      <c r="AE646" s="12"/>
      <c r="AF646" s="11"/>
      <c r="AG646" s="12"/>
      <c r="AH646" s="11"/>
      <c r="AI646" s="11"/>
      <c r="AJ646" s="11"/>
      <c r="AK646" s="11"/>
      <c r="AL646" s="11"/>
      <c r="AM646" s="6"/>
      <c r="AN646" s="11"/>
      <c r="AO646" s="12"/>
      <c r="AP646" s="12"/>
      <c r="AQ646" s="12"/>
      <c r="AR646" s="12"/>
      <c r="AS646" s="12"/>
      <c r="AT646" s="12"/>
      <c r="AU646" s="12"/>
      <c r="AV646" s="12"/>
      <c r="AW646" s="6"/>
      <c r="AX646" s="11"/>
      <c r="AY646" s="12"/>
      <c r="AZ646" s="12"/>
      <c r="BA646" s="12"/>
      <c r="BB646" s="12"/>
      <c r="BC646" s="12"/>
      <c r="BD646" s="12"/>
      <c r="BE646" s="12"/>
      <c r="BF646" s="12"/>
      <c r="BP646" s="2"/>
      <c r="BQ646" s="2"/>
    </row>
    <row r="647" spans="1:69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17"/>
      <c r="AB647" s="17"/>
      <c r="AC647" s="17"/>
      <c r="AD647" s="11"/>
      <c r="AE647" s="12"/>
      <c r="AF647" s="11"/>
      <c r="AG647" s="12"/>
      <c r="AH647" s="11"/>
      <c r="AI647" s="11"/>
      <c r="AJ647" s="11"/>
      <c r="AK647" s="11"/>
      <c r="AL647" s="11"/>
      <c r="AM647" s="6"/>
      <c r="AN647" s="11"/>
      <c r="AO647" s="12"/>
      <c r="AP647" s="12"/>
      <c r="AQ647" s="12"/>
      <c r="AR647" s="12"/>
      <c r="AS647" s="12"/>
      <c r="AT647" s="12"/>
      <c r="AU647" s="12"/>
      <c r="AV647" s="12"/>
      <c r="AW647" s="6"/>
      <c r="AX647" s="11"/>
      <c r="AY647" s="12"/>
      <c r="AZ647" s="12"/>
      <c r="BA647" s="12"/>
      <c r="BB647" s="12"/>
      <c r="BC647" s="12"/>
      <c r="BD647" s="12"/>
      <c r="BE647" s="12"/>
      <c r="BF647" s="12"/>
      <c r="BP647" s="2"/>
      <c r="BQ647" s="2"/>
    </row>
    <row r="648" spans="1:69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17"/>
      <c r="AB648" s="17"/>
      <c r="AC648" s="17"/>
      <c r="AD648" s="11"/>
      <c r="AE648" s="12"/>
      <c r="AF648" s="11"/>
      <c r="AG648" s="12"/>
      <c r="AH648" s="11"/>
      <c r="AI648" s="11"/>
      <c r="AJ648" s="11"/>
      <c r="AK648" s="11"/>
      <c r="AL648" s="11"/>
      <c r="AM648" s="6"/>
      <c r="AN648" s="11"/>
      <c r="AO648" s="12"/>
      <c r="AP648" s="12"/>
      <c r="AQ648" s="12"/>
      <c r="AR648" s="12"/>
      <c r="AS648" s="12"/>
      <c r="AT648" s="12"/>
      <c r="AU648" s="12"/>
      <c r="AV648" s="12"/>
      <c r="AW648" s="6"/>
      <c r="AX648" s="11"/>
      <c r="AY648" s="12"/>
      <c r="AZ648" s="12"/>
      <c r="BA648" s="12"/>
      <c r="BB648" s="12"/>
      <c r="BC648" s="12"/>
      <c r="BD648" s="12"/>
      <c r="BE648" s="12"/>
      <c r="BF648" s="12"/>
      <c r="BP648" s="2"/>
      <c r="BQ648" s="2"/>
    </row>
    <row r="649" spans="1:6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17"/>
      <c r="AB649" s="17"/>
      <c r="AC649" s="17"/>
      <c r="AD649" s="11"/>
      <c r="AE649" s="12"/>
      <c r="AF649" s="11"/>
      <c r="AG649" s="12"/>
      <c r="AH649" s="11"/>
      <c r="AI649" s="11"/>
      <c r="AJ649" s="11"/>
      <c r="AK649" s="11"/>
      <c r="AL649" s="11"/>
      <c r="AM649" s="6"/>
      <c r="AN649" s="11"/>
      <c r="AO649" s="12"/>
      <c r="AP649" s="12"/>
      <c r="AQ649" s="12"/>
      <c r="AR649" s="12"/>
      <c r="AS649" s="12"/>
      <c r="AT649" s="12"/>
      <c r="AU649" s="12"/>
      <c r="AV649" s="12"/>
      <c r="AW649" s="6"/>
      <c r="AX649" s="11"/>
      <c r="AY649" s="12"/>
      <c r="AZ649" s="12"/>
      <c r="BA649" s="12"/>
      <c r="BB649" s="12"/>
      <c r="BC649" s="12"/>
      <c r="BD649" s="12"/>
      <c r="BE649" s="12"/>
      <c r="BF649" s="12"/>
      <c r="BP649" s="2"/>
      <c r="BQ649" s="2"/>
    </row>
    <row r="650" spans="1:69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17"/>
      <c r="AB650" s="17"/>
      <c r="AC650" s="17"/>
      <c r="AD650" s="11"/>
      <c r="AE650" s="12"/>
      <c r="AF650" s="11"/>
      <c r="AG650" s="12"/>
      <c r="AH650" s="11"/>
      <c r="AI650" s="11"/>
      <c r="AJ650" s="11"/>
      <c r="AK650" s="11"/>
      <c r="AL650" s="11"/>
      <c r="AM650" s="6"/>
      <c r="AN650" s="11"/>
      <c r="AO650" s="12"/>
      <c r="AP650" s="12"/>
      <c r="AQ650" s="12"/>
      <c r="AR650" s="12"/>
      <c r="AS650" s="12"/>
      <c r="AT650" s="12"/>
      <c r="AU650" s="12"/>
      <c r="AV650" s="12"/>
      <c r="AW650" s="6"/>
      <c r="AX650" s="11"/>
      <c r="AY650" s="12"/>
      <c r="AZ650" s="12"/>
      <c r="BA650" s="12"/>
      <c r="BB650" s="12"/>
      <c r="BC650" s="12"/>
      <c r="BD650" s="12"/>
      <c r="BE650" s="12"/>
      <c r="BF650" s="12"/>
      <c r="BP650" s="2"/>
      <c r="BQ650" s="2"/>
    </row>
    <row r="651" spans="1:69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17"/>
      <c r="AB651" s="17"/>
      <c r="AC651" s="17"/>
      <c r="AD651" s="11"/>
      <c r="AE651" s="12"/>
      <c r="AF651" s="11"/>
      <c r="AG651" s="12"/>
      <c r="AH651" s="11"/>
      <c r="AI651" s="11"/>
      <c r="AJ651" s="11"/>
      <c r="AK651" s="11"/>
      <c r="AL651" s="11"/>
      <c r="AM651" s="6"/>
      <c r="AN651" s="11"/>
      <c r="AO651" s="12"/>
      <c r="AP651" s="12"/>
      <c r="AQ651" s="12"/>
      <c r="AR651" s="12"/>
      <c r="AS651" s="12"/>
      <c r="AT651" s="12"/>
      <c r="AU651" s="12"/>
      <c r="AV651" s="12"/>
      <c r="AW651" s="6"/>
      <c r="AX651" s="11"/>
      <c r="AY651" s="12"/>
      <c r="AZ651" s="12"/>
      <c r="BA651" s="12"/>
      <c r="BB651" s="12"/>
      <c r="BC651" s="12"/>
      <c r="BD651" s="12"/>
      <c r="BE651" s="12"/>
      <c r="BF651" s="12"/>
      <c r="BP651" s="2"/>
      <c r="BQ651" s="2"/>
    </row>
    <row r="652" spans="1:69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17"/>
      <c r="AB652" s="17"/>
      <c r="AC652" s="17"/>
      <c r="AD652" s="11"/>
      <c r="AE652" s="12"/>
      <c r="AF652" s="11"/>
      <c r="AG652" s="12"/>
      <c r="AH652" s="11"/>
      <c r="AI652" s="11"/>
      <c r="AJ652" s="11"/>
      <c r="AK652" s="11"/>
      <c r="AL652" s="11"/>
      <c r="AM652" s="6"/>
      <c r="AN652" s="11"/>
      <c r="AO652" s="12"/>
      <c r="AP652" s="12"/>
      <c r="AQ652" s="12"/>
      <c r="AR652" s="12"/>
      <c r="AS652" s="12"/>
      <c r="AT652" s="12"/>
      <c r="AU652" s="12"/>
      <c r="AV652" s="12"/>
      <c r="AW652" s="6"/>
      <c r="AX652" s="11"/>
      <c r="AY652" s="12"/>
      <c r="AZ652" s="12"/>
      <c r="BA652" s="12"/>
      <c r="BB652" s="12"/>
      <c r="BC652" s="12"/>
      <c r="BD652" s="12"/>
      <c r="BE652" s="12"/>
      <c r="BF652" s="12"/>
      <c r="BP652" s="2"/>
      <c r="BQ652" s="2"/>
    </row>
    <row r="653" spans="1:69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17"/>
      <c r="AB653" s="17"/>
      <c r="AC653" s="17"/>
      <c r="AD653" s="11"/>
      <c r="AE653" s="12"/>
      <c r="AF653" s="11"/>
      <c r="AG653" s="12"/>
      <c r="AH653" s="11"/>
      <c r="AI653" s="11"/>
      <c r="AJ653" s="11"/>
      <c r="AK653" s="11"/>
      <c r="AL653" s="11"/>
      <c r="AM653" s="6"/>
      <c r="AN653" s="11"/>
      <c r="AO653" s="12"/>
      <c r="AP653" s="12"/>
      <c r="AQ653" s="12"/>
      <c r="AR653" s="12"/>
      <c r="AS653" s="12"/>
      <c r="AT653" s="12"/>
      <c r="AU653" s="12"/>
      <c r="AV653" s="12"/>
      <c r="AW653" s="6"/>
      <c r="AX653" s="11"/>
      <c r="AY653" s="12"/>
      <c r="AZ653" s="12"/>
      <c r="BA653" s="12"/>
      <c r="BB653" s="12"/>
      <c r="BC653" s="12"/>
      <c r="BD653" s="12"/>
      <c r="BE653" s="12"/>
      <c r="BF653" s="12"/>
      <c r="BP653" s="2"/>
      <c r="BQ653" s="2"/>
    </row>
    <row r="654" spans="1:69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17"/>
      <c r="AB654" s="17"/>
      <c r="AC654" s="17"/>
      <c r="AD654" s="11"/>
      <c r="AE654" s="12"/>
      <c r="AF654" s="11"/>
      <c r="AG654" s="12"/>
      <c r="AH654" s="11"/>
      <c r="AI654" s="11"/>
      <c r="AJ654" s="11"/>
      <c r="AK654" s="11"/>
      <c r="AL654" s="11"/>
      <c r="AM654" s="6"/>
      <c r="AN654" s="11"/>
      <c r="AO654" s="12"/>
      <c r="AP654" s="12"/>
      <c r="AQ654" s="12"/>
      <c r="AR654" s="12"/>
      <c r="AS654" s="12"/>
      <c r="AT654" s="12"/>
      <c r="AU654" s="12"/>
      <c r="AV654" s="12"/>
      <c r="AW654" s="6"/>
      <c r="AX654" s="11"/>
      <c r="AY654" s="12"/>
      <c r="AZ654" s="12"/>
      <c r="BA654" s="12"/>
      <c r="BB654" s="12"/>
      <c r="BC654" s="12"/>
      <c r="BD654" s="12"/>
      <c r="BE654" s="12"/>
      <c r="BF654" s="12"/>
      <c r="BP654" s="2"/>
      <c r="BQ654" s="2"/>
    </row>
    <row r="655" spans="1:69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17"/>
      <c r="AB655" s="17"/>
      <c r="AC655" s="17"/>
      <c r="AD655" s="11"/>
      <c r="AE655" s="12"/>
      <c r="AF655" s="11"/>
      <c r="AG655" s="12"/>
      <c r="AH655" s="11"/>
      <c r="AI655" s="11"/>
      <c r="AJ655" s="11"/>
      <c r="AK655" s="11"/>
      <c r="AL655" s="11"/>
      <c r="AM655" s="6"/>
      <c r="AN655" s="11"/>
      <c r="AO655" s="12"/>
      <c r="AP655" s="12"/>
      <c r="AQ655" s="12"/>
      <c r="AR655" s="12"/>
      <c r="AS655" s="12"/>
      <c r="AT655" s="12"/>
      <c r="AU655" s="12"/>
      <c r="AV655" s="12"/>
      <c r="AW655" s="6"/>
      <c r="AX655" s="11"/>
      <c r="AY655" s="12"/>
      <c r="AZ655" s="12"/>
      <c r="BA655" s="12"/>
      <c r="BB655" s="12"/>
      <c r="BC655" s="12"/>
      <c r="BD655" s="12"/>
      <c r="BE655" s="12"/>
      <c r="BF655" s="12"/>
      <c r="BP655" s="2"/>
      <c r="BQ655" s="2"/>
    </row>
    <row r="656" spans="1:69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17"/>
      <c r="AB656" s="17"/>
      <c r="AC656" s="17"/>
      <c r="AD656" s="11"/>
      <c r="AE656" s="12"/>
      <c r="AF656" s="11"/>
      <c r="AG656" s="12"/>
      <c r="AH656" s="11"/>
      <c r="AI656" s="11"/>
      <c r="AJ656" s="11"/>
      <c r="AK656" s="11"/>
      <c r="AL656" s="11"/>
      <c r="AM656" s="6"/>
      <c r="AN656" s="11"/>
      <c r="AO656" s="12"/>
      <c r="AP656" s="12"/>
      <c r="AQ656" s="12"/>
      <c r="AR656" s="12"/>
      <c r="AS656" s="12"/>
      <c r="AT656" s="12"/>
      <c r="AU656" s="12"/>
      <c r="AV656" s="12"/>
      <c r="AW656" s="6"/>
      <c r="AX656" s="11"/>
      <c r="AY656" s="12"/>
      <c r="AZ656" s="12"/>
      <c r="BA656" s="12"/>
      <c r="BB656" s="12"/>
      <c r="BC656" s="12"/>
      <c r="BD656" s="12"/>
      <c r="BE656" s="12"/>
      <c r="BF656" s="12"/>
      <c r="BP656" s="2"/>
      <c r="BQ656" s="2"/>
    </row>
    <row r="657" spans="1:69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17"/>
      <c r="AB657" s="17"/>
      <c r="AC657" s="17"/>
      <c r="AD657" s="11"/>
      <c r="AE657" s="12"/>
      <c r="AF657" s="11"/>
      <c r="AG657" s="12"/>
      <c r="AH657" s="11"/>
      <c r="AI657" s="11"/>
      <c r="AJ657" s="11"/>
      <c r="AK657" s="11"/>
      <c r="AL657" s="11"/>
      <c r="AM657" s="6"/>
      <c r="AN657" s="11"/>
      <c r="AO657" s="12"/>
      <c r="AP657" s="12"/>
      <c r="AQ657" s="12"/>
      <c r="AR657" s="12"/>
      <c r="AS657" s="12"/>
      <c r="AT657" s="12"/>
      <c r="AU657" s="12"/>
      <c r="AV657" s="12"/>
      <c r="AW657" s="6"/>
      <c r="AX657" s="11"/>
      <c r="AY657" s="12"/>
      <c r="AZ657" s="12"/>
      <c r="BA657" s="12"/>
      <c r="BB657" s="12"/>
      <c r="BC657" s="12"/>
      <c r="BD657" s="12"/>
      <c r="BE657" s="12"/>
      <c r="BF657" s="12"/>
      <c r="BP657" s="2"/>
      <c r="BQ657" s="2"/>
    </row>
    <row r="658" spans="1:69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17"/>
      <c r="AB658" s="17"/>
      <c r="AC658" s="17"/>
      <c r="AD658" s="11"/>
      <c r="AE658" s="12"/>
      <c r="AF658" s="11"/>
      <c r="AG658" s="12"/>
      <c r="AH658" s="11"/>
      <c r="AI658" s="11"/>
      <c r="AJ658" s="11"/>
      <c r="AK658" s="11"/>
      <c r="AL658" s="11"/>
      <c r="AM658" s="6"/>
      <c r="AN658" s="11"/>
      <c r="AO658" s="12"/>
      <c r="AP658" s="12"/>
      <c r="AQ658" s="12"/>
      <c r="AR658" s="12"/>
      <c r="AS658" s="12"/>
      <c r="AT658" s="12"/>
      <c r="AU658" s="12"/>
      <c r="AV658" s="12"/>
      <c r="AW658" s="6"/>
      <c r="AX658" s="11"/>
      <c r="AY658" s="12"/>
      <c r="AZ658" s="12"/>
      <c r="BA658" s="12"/>
      <c r="BB658" s="12"/>
      <c r="BC658" s="12"/>
      <c r="BD658" s="12"/>
      <c r="BE658" s="12"/>
      <c r="BF658" s="12"/>
      <c r="BP658" s="2"/>
      <c r="BQ658" s="2"/>
    </row>
    <row r="659" spans="1:6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17"/>
      <c r="AB659" s="17"/>
      <c r="AC659" s="17"/>
      <c r="AD659" s="11"/>
      <c r="AE659" s="12"/>
      <c r="AF659" s="11"/>
      <c r="AG659" s="12"/>
      <c r="AH659" s="11"/>
      <c r="AI659" s="11"/>
      <c r="AJ659" s="11"/>
      <c r="AK659" s="11"/>
      <c r="AL659" s="11"/>
      <c r="AM659" s="6"/>
      <c r="AN659" s="11"/>
      <c r="AO659" s="12"/>
      <c r="AP659" s="12"/>
      <c r="AQ659" s="12"/>
      <c r="AR659" s="12"/>
      <c r="AS659" s="12"/>
      <c r="AT659" s="12"/>
      <c r="AU659" s="12"/>
      <c r="AV659" s="12"/>
      <c r="AW659" s="6"/>
      <c r="AX659" s="11"/>
      <c r="AY659" s="12"/>
      <c r="AZ659" s="12"/>
      <c r="BA659" s="12"/>
      <c r="BB659" s="12"/>
      <c r="BC659" s="12"/>
      <c r="BD659" s="12"/>
      <c r="BE659" s="12"/>
      <c r="BF659" s="12"/>
      <c r="BP659" s="2"/>
      <c r="BQ659" s="2"/>
    </row>
    <row r="660" spans="1:69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17"/>
      <c r="AB660" s="17"/>
      <c r="AC660" s="17"/>
      <c r="AD660" s="11"/>
      <c r="AE660" s="12"/>
      <c r="AF660" s="11"/>
      <c r="AG660" s="12"/>
      <c r="AH660" s="11"/>
      <c r="AI660" s="11"/>
      <c r="AJ660" s="11"/>
      <c r="AK660" s="11"/>
      <c r="AL660" s="11"/>
      <c r="AM660" s="6"/>
      <c r="AN660" s="11"/>
      <c r="AO660" s="12"/>
      <c r="AP660" s="12"/>
      <c r="AQ660" s="12"/>
      <c r="AR660" s="12"/>
      <c r="AS660" s="12"/>
      <c r="AT660" s="12"/>
      <c r="AU660" s="12"/>
      <c r="AV660" s="12"/>
      <c r="AW660" s="6"/>
      <c r="AX660" s="11"/>
      <c r="AY660" s="12"/>
      <c r="AZ660" s="12"/>
      <c r="BA660" s="12"/>
      <c r="BB660" s="12"/>
      <c r="BC660" s="12"/>
      <c r="BD660" s="12"/>
      <c r="BE660" s="12"/>
      <c r="BF660" s="12"/>
      <c r="BP660" s="2"/>
      <c r="BQ660" s="2"/>
    </row>
    <row r="661" spans="1:69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17"/>
      <c r="AB661" s="17"/>
      <c r="AC661" s="17"/>
      <c r="AD661" s="11"/>
      <c r="AE661" s="12"/>
      <c r="AF661" s="11"/>
      <c r="AG661" s="12"/>
      <c r="AH661" s="11"/>
      <c r="AI661" s="11"/>
      <c r="AJ661" s="11"/>
      <c r="AK661" s="11"/>
      <c r="AL661" s="11"/>
      <c r="AM661" s="6"/>
      <c r="AN661" s="11"/>
      <c r="AO661" s="12"/>
      <c r="AP661" s="12"/>
      <c r="AQ661" s="12"/>
      <c r="AR661" s="12"/>
      <c r="AS661" s="12"/>
      <c r="AT661" s="12"/>
      <c r="AU661" s="12"/>
      <c r="AV661" s="12"/>
      <c r="AW661" s="6"/>
      <c r="AX661" s="11"/>
      <c r="AY661" s="12"/>
      <c r="AZ661" s="12"/>
      <c r="BA661" s="12"/>
      <c r="BB661" s="12"/>
      <c r="BC661" s="12"/>
      <c r="BD661" s="12"/>
      <c r="BE661" s="12"/>
      <c r="BF661" s="12"/>
      <c r="BP661" s="2"/>
      <c r="BQ661" s="2"/>
    </row>
    <row r="662" spans="1:69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17"/>
      <c r="AB662" s="17"/>
      <c r="AC662" s="17"/>
      <c r="AD662" s="11"/>
      <c r="AE662" s="12"/>
      <c r="AF662" s="11"/>
      <c r="AG662" s="12"/>
      <c r="AH662" s="11"/>
      <c r="AI662" s="11"/>
      <c r="AJ662" s="11"/>
      <c r="AK662" s="11"/>
      <c r="AL662" s="11"/>
      <c r="AM662" s="6"/>
      <c r="AN662" s="11"/>
      <c r="AO662" s="12"/>
      <c r="AP662" s="12"/>
      <c r="AQ662" s="12"/>
      <c r="AR662" s="12"/>
      <c r="AS662" s="12"/>
      <c r="AT662" s="12"/>
      <c r="AU662" s="12"/>
      <c r="AV662" s="12"/>
      <c r="AW662" s="6"/>
      <c r="AX662" s="11"/>
      <c r="AY662" s="12"/>
      <c r="AZ662" s="12"/>
      <c r="BA662" s="12"/>
      <c r="BB662" s="12"/>
      <c r="BC662" s="12"/>
      <c r="BD662" s="12"/>
      <c r="BE662" s="12"/>
      <c r="BF662" s="12"/>
      <c r="BP662" s="2"/>
      <c r="BQ662" s="2"/>
    </row>
    <row r="663" spans="1:69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17"/>
      <c r="AB663" s="17"/>
      <c r="AC663" s="17"/>
      <c r="AD663" s="11"/>
      <c r="AE663" s="12"/>
      <c r="AF663" s="11"/>
      <c r="AG663" s="12"/>
      <c r="AH663" s="11"/>
      <c r="AI663" s="11"/>
      <c r="AJ663" s="11"/>
      <c r="AK663" s="11"/>
      <c r="AL663" s="11"/>
      <c r="AM663" s="6"/>
      <c r="AN663" s="11"/>
      <c r="AO663" s="12"/>
      <c r="AP663" s="12"/>
      <c r="AQ663" s="12"/>
      <c r="AR663" s="12"/>
      <c r="AS663" s="12"/>
      <c r="AT663" s="12"/>
      <c r="AU663" s="12"/>
      <c r="AV663" s="12"/>
      <c r="AW663" s="6"/>
      <c r="AX663" s="11"/>
      <c r="AY663" s="12"/>
      <c r="AZ663" s="12"/>
      <c r="BA663" s="12"/>
      <c r="BB663" s="12"/>
      <c r="BC663" s="12"/>
      <c r="BD663" s="12"/>
      <c r="BE663" s="12"/>
      <c r="BF663" s="12"/>
      <c r="BP663" s="2"/>
      <c r="BQ663" s="2"/>
    </row>
    <row r="664" spans="1:69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17"/>
      <c r="AB664" s="17"/>
      <c r="AC664" s="17"/>
      <c r="AD664" s="11"/>
      <c r="AE664" s="12"/>
      <c r="AF664" s="11"/>
      <c r="AG664" s="12"/>
      <c r="AH664" s="11"/>
      <c r="AI664" s="11"/>
      <c r="AJ664" s="11"/>
      <c r="AK664" s="11"/>
      <c r="AL664" s="11"/>
      <c r="AM664" s="6"/>
      <c r="AN664" s="11"/>
      <c r="AO664" s="12"/>
      <c r="AP664" s="12"/>
      <c r="AQ664" s="12"/>
      <c r="AR664" s="12"/>
      <c r="AS664" s="12"/>
      <c r="AT664" s="12"/>
      <c r="AU664" s="12"/>
      <c r="AV664" s="12"/>
      <c r="AW664" s="6"/>
      <c r="AX664" s="11"/>
      <c r="AY664" s="12"/>
      <c r="AZ664" s="12"/>
      <c r="BA664" s="12"/>
      <c r="BB664" s="12"/>
      <c r="BC664" s="12"/>
      <c r="BD664" s="12"/>
      <c r="BE664" s="12"/>
      <c r="BF664" s="12"/>
      <c r="BP664" s="2"/>
      <c r="BQ664" s="2"/>
    </row>
    <row r="665" spans="1:69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17"/>
      <c r="AB665" s="17"/>
      <c r="AC665" s="17"/>
      <c r="AD665" s="11"/>
      <c r="AE665" s="12"/>
      <c r="AF665" s="11"/>
      <c r="AG665" s="12"/>
      <c r="AH665" s="11"/>
      <c r="AI665" s="11"/>
      <c r="AJ665" s="11"/>
      <c r="AK665" s="11"/>
      <c r="AL665" s="11"/>
      <c r="AM665" s="6"/>
      <c r="AN665" s="11"/>
      <c r="AO665" s="12"/>
      <c r="AP665" s="12"/>
      <c r="AQ665" s="12"/>
      <c r="AR665" s="12"/>
      <c r="AS665" s="12"/>
      <c r="AT665" s="12"/>
      <c r="AU665" s="12"/>
      <c r="AV665" s="12"/>
      <c r="AW665" s="6"/>
      <c r="AX665" s="11"/>
      <c r="AY665" s="12"/>
      <c r="AZ665" s="12"/>
      <c r="BA665" s="12"/>
      <c r="BB665" s="12"/>
      <c r="BC665" s="12"/>
      <c r="BD665" s="12"/>
      <c r="BE665" s="12"/>
      <c r="BF665" s="12"/>
      <c r="BP665" s="2"/>
      <c r="BQ665" s="2"/>
    </row>
    <row r="666" spans="1:69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17"/>
      <c r="AB666" s="17"/>
      <c r="AC666" s="17"/>
      <c r="AD666" s="11"/>
      <c r="AE666" s="12"/>
      <c r="AF666" s="11"/>
      <c r="AG666" s="12"/>
      <c r="AH666" s="11"/>
      <c r="AI666" s="11"/>
      <c r="AJ666" s="11"/>
      <c r="AK666" s="11"/>
      <c r="AL666" s="11"/>
      <c r="AM666" s="6"/>
      <c r="AN666" s="11"/>
      <c r="AO666" s="12"/>
      <c r="AP666" s="12"/>
      <c r="AQ666" s="12"/>
      <c r="AR666" s="12"/>
      <c r="AS666" s="12"/>
      <c r="AT666" s="12"/>
      <c r="AU666" s="12"/>
      <c r="AV666" s="12"/>
      <c r="AW666" s="6"/>
      <c r="AX666" s="11"/>
      <c r="AY666" s="12"/>
      <c r="AZ666" s="12"/>
      <c r="BA666" s="12"/>
      <c r="BB666" s="12"/>
      <c r="BC666" s="12"/>
      <c r="BD666" s="12"/>
      <c r="BE666" s="12"/>
      <c r="BF666" s="12"/>
      <c r="BP666" s="2"/>
      <c r="BQ666" s="2"/>
    </row>
    <row r="667" spans="1:69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17"/>
      <c r="AB667" s="17"/>
      <c r="AC667" s="17"/>
      <c r="AD667" s="11"/>
      <c r="AE667" s="12"/>
      <c r="AF667" s="11"/>
      <c r="AG667" s="12"/>
      <c r="AH667" s="11"/>
      <c r="AI667" s="11"/>
      <c r="AJ667" s="11"/>
      <c r="AK667" s="11"/>
      <c r="AL667" s="11"/>
      <c r="AM667" s="6"/>
      <c r="AN667" s="11"/>
      <c r="AO667" s="12"/>
      <c r="AP667" s="12"/>
      <c r="AQ667" s="12"/>
      <c r="AR667" s="12"/>
      <c r="AS667" s="12"/>
      <c r="AT667" s="12"/>
      <c r="AU667" s="12"/>
      <c r="AV667" s="12"/>
      <c r="AW667" s="6"/>
      <c r="AX667" s="11"/>
      <c r="AY667" s="12"/>
      <c r="AZ667" s="12"/>
      <c r="BA667" s="12"/>
      <c r="BB667" s="12"/>
      <c r="BC667" s="12"/>
      <c r="BD667" s="12"/>
      <c r="BE667" s="12"/>
      <c r="BF667" s="12"/>
      <c r="BP667" s="2"/>
      <c r="BQ667" s="2"/>
    </row>
    <row r="668" spans="1:69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17"/>
      <c r="AB668" s="17"/>
      <c r="AC668" s="17"/>
      <c r="AD668" s="11"/>
      <c r="AE668" s="12"/>
      <c r="AF668" s="11"/>
      <c r="AG668" s="12"/>
      <c r="AH668" s="11"/>
      <c r="AI668" s="11"/>
      <c r="AJ668" s="11"/>
      <c r="AK668" s="11"/>
      <c r="AL668" s="11"/>
      <c r="AM668" s="6"/>
      <c r="AN668" s="11"/>
      <c r="AO668" s="12"/>
      <c r="AP668" s="12"/>
      <c r="AQ668" s="12"/>
      <c r="AR668" s="12"/>
      <c r="AS668" s="12"/>
      <c r="AT668" s="12"/>
      <c r="AU668" s="12"/>
      <c r="AV668" s="12"/>
      <c r="AW668" s="6"/>
      <c r="AX668" s="11"/>
      <c r="AY668" s="12"/>
      <c r="AZ668" s="12"/>
      <c r="BA668" s="12"/>
      <c r="BB668" s="12"/>
      <c r="BC668" s="12"/>
      <c r="BD668" s="12"/>
      <c r="BE668" s="12"/>
      <c r="BF668" s="12"/>
      <c r="BP668" s="2"/>
      <c r="BQ668" s="2"/>
    </row>
    <row r="669" spans="1: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17"/>
      <c r="AB669" s="17"/>
      <c r="AC669" s="17"/>
      <c r="AD669" s="11"/>
      <c r="AE669" s="12"/>
      <c r="AF669" s="11"/>
      <c r="AG669" s="12"/>
      <c r="AH669" s="11"/>
      <c r="AI669" s="11"/>
      <c r="AJ669" s="11"/>
      <c r="AK669" s="11"/>
      <c r="AL669" s="11"/>
      <c r="AM669" s="6"/>
      <c r="AN669" s="11"/>
      <c r="AO669" s="12"/>
      <c r="AP669" s="12"/>
      <c r="AQ669" s="12"/>
      <c r="AR669" s="12"/>
      <c r="AS669" s="12"/>
      <c r="AT669" s="12"/>
      <c r="AU669" s="12"/>
      <c r="AV669" s="12"/>
      <c r="AW669" s="6"/>
      <c r="AX669" s="11"/>
      <c r="AY669" s="12"/>
      <c r="AZ669" s="12"/>
      <c r="BA669" s="12"/>
      <c r="BB669" s="12"/>
      <c r="BC669" s="12"/>
      <c r="BD669" s="12"/>
      <c r="BE669" s="12"/>
      <c r="BF669" s="12"/>
      <c r="BP669" s="2"/>
      <c r="BQ669" s="2"/>
    </row>
    <row r="670" spans="1:69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17"/>
      <c r="AB670" s="17"/>
      <c r="AC670" s="17"/>
      <c r="AD670" s="11"/>
      <c r="AE670" s="12"/>
      <c r="AF670" s="11"/>
      <c r="AG670" s="12"/>
      <c r="AH670" s="11"/>
      <c r="AI670" s="11"/>
      <c r="AJ670" s="11"/>
      <c r="AK670" s="11"/>
      <c r="AL670" s="11"/>
      <c r="AM670" s="6"/>
      <c r="AN670" s="11"/>
      <c r="AO670" s="12"/>
      <c r="AP670" s="12"/>
      <c r="AQ670" s="12"/>
      <c r="AR670" s="12"/>
      <c r="AS670" s="12"/>
      <c r="AT670" s="12"/>
      <c r="AU670" s="12"/>
      <c r="AV670" s="12"/>
      <c r="AW670" s="6"/>
      <c r="AX670" s="11"/>
      <c r="AY670" s="12"/>
      <c r="AZ670" s="12"/>
      <c r="BA670" s="12"/>
      <c r="BB670" s="12"/>
      <c r="BC670" s="12"/>
      <c r="BD670" s="12"/>
      <c r="BE670" s="12"/>
      <c r="BF670" s="12"/>
      <c r="BP670" s="2"/>
      <c r="BQ670" s="2"/>
    </row>
    <row r="671" spans="1:69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17"/>
      <c r="AB671" s="17"/>
      <c r="AC671" s="17"/>
      <c r="AD671" s="11"/>
      <c r="AE671" s="12"/>
      <c r="AF671" s="11"/>
      <c r="AG671" s="12"/>
      <c r="AH671" s="11"/>
      <c r="AI671" s="11"/>
      <c r="AJ671" s="11"/>
      <c r="AK671" s="11"/>
      <c r="AL671" s="11"/>
      <c r="AM671" s="6"/>
      <c r="AN671" s="11"/>
      <c r="AO671" s="12"/>
      <c r="AP671" s="12"/>
      <c r="AQ671" s="12"/>
      <c r="AR671" s="12"/>
      <c r="AS671" s="12"/>
      <c r="AT671" s="12"/>
      <c r="AU671" s="12"/>
      <c r="AV671" s="12"/>
      <c r="AW671" s="6"/>
      <c r="AX671" s="11"/>
      <c r="AY671" s="12"/>
      <c r="AZ671" s="12"/>
      <c r="BA671" s="12"/>
      <c r="BB671" s="12"/>
      <c r="BC671" s="12"/>
      <c r="BD671" s="12"/>
      <c r="BE671" s="12"/>
      <c r="BF671" s="12"/>
      <c r="BP671" s="2"/>
      <c r="BQ671" s="2"/>
    </row>
    <row r="672" spans="1:69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17"/>
      <c r="AB672" s="17"/>
      <c r="AC672" s="17"/>
      <c r="AD672" s="11"/>
      <c r="AE672" s="12"/>
      <c r="AF672" s="11"/>
      <c r="AG672" s="12"/>
      <c r="AH672" s="11"/>
      <c r="AI672" s="11"/>
      <c r="AJ672" s="11"/>
      <c r="AK672" s="11"/>
      <c r="AL672" s="11"/>
      <c r="AM672" s="6"/>
      <c r="AN672" s="11"/>
      <c r="AO672" s="12"/>
      <c r="AP672" s="12"/>
      <c r="AQ672" s="12"/>
      <c r="AR672" s="12"/>
      <c r="AS672" s="12"/>
      <c r="AT672" s="12"/>
      <c r="AU672" s="12"/>
      <c r="AV672" s="12"/>
      <c r="AW672" s="6"/>
      <c r="AX672" s="11"/>
      <c r="AY672" s="12"/>
      <c r="AZ672" s="12"/>
      <c r="BA672" s="12"/>
      <c r="BB672" s="12"/>
      <c r="BC672" s="12"/>
      <c r="BD672" s="12"/>
      <c r="BE672" s="12"/>
      <c r="BF672" s="12"/>
      <c r="BP672" s="2"/>
      <c r="BQ672" s="2"/>
    </row>
    <row r="673" spans="1:69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17"/>
      <c r="AB673" s="17"/>
      <c r="AC673" s="17"/>
      <c r="AD673" s="11"/>
      <c r="AE673" s="12"/>
      <c r="AF673" s="11"/>
      <c r="AG673" s="12"/>
      <c r="AH673" s="11"/>
      <c r="AI673" s="11"/>
      <c r="AJ673" s="11"/>
      <c r="AK673" s="11"/>
      <c r="AL673" s="11"/>
      <c r="AM673" s="6"/>
      <c r="AN673" s="11"/>
      <c r="AO673" s="12"/>
      <c r="AP673" s="12"/>
      <c r="AQ673" s="12"/>
      <c r="AR673" s="12"/>
      <c r="AS673" s="12"/>
      <c r="AT673" s="12"/>
      <c r="AU673" s="12"/>
      <c r="AV673" s="12"/>
      <c r="AW673" s="6"/>
      <c r="AX673" s="11"/>
      <c r="AY673" s="12"/>
      <c r="AZ673" s="12"/>
      <c r="BA673" s="12"/>
      <c r="BB673" s="12"/>
      <c r="BC673" s="12"/>
      <c r="BD673" s="12"/>
      <c r="BE673" s="12"/>
      <c r="BF673" s="12"/>
      <c r="BP673" s="2"/>
      <c r="BQ673" s="2"/>
    </row>
    <row r="674" spans="1:69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17"/>
      <c r="AB674" s="17"/>
      <c r="AC674" s="17"/>
      <c r="AD674" s="11"/>
      <c r="AE674" s="12"/>
      <c r="AF674" s="11"/>
      <c r="AG674" s="12"/>
      <c r="AH674" s="11"/>
      <c r="AI674" s="11"/>
      <c r="AJ674" s="11"/>
      <c r="AK674" s="11"/>
      <c r="AL674" s="11"/>
      <c r="AM674" s="6"/>
      <c r="AN674" s="11"/>
      <c r="AO674" s="12"/>
      <c r="AP674" s="12"/>
      <c r="AQ674" s="12"/>
      <c r="AR674" s="12"/>
      <c r="AS674" s="12"/>
      <c r="AT674" s="12"/>
      <c r="AU674" s="12"/>
      <c r="AV674" s="12"/>
      <c r="AW674" s="6"/>
      <c r="AX674" s="11"/>
      <c r="AY674" s="12"/>
      <c r="AZ674" s="12"/>
      <c r="BA674" s="12"/>
      <c r="BB674" s="12"/>
      <c r="BC674" s="12"/>
      <c r="BD674" s="12"/>
      <c r="BE674" s="12"/>
      <c r="BF674" s="12"/>
      <c r="BP674" s="2"/>
      <c r="BQ674" s="2"/>
    </row>
    <row r="675" spans="1:69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17"/>
      <c r="AB675" s="17"/>
      <c r="AC675" s="17"/>
      <c r="AD675" s="11"/>
      <c r="AE675" s="12"/>
      <c r="AF675" s="11"/>
      <c r="AG675" s="12"/>
      <c r="AH675" s="11"/>
      <c r="AI675" s="11"/>
      <c r="AJ675" s="11"/>
      <c r="AK675" s="11"/>
      <c r="AL675" s="11"/>
      <c r="AM675" s="6"/>
      <c r="AN675" s="11"/>
      <c r="AO675" s="12"/>
      <c r="AP675" s="12"/>
      <c r="AQ675" s="12"/>
      <c r="AR675" s="12"/>
      <c r="AS675" s="12"/>
      <c r="AT675" s="12"/>
      <c r="AU675" s="12"/>
      <c r="AV675" s="12"/>
      <c r="AW675" s="6"/>
      <c r="AX675" s="11"/>
      <c r="AY675" s="12"/>
      <c r="AZ675" s="12"/>
      <c r="BA675" s="12"/>
      <c r="BB675" s="12"/>
      <c r="BC675" s="12"/>
      <c r="BD675" s="12"/>
      <c r="BE675" s="12"/>
      <c r="BF675" s="12"/>
      <c r="BP675" s="2"/>
      <c r="BQ675" s="2"/>
    </row>
    <row r="676" spans="1:69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17"/>
      <c r="AB676" s="17"/>
      <c r="AC676" s="17"/>
      <c r="AD676" s="11"/>
      <c r="AE676" s="12"/>
      <c r="AF676" s="11"/>
      <c r="AG676" s="12"/>
      <c r="AH676" s="11"/>
      <c r="AI676" s="11"/>
      <c r="AJ676" s="11"/>
      <c r="AK676" s="11"/>
      <c r="AL676" s="11"/>
      <c r="AM676" s="6"/>
      <c r="AN676" s="11"/>
      <c r="AO676" s="12"/>
      <c r="AP676" s="12"/>
      <c r="AQ676" s="12"/>
      <c r="AR676" s="12"/>
      <c r="AS676" s="12"/>
      <c r="AT676" s="12"/>
      <c r="AU676" s="12"/>
      <c r="AV676" s="12"/>
      <c r="AW676" s="6"/>
      <c r="AX676" s="11"/>
      <c r="AY676" s="12"/>
      <c r="AZ676" s="12"/>
      <c r="BA676" s="12"/>
      <c r="BB676" s="12"/>
      <c r="BC676" s="12"/>
      <c r="BD676" s="12"/>
      <c r="BE676" s="12"/>
      <c r="BF676" s="12"/>
      <c r="BP676" s="2"/>
      <c r="BQ676" s="2"/>
    </row>
    <row r="677" spans="1:69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17"/>
      <c r="AB677" s="17"/>
      <c r="AC677" s="17"/>
      <c r="AD677" s="11"/>
      <c r="AE677" s="12"/>
      <c r="AF677" s="11"/>
      <c r="AG677" s="12"/>
      <c r="AH677" s="11"/>
      <c r="AI677" s="11"/>
      <c r="AJ677" s="11"/>
      <c r="AK677" s="11"/>
      <c r="AL677" s="11"/>
      <c r="AM677" s="6"/>
      <c r="AN677" s="11"/>
      <c r="AO677" s="12"/>
      <c r="AP677" s="12"/>
      <c r="AQ677" s="12"/>
      <c r="AR677" s="12"/>
      <c r="AS677" s="12"/>
      <c r="AT677" s="12"/>
      <c r="AU677" s="12"/>
      <c r="AV677" s="12"/>
      <c r="AW677" s="6"/>
      <c r="AX677" s="11"/>
      <c r="AY677" s="12"/>
      <c r="AZ677" s="12"/>
      <c r="BA677" s="12"/>
      <c r="BB677" s="12"/>
      <c r="BC677" s="12"/>
      <c r="BD677" s="12"/>
      <c r="BE677" s="12"/>
      <c r="BF677" s="12"/>
      <c r="BP677" s="2"/>
      <c r="BQ677" s="2"/>
    </row>
    <row r="678" spans="1:69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17"/>
      <c r="AB678" s="17"/>
      <c r="AC678" s="17"/>
      <c r="AD678" s="11"/>
      <c r="AE678" s="12"/>
      <c r="AF678" s="11"/>
      <c r="AG678" s="12"/>
      <c r="AH678" s="11"/>
      <c r="AI678" s="11"/>
      <c r="AJ678" s="11"/>
      <c r="AK678" s="11"/>
      <c r="AL678" s="11"/>
      <c r="AM678" s="6"/>
      <c r="AN678" s="11"/>
      <c r="AO678" s="12"/>
      <c r="AP678" s="12"/>
      <c r="AQ678" s="12"/>
      <c r="AR678" s="12"/>
      <c r="AS678" s="12"/>
      <c r="AT678" s="12"/>
      <c r="AU678" s="12"/>
      <c r="AV678" s="12"/>
      <c r="AW678" s="6"/>
      <c r="AX678" s="11"/>
      <c r="AY678" s="12"/>
      <c r="AZ678" s="12"/>
      <c r="BA678" s="12"/>
      <c r="BB678" s="12"/>
      <c r="BC678" s="12"/>
      <c r="BD678" s="12"/>
      <c r="BE678" s="12"/>
      <c r="BF678" s="12"/>
      <c r="BP678" s="2"/>
      <c r="BQ678" s="2"/>
    </row>
    <row r="679" spans="1:6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17"/>
      <c r="AB679" s="17"/>
      <c r="AC679" s="17"/>
      <c r="AD679" s="11"/>
      <c r="AE679" s="12"/>
      <c r="AF679" s="11"/>
      <c r="AG679" s="12"/>
      <c r="AH679" s="11"/>
      <c r="AI679" s="11"/>
      <c r="AJ679" s="11"/>
      <c r="AK679" s="11"/>
      <c r="AL679" s="11"/>
      <c r="AM679" s="6"/>
      <c r="AN679" s="11"/>
      <c r="AO679" s="12"/>
      <c r="AP679" s="12"/>
      <c r="AQ679" s="12"/>
      <c r="AR679" s="12"/>
      <c r="AS679" s="12"/>
      <c r="AT679" s="12"/>
      <c r="AU679" s="12"/>
      <c r="AV679" s="12"/>
      <c r="AW679" s="6"/>
      <c r="AX679" s="11"/>
      <c r="AY679" s="12"/>
      <c r="AZ679" s="12"/>
      <c r="BA679" s="12"/>
      <c r="BB679" s="12"/>
      <c r="BC679" s="12"/>
      <c r="BD679" s="12"/>
      <c r="BE679" s="12"/>
      <c r="BF679" s="12"/>
      <c r="BP679" s="2"/>
      <c r="BQ679" s="2"/>
    </row>
    <row r="680" spans="1:69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17"/>
      <c r="AB680" s="17"/>
      <c r="AC680" s="17"/>
      <c r="AD680" s="11"/>
      <c r="AE680" s="12"/>
      <c r="AF680" s="11"/>
      <c r="AG680" s="12"/>
      <c r="AH680" s="11"/>
      <c r="AI680" s="11"/>
      <c r="AJ680" s="11"/>
      <c r="AK680" s="11"/>
      <c r="AL680" s="11"/>
      <c r="AM680" s="6"/>
      <c r="AN680" s="11"/>
      <c r="AO680" s="12"/>
      <c r="AP680" s="12"/>
      <c r="AQ680" s="12"/>
      <c r="AR680" s="12"/>
      <c r="AS680" s="12"/>
      <c r="AT680" s="12"/>
      <c r="AU680" s="12"/>
      <c r="AV680" s="12"/>
      <c r="AW680" s="6"/>
      <c r="AX680" s="11"/>
      <c r="AY680" s="12"/>
      <c r="AZ680" s="12"/>
      <c r="BA680" s="12"/>
      <c r="BB680" s="12"/>
      <c r="BC680" s="12"/>
      <c r="BD680" s="12"/>
      <c r="BE680" s="12"/>
      <c r="BF680" s="12"/>
      <c r="BP680" s="2"/>
      <c r="BQ680" s="2"/>
    </row>
    <row r="681" spans="1:69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17"/>
      <c r="AB681" s="17"/>
      <c r="AC681" s="17"/>
      <c r="AD681" s="11"/>
      <c r="AE681" s="12"/>
      <c r="AF681" s="11"/>
      <c r="AG681" s="12"/>
      <c r="AH681" s="11"/>
      <c r="AI681" s="11"/>
      <c r="AJ681" s="11"/>
      <c r="AK681" s="11"/>
      <c r="AL681" s="11"/>
      <c r="AM681" s="6"/>
      <c r="AN681" s="11"/>
      <c r="AO681" s="12"/>
      <c r="AP681" s="12"/>
      <c r="AQ681" s="12"/>
      <c r="AR681" s="12"/>
      <c r="AS681" s="12"/>
      <c r="AT681" s="12"/>
      <c r="AU681" s="12"/>
      <c r="AV681" s="12"/>
      <c r="AW681" s="6"/>
      <c r="AX681" s="11"/>
      <c r="AY681" s="12"/>
      <c r="AZ681" s="12"/>
      <c r="BA681" s="12"/>
      <c r="BB681" s="12"/>
      <c r="BC681" s="12"/>
      <c r="BD681" s="12"/>
      <c r="BE681" s="12"/>
      <c r="BF681" s="12"/>
      <c r="BP681" s="2"/>
      <c r="BQ681" s="2"/>
    </row>
    <row r="682" spans="1:69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17"/>
      <c r="AB682" s="17"/>
      <c r="AC682" s="17"/>
      <c r="AD682" s="11"/>
      <c r="AE682" s="12"/>
      <c r="AF682" s="11"/>
      <c r="AG682" s="12"/>
      <c r="AH682" s="11"/>
      <c r="AI682" s="11"/>
      <c r="AJ682" s="11"/>
      <c r="AK682" s="11"/>
      <c r="AL682" s="11"/>
      <c r="AM682" s="6"/>
      <c r="AN682" s="11"/>
      <c r="AO682" s="12"/>
      <c r="AP682" s="12"/>
      <c r="AQ682" s="12"/>
      <c r="AR682" s="12"/>
      <c r="AS682" s="12"/>
      <c r="AT682" s="12"/>
      <c r="AU682" s="12"/>
      <c r="AV682" s="12"/>
      <c r="AW682" s="6"/>
      <c r="AX682" s="11"/>
      <c r="AY682" s="12"/>
      <c r="AZ682" s="12"/>
      <c r="BA682" s="12"/>
      <c r="BB682" s="12"/>
      <c r="BC682" s="12"/>
      <c r="BD682" s="12"/>
      <c r="BE682" s="12"/>
      <c r="BF682" s="12"/>
      <c r="BP682" s="2"/>
      <c r="BQ682" s="2"/>
    </row>
    <row r="683" spans="1:69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17"/>
      <c r="AB683" s="17"/>
      <c r="AC683" s="17"/>
      <c r="AD683" s="11"/>
      <c r="AE683" s="12"/>
      <c r="AF683" s="11"/>
      <c r="AG683" s="12"/>
      <c r="AH683" s="11"/>
      <c r="AI683" s="11"/>
      <c r="AJ683" s="11"/>
      <c r="AK683" s="11"/>
      <c r="AL683" s="11"/>
      <c r="AM683" s="6"/>
      <c r="AN683" s="11"/>
      <c r="AO683" s="12"/>
      <c r="AP683" s="12"/>
      <c r="AQ683" s="12"/>
      <c r="AR683" s="12"/>
      <c r="AS683" s="12"/>
      <c r="AT683" s="12"/>
      <c r="AU683" s="12"/>
      <c r="AV683" s="12"/>
      <c r="AW683" s="6"/>
      <c r="AX683" s="11"/>
      <c r="AY683" s="12"/>
      <c r="AZ683" s="12"/>
      <c r="BA683" s="12"/>
      <c r="BB683" s="12"/>
      <c r="BC683" s="12"/>
      <c r="BD683" s="12"/>
      <c r="BE683" s="12"/>
      <c r="BF683" s="12"/>
      <c r="BP683" s="2"/>
      <c r="BQ683" s="2"/>
    </row>
    <row r="684" spans="1:69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17"/>
      <c r="AB684" s="17"/>
      <c r="AC684" s="17"/>
      <c r="AD684" s="11"/>
      <c r="AE684" s="12"/>
      <c r="AF684" s="11"/>
      <c r="AG684" s="12"/>
      <c r="AH684" s="11"/>
      <c r="AI684" s="11"/>
      <c r="AJ684" s="11"/>
      <c r="AK684" s="11"/>
      <c r="AL684" s="11"/>
      <c r="AM684" s="6"/>
      <c r="AN684" s="11"/>
      <c r="AO684" s="12"/>
      <c r="AP684" s="12"/>
      <c r="AQ684" s="12"/>
      <c r="AR684" s="12"/>
      <c r="AS684" s="12"/>
      <c r="AT684" s="12"/>
      <c r="AU684" s="12"/>
      <c r="AV684" s="12"/>
      <c r="AW684" s="6"/>
      <c r="AX684" s="11"/>
      <c r="AY684" s="12"/>
      <c r="AZ684" s="12"/>
      <c r="BA684" s="12"/>
      <c r="BB684" s="12"/>
      <c r="BC684" s="12"/>
      <c r="BD684" s="12"/>
      <c r="BE684" s="12"/>
      <c r="BF684" s="12"/>
      <c r="BP684" s="2"/>
      <c r="BQ684" s="2"/>
    </row>
    <row r="685" spans="1:69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17"/>
      <c r="AB685" s="17"/>
      <c r="AC685" s="17"/>
      <c r="AD685" s="11"/>
      <c r="AE685" s="12"/>
      <c r="AF685" s="11"/>
      <c r="AG685" s="12"/>
      <c r="AH685" s="11"/>
      <c r="AI685" s="11"/>
      <c r="AJ685" s="11"/>
      <c r="AK685" s="11"/>
      <c r="AL685" s="11"/>
      <c r="AM685" s="6"/>
      <c r="AN685" s="11"/>
      <c r="AO685" s="12"/>
      <c r="AP685" s="12"/>
      <c r="AQ685" s="12"/>
      <c r="AR685" s="12"/>
      <c r="AS685" s="12"/>
      <c r="AT685" s="12"/>
      <c r="AU685" s="12"/>
      <c r="AV685" s="12"/>
      <c r="AW685" s="6"/>
      <c r="AX685" s="11"/>
      <c r="AY685" s="12"/>
      <c r="AZ685" s="12"/>
      <c r="BA685" s="12"/>
      <c r="BB685" s="12"/>
      <c r="BC685" s="12"/>
      <c r="BD685" s="12"/>
      <c r="BE685" s="12"/>
      <c r="BF685" s="12"/>
      <c r="BP685" s="2"/>
      <c r="BQ685" s="2"/>
    </row>
    <row r="686" spans="1:69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17"/>
      <c r="AB686" s="17"/>
      <c r="AC686" s="17"/>
      <c r="AD686" s="11"/>
      <c r="AE686" s="12"/>
      <c r="AF686" s="11"/>
      <c r="AG686" s="12"/>
      <c r="AH686" s="11"/>
      <c r="AI686" s="11"/>
      <c r="AJ686" s="11"/>
      <c r="AK686" s="11"/>
      <c r="AL686" s="11"/>
      <c r="AM686" s="6"/>
      <c r="AN686" s="11"/>
      <c r="AO686" s="12"/>
      <c r="AP686" s="12"/>
      <c r="AQ686" s="12"/>
      <c r="AR686" s="12"/>
      <c r="AS686" s="12"/>
      <c r="AT686" s="12"/>
      <c r="AU686" s="12"/>
      <c r="AV686" s="12"/>
      <c r="AW686" s="6"/>
      <c r="AX686" s="11"/>
      <c r="AY686" s="12"/>
      <c r="AZ686" s="12"/>
      <c r="BA686" s="12"/>
      <c r="BB686" s="12"/>
      <c r="BC686" s="12"/>
      <c r="BD686" s="12"/>
      <c r="BE686" s="12"/>
      <c r="BF686" s="12"/>
      <c r="BP686" s="2"/>
      <c r="BQ686" s="2"/>
    </row>
    <row r="687" spans="1:69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17"/>
      <c r="AB687" s="17"/>
      <c r="AC687" s="17"/>
      <c r="AD687" s="11"/>
      <c r="AE687" s="12"/>
      <c r="AF687" s="11"/>
      <c r="AG687" s="12"/>
      <c r="AH687" s="11"/>
      <c r="AI687" s="11"/>
      <c r="AJ687" s="11"/>
      <c r="AK687" s="11"/>
      <c r="AL687" s="11"/>
      <c r="AM687" s="6"/>
      <c r="AN687" s="11"/>
      <c r="AO687" s="12"/>
      <c r="AP687" s="12"/>
      <c r="AQ687" s="12"/>
      <c r="AR687" s="12"/>
      <c r="AS687" s="12"/>
      <c r="AT687" s="12"/>
      <c r="AU687" s="12"/>
      <c r="AV687" s="12"/>
      <c r="AW687" s="6"/>
      <c r="AX687" s="11"/>
      <c r="AY687" s="12"/>
      <c r="AZ687" s="12"/>
      <c r="BA687" s="12"/>
      <c r="BB687" s="12"/>
      <c r="BC687" s="12"/>
      <c r="BD687" s="12"/>
      <c r="BE687" s="12"/>
      <c r="BF687" s="12"/>
      <c r="BP687" s="2"/>
      <c r="BQ687" s="2"/>
    </row>
    <row r="688" spans="1:69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17"/>
      <c r="AB688" s="17"/>
      <c r="AC688" s="17"/>
      <c r="AD688" s="11"/>
      <c r="AE688" s="12"/>
      <c r="AF688" s="11"/>
      <c r="AG688" s="12"/>
      <c r="AH688" s="11"/>
      <c r="AI688" s="11"/>
      <c r="AJ688" s="11"/>
      <c r="AK688" s="11"/>
      <c r="AL688" s="11"/>
      <c r="AM688" s="6"/>
      <c r="AN688" s="11"/>
      <c r="AO688" s="12"/>
      <c r="AP688" s="12"/>
      <c r="AQ688" s="12"/>
      <c r="AR688" s="12"/>
      <c r="AS688" s="12"/>
      <c r="AT688" s="12"/>
      <c r="AU688" s="12"/>
      <c r="AV688" s="12"/>
      <c r="AW688" s="6"/>
      <c r="AX688" s="11"/>
      <c r="AY688" s="12"/>
      <c r="AZ688" s="12"/>
      <c r="BA688" s="12"/>
      <c r="BB688" s="12"/>
      <c r="BC688" s="12"/>
      <c r="BD688" s="12"/>
      <c r="BE688" s="12"/>
      <c r="BF688" s="12"/>
      <c r="BP688" s="2"/>
      <c r="BQ688" s="2"/>
    </row>
    <row r="689" spans="1:6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17"/>
      <c r="AB689" s="17"/>
      <c r="AC689" s="17"/>
      <c r="AD689" s="11"/>
      <c r="AE689" s="12"/>
      <c r="AF689" s="11"/>
      <c r="AG689" s="12"/>
      <c r="AH689" s="11"/>
      <c r="AI689" s="11"/>
      <c r="AJ689" s="11"/>
      <c r="AK689" s="11"/>
      <c r="AL689" s="11"/>
      <c r="AM689" s="6"/>
      <c r="AN689" s="11"/>
      <c r="AO689" s="12"/>
      <c r="AP689" s="12"/>
      <c r="AQ689" s="12"/>
      <c r="AR689" s="12"/>
      <c r="AS689" s="12"/>
      <c r="AT689" s="12"/>
      <c r="AU689" s="12"/>
      <c r="AV689" s="12"/>
      <c r="AW689" s="6"/>
      <c r="AX689" s="11"/>
      <c r="AY689" s="12"/>
      <c r="AZ689" s="12"/>
      <c r="BA689" s="12"/>
      <c r="BB689" s="12"/>
      <c r="BC689" s="12"/>
      <c r="BD689" s="12"/>
      <c r="BE689" s="12"/>
      <c r="BF689" s="12"/>
      <c r="BP689" s="2"/>
      <c r="BQ689" s="2"/>
    </row>
    <row r="690" spans="1:69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17"/>
      <c r="AB690" s="17"/>
      <c r="AC690" s="17"/>
      <c r="AD690" s="11"/>
      <c r="AE690" s="12"/>
      <c r="AF690" s="11"/>
      <c r="AG690" s="12"/>
      <c r="AH690" s="11"/>
      <c r="AI690" s="11"/>
      <c r="AJ690" s="11"/>
      <c r="AK690" s="11"/>
      <c r="AL690" s="11"/>
      <c r="AM690" s="6"/>
      <c r="AN690" s="11"/>
      <c r="AO690" s="12"/>
      <c r="AP690" s="12"/>
      <c r="AQ690" s="12"/>
      <c r="AR690" s="12"/>
      <c r="AS690" s="12"/>
      <c r="AT690" s="12"/>
      <c r="AU690" s="12"/>
      <c r="AV690" s="12"/>
      <c r="AW690" s="6"/>
      <c r="AX690" s="11"/>
      <c r="AY690" s="12"/>
      <c r="AZ690" s="12"/>
      <c r="BA690" s="12"/>
      <c r="BB690" s="12"/>
      <c r="BC690" s="12"/>
      <c r="BD690" s="12"/>
      <c r="BE690" s="12"/>
      <c r="BF690" s="12"/>
      <c r="BP690" s="2"/>
      <c r="BQ690" s="2"/>
    </row>
    <row r="691" spans="1:69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17"/>
      <c r="AB691" s="17"/>
      <c r="AC691" s="17"/>
      <c r="AD691" s="11"/>
      <c r="AE691" s="12"/>
      <c r="AF691" s="11"/>
      <c r="AG691" s="12"/>
      <c r="AH691" s="11"/>
      <c r="AI691" s="11"/>
      <c r="AJ691" s="11"/>
      <c r="AK691" s="11"/>
      <c r="AL691" s="11"/>
      <c r="AM691" s="6"/>
      <c r="AN691" s="11"/>
      <c r="AO691" s="12"/>
      <c r="AP691" s="12"/>
      <c r="AQ691" s="12"/>
      <c r="AR691" s="12"/>
      <c r="AS691" s="12"/>
      <c r="AT691" s="12"/>
      <c r="AU691" s="12"/>
      <c r="AV691" s="12"/>
      <c r="AW691" s="6"/>
      <c r="AX691" s="11"/>
      <c r="AY691" s="12"/>
      <c r="AZ691" s="12"/>
      <c r="BA691" s="12"/>
      <c r="BB691" s="12"/>
      <c r="BC691" s="12"/>
      <c r="BD691" s="12"/>
      <c r="BE691" s="12"/>
      <c r="BF691" s="12"/>
      <c r="BP691" s="2"/>
      <c r="BQ691" s="2"/>
    </row>
    <row r="692" spans="1:69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17"/>
      <c r="AB692" s="17"/>
      <c r="AC692" s="17"/>
      <c r="AD692" s="11"/>
      <c r="AE692" s="12"/>
      <c r="AF692" s="11"/>
      <c r="AG692" s="12"/>
      <c r="AH692" s="11"/>
      <c r="AI692" s="11"/>
      <c r="AJ692" s="11"/>
      <c r="AK692" s="11"/>
      <c r="AL692" s="11"/>
      <c r="AM692" s="6"/>
      <c r="AN692" s="11"/>
      <c r="AO692" s="12"/>
      <c r="AP692" s="12"/>
      <c r="AQ692" s="12"/>
      <c r="AR692" s="12"/>
      <c r="AS692" s="12"/>
      <c r="AT692" s="12"/>
      <c r="AU692" s="12"/>
      <c r="AV692" s="12"/>
      <c r="AW692" s="6"/>
      <c r="AX692" s="11"/>
      <c r="AY692" s="12"/>
      <c r="AZ692" s="12"/>
      <c r="BA692" s="12"/>
      <c r="BB692" s="12"/>
      <c r="BC692" s="12"/>
      <c r="BD692" s="12"/>
      <c r="BE692" s="12"/>
      <c r="BF692" s="12"/>
      <c r="BP692" s="2"/>
      <c r="BQ692" s="2"/>
    </row>
    <row r="693" spans="1:69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17"/>
      <c r="AB693" s="17"/>
      <c r="AC693" s="17"/>
      <c r="AD693" s="11"/>
      <c r="AE693" s="12"/>
      <c r="AF693" s="11"/>
      <c r="AG693" s="12"/>
      <c r="AH693" s="11"/>
      <c r="AI693" s="11"/>
      <c r="AJ693" s="11"/>
      <c r="AK693" s="11"/>
      <c r="AL693" s="11"/>
      <c r="AM693" s="6"/>
      <c r="AN693" s="11"/>
      <c r="AO693" s="12"/>
      <c r="AP693" s="12"/>
      <c r="AQ693" s="12"/>
      <c r="AR693" s="12"/>
      <c r="AS693" s="12"/>
      <c r="AT693" s="12"/>
      <c r="AU693" s="12"/>
      <c r="AV693" s="12"/>
      <c r="AW693" s="6"/>
      <c r="AX693" s="11"/>
      <c r="AY693" s="12"/>
      <c r="AZ693" s="12"/>
      <c r="BA693" s="12"/>
      <c r="BB693" s="12"/>
      <c r="BC693" s="12"/>
      <c r="BD693" s="12"/>
      <c r="BE693" s="12"/>
      <c r="BF693" s="12"/>
      <c r="BP693" s="2"/>
      <c r="BQ693" s="2"/>
    </row>
    <row r="694" spans="1:69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17"/>
      <c r="AB694" s="17"/>
      <c r="AC694" s="17"/>
      <c r="AD694" s="11"/>
      <c r="AE694" s="12"/>
      <c r="AF694" s="11"/>
      <c r="AG694" s="12"/>
      <c r="AH694" s="11"/>
      <c r="AI694" s="11"/>
      <c r="AJ694" s="11"/>
      <c r="AK694" s="11"/>
      <c r="AL694" s="11"/>
      <c r="AM694" s="6"/>
      <c r="AN694" s="11"/>
      <c r="AO694" s="12"/>
      <c r="AP694" s="12"/>
      <c r="AQ694" s="12"/>
      <c r="AR694" s="12"/>
      <c r="AS694" s="12"/>
      <c r="AT694" s="12"/>
      <c r="AU694" s="12"/>
      <c r="AV694" s="12"/>
      <c r="AW694" s="6"/>
      <c r="AX694" s="11"/>
      <c r="AY694" s="12"/>
      <c r="AZ694" s="12"/>
      <c r="BA694" s="12"/>
      <c r="BB694" s="12"/>
      <c r="BC694" s="12"/>
      <c r="BD694" s="12"/>
      <c r="BE694" s="12"/>
      <c r="BF694" s="12"/>
      <c r="BP694" s="2"/>
      <c r="BQ694" s="2"/>
    </row>
    <row r="695" spans="1:69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17"/>
      <c r="AB695" s="17"/>
      <c r="AC695" s="17"/>
      <c r="AD695" s="11"/>
      <c r="AE695" s="12"/>
      <c r="AF695" s="11"/>
      <c r="AG695" s="12"/>
      <c r="AH695" s="11"/>
      <c r="AI695" s="11"/>
      <c r="AJ695" s="11"/>
      <c r="AK695" s="11"/>
      <c r="AL695" s="11"/>
      <c r="AM695" s="6"/>
      <c r="AN695" s="11"/>
      <c r="AO695" s="12"/>
      <c r="AP695" s="12"/>
      <c r="AQ695" s="12"/>
      <c r="AR695" s="12"/>
      <c r="AS695" s="12"/>
      <c r="AT695" s="12"/>
      <c r="AU695" s="12"/>
      <c r="AV695" s="12"/>
      <c r="AW695" s="6"/>
      <c r="AX695" s="11"/>
      <c r="AY695" s="12"/>
      <c r="AZ695" s="12"/>
      <c r="BA695" s="12"/>
      <c r="BB695" s="12"/>
      <c r="BC695" s="12"/>
      <c r="BD695" s="12"/>
      <c r="BE695" s="12"/>
      <c r="BF695" s="12"/>
      <c r="BP695" s="2"/>
      <c r="BQ695" s="2"/>
    </row>
    <row r="696" spans="1:69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17"/>
      <c r="AB696" s="17"/>
      <c r="AC696" s="17"/>
      <c r="AD696" s="11"/>
      <c r="AE696" s="12"/>
      <c r="AF696" s="11"/>
      <c r="AG696" s="12"/>
      <c r="AH696" s="11"/>
      <c r="AI696" s="11"/>
      <c r="AJ696" s="11"/>
      <c r="AK696" s="11"/>
      <c r="AL696" s="11"/>
      <c r="AM696" s="6"/>
      <c r="AN696" s="11"/>
      <c r="AO696" s="12"/>
      <c r="AP696" s="12"/>
      <c r="AQ696" s="12"/>
      <c r="AR696" s="12"/>
      <c r="AS696" s="12"/>
      <c r="AT696" s="12"/>
      <c r="AU696" s="12"/>
      <c r="AV696" s="12"/>
      <c r="AW696" s="6"/>
      <c r="AX696" s="11"/>
      <c r="AY696" s="12"/>
      <c r="AZ696" s="12"/>
      <c r="BA696" s="12"/>
      <c r="BB696" s="12"/>
      <c r="BC696" s="12"/>
      <c r="BD696" s="12"/>
      <c r="BE696" s="12"/>
      <c r="BF696" s="12"/>
      <c r="BP696" s="2"/>
      <c r="BQ696" s="2"/>
    </row>
    <row r="697" spans="1:69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17"/>
      <c r="AB697" s="17"/>
      <c r="AC697" s="17"/>
      <c r="AD697" s="11"/>
      <c r="AE697" s="12"/>
      <c r="AF697" s="11"/>
      <c r="AG697" s="12"/>
      <c r="AH697" s="11"/>
      <c r="AI697" s="11"/>
      <c r="AJ697" s="11"/>
      <c r="AK697" s="11"/>
      <c r="AL697" s="11"/>
      <c r="AM697" s="6"/>
      <c r="AN697" s="11"/>
      <c r="AO697" s="12"/>
      <c r="AP697" s="12"/>
      <c r="AQ697" s="12"/>
      <c r="AR697" s="12"/>
      <c r="AS697" s="12"/>
      <c r="AT697" s="12"/>
      <c r="AU697" s="12"/>
      <c r="AV697" s="12"/>
      <c r="AW697" s="6"/>
      <c r="AX697" s="11"/>
      <c r="AY697" s="12"/>
      <c r="AZ697" s="12"/>
      <c r="BA697" s="12"/>
      <c r="BB697" s="12"/>
      <c r="BC697" s="12"/>
      <c r="BD697" s="12"/>
      <c r="BE697" s="12"/>
      <c r="BF697" s="12"/>
      <c r="BP697" s="2"/>
      <c r="BQ697" s="2"/>
    </row>
    <row r="698" spans="1:69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17"/>
      <c r="AB698" s="17"/>
      <c r="AC698" s="17"/>
      <c r="AD698" s="11"/>
      <c r="AE698" s="12"/>
      <c r="AF698" s="11"/>
      <c r="AG698" s="12"/>
      <c r="AH698" s="11"/>
      <c r="AI698" s="11"/>
      <c r="AJ698" s="11"/>
      <c r="AK698" s="11"/>
      <c r="AL698" s="11"/>
      <c r="AM698" s="6"/>
      <c r="AN698" s="11"/>
      <c r="AO698" s="12"/>
      <c r="AP698" s="12"/>
      <c r="AQ698" s="12"/>
      <c r="AR698" s="12"/>
      <c r="AS698" s="12"/>
      <c r="AT698" s="12"/>
      <c r="AU698" s="12"/>
      <c r="AV698" s="12"/>
      <c r="AW698" s="6"/>
      <c r="AX698" s="11"/>
      <c r="AY698" s="12"/>
      <c r="AZ698" s="12"/>
      <c r="BA698" s="12"/>
      <c r="BB698" s="12"/>
      <c r="BC698" s="12"/>
      <c r="BD698" s="12"/>
      <c r="BE698" s="12"/>
      <c r="BF698" s="12"/>
      <c r="BP698" s="2"/>
      <c r="BQ698" s="2"/>
    </row>
    <row r="699" spans="1:6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17"/>
      <c r="AB699" s="17"/>
      <c r="AC699" s="17"/>
      <c r="AD699" s="11"/>
      <c r="AE699" s="12"/>
      <c r="AF699" s="11"/>
      <c r="AG699" s="12"/>
      <c r="AH699" s="11"/>
      <c r="AI699" s="11"/>
      <c r="AJ699" s="11"/>
      <c r="AK699" s="11"/>
      <c r="AL699" s="11"/>
      <c r="AM699" s="6"/>
      <c r="AN699" s="11"/>
      <c r="AO699" s="12"/>
      <c r="AP699" s="12"/>
      <c r="AQ699" s="12"/>
      <c r="AR699" s="12"/>
      <c r="AS699" s="12"/>
      <c r="AT699" s="12"/>
      <c r="AU699" s="12"/>
      <c r="AV699" s="12"/>
      <c r="AW699" s="6"/>
      <c r="AX699" s="11"/>
      <c r="AY699" s="12"/>
      <c r="AZ699" s="12"/>
      <c r="BA699" s="12"/>
      <c r="BB699" s="12"/>
      <c r="BC699" s="12"/>
      <c r="BD699" s="12"/>
      <c r="BE699" s="12"/>
      <c r="BF699" s="12"/>
      <c r="BP699" s="2"/>
      <c r="BQ699" s="2"/>
    </row>
    <row r="700" spans="1:69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17"/>
      <c r="AB700" s="17"/>
      <c r="AC700" s="17"/>
      <c r="AD700" s="11"/>
      <c r="AE700" s="12"/>
      <c r="AF700" s="11"/>
      <c r="AG700" s="12"/>
      <c r="AH700" s="11"/>
      <c r="AI700" s="11"/>
      <c r="AJ700" s="11"/>
      <c r="AK700" s="11"/>
      <c r="AL700" s="11"/>
      <c r="AM700" s="6"/>
      <c r="AN700" s="11"/>
      <c r="AO700" s="12"/>
      <c r="AP700" s="12"/>
      <c r="AQ700" s="12"/>
      <c r="AR700" s="12"/>
      <c r="AS700" s="12"/>
      <c r="AT700" s="12"/>
      <c r="AU700" s="12"/>
      <c r="AV700" s="12"/>
      <c r="AW700" s="6"/>
      <c r="AX700" s="11"/>
      <c r="AY700" s="12"/>
      <c r="AZ700" s="12"/>
      <c r="BA700" s="12"/>
      <c r="BB700" s="12"/>
      <c r="BC700" s="12"/>
      <c r="BD700" s="12"/>
      <c r="BE700" s="12"/>
      <c r="BF700" s="12"/>
      <c r="BP700" s="2"/>
      <c r="BQ700" s="2"/>
    </row>
    <row r="701" spans="1:69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17"/>
      <c r="AB701" s="17"/>
      <c r="AC701" s="17"/>
      <c r="AD701" s="11"/>
      <c r="AE701" s="12"/>
      <c r="AF701" s="11"/>
      <c r="AG701" s="12"/>
      <c r="AH701" s="11"/>
      <c r="AI701" s="11"/>
      <c r="AJ701" s="11"/>
      <c r="AK701" s="11"/>
      <c r="AL701" s="11"/>
      <c r="AM701" s="6"/>
      <c r="AN701" s="11"/>
      <c r="AO701" s="12"/>
      <c r="AP701" s="12"/>
      <c r="AQ701" s="12"/>
      <c r="AR701" s="12"/>
      <c r="AS701" s="12"/>
      <c r="AT701" s="12"/>
      <c r="AU701" s="12"/>
      <c r="AV701" s="12"/>
      <c r="AW701" s="6"/>
      <c r="AX701" s="11"/>
      <c r="AY701" s="12"/>
      <c r="AZ701" s="12"/>
      <c r="BA701" s="12"/>
      <c r="BB701" s="12"/>
      <c r="BC701" s="12"/>
      <c r="BD701" s="12"/>
      <c r="BE701" s="12"/>
      <c r="BF701" s="12"/>
      <c r="BP701" s="2"/>
      <c r="BQ701" s="2"/>
    </row>
    <row r="702" spans="1:69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17"/>
      <c r="AB702" s="17"/>
      <c r="AC702" s="17"/>
      <c r="AD702" s="11"/>
      <c r="AE702" s="12"/>
      <c r="AF702" s="11"/>
      <c r="AG702" s="12"/>
      <c r="AH702" s="11"/>
      <c r="AI702" s="11"/>
      <c r="AJ702" s="11"/>
      <c r="AK702" s="11"/>
      <c r="AL702" s="11"/>
      <c r="AM702" s="6"/>
      <c r="AN702" s="11"/>
      <c r="AO702" s="12"/>
      <c r="AP702" s="12"/>
      <c r="AQ702" s="12"/>
      <c r="AR702" s="12"/>
      <c r="AS702" s="12"/>
      <c r="AT702" s="12"/>
      <c r="AU702" s="12"/>
      <c r="AV702" s="12"/>
      <c r="AW702" s="6"/>
      <c r="AX702" s="11"/>
      <c r="AY702" s="12"/>
      <c r="AZ702" s="12"/>
      <c r="BA702" s="12"/>
      <c r="BB702" s="12"/>
      <c r="BC702" s="12"/>
      <c r="BD702" s="12"/>
      <c r="BE702" s="12"/>
      <c r="BF702" s="12"/>
      <c r="BP702" s="2"/>
      <c r="BQ702" s="2"/>
    </row>
    <row r="703" spans="1:69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17"/>
      <c r="AB703" s="17"/>
      <c r="AC703" s="17"/>
      <c r="AD703" s="11"/>
      <c r="AE703" s="12"/>
      <c r="AF703" s="11"/>
      <c r="AG703" s="12"/>
      <c r="AH703" s="11"/>
      <c r="AI703" s="11"/>
      <c r="AJ703" s="11"/>
      <c r="AK703" s="11"/>
      <c r="AL703" s="11"/>
      <c r="AM703" s="6"/>
      <c r="AN703" s="11"/>
      <c r="AO703" s="12"/>
      <c r="AP703" s="12"/>
      <c r="AQ703" s="12"/>
      <c r="AR703" s="12"/>
      <c r="AS703" s="12"/>
      <c r="AT703" s="12"/>
      <c r="AU703" s="12"/>
      <c r="AV703" s="12"/>
      <c r="AW703" s="6"/>
      <c r="AX703" s="11"/>
      <c r="AY703" s="12"/>
      <c r="AZ703" s="12"/>
      <c r="BA703" s="12"/>
      <c r="BB703" s="12"/>
      <c r="BC703" s="12"/>
      <c r="BD703" s="12"/>
      <c r="BE703" s="12"/>
      <c r="BF703" s="12"/>
      <c r="BP703" s="2"/>
      <c r="BQ703" s="2"/>
    </row>
    <row r="704" spans="1:69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17"/>
      <c r="AB704" s="17"/>
      <c r="AC704" s="17"/>
      <c r="AD704" s="11"/>
      <c r="AE704" s="12"/>
      <c r="AF704" s="11"/>
      <c r="AG704" s="12"/>
      <c r="AH704" s="11"/>
      <c r="AI704" s="11"/>
      <c r="AJ704" s="11"/>
      <c r="AK704" s="11"/>
      <c r="AL704" s="11"/>
      <c r="AM704" s="6"/>
      <c r="AN704" s="11"/>
      <c r="AO704" s="12"/>
      <c r="AP704" s="12"/>
      <c r="AQ704" s="12"/>
      <c r="AR704" s="12"/>
      <c r="AS704" s="12"/>
      <c r="AT704" s="12"/>
      <c r="AU704" s="12"/>
      <c r="AV704" s="12"/>
      <c r="AW704" s="6"/>
      <c r="AX704" s="11"/>
      <c r="AY704" s="12"/>
      <c r="AZ704" s="12"/>
      <c r="BA704" s="12"/>
      <c r="BB704" s="12"/>
      <c r="BC704" s="12"/>
      <c r="BD704" s="12"/>
      <c r="BE704" s="12"/>
      <c r="BF704" s="12"/>
      <c r="BP704" s="2"/>
      <c r="BQ704" s="2"/>
    </row>
    <row r="705" spans="1:69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17"/>
      <c r="AB705" s="17"/>
      <c r="AC705" s="17"/>
      <c r="AD705" s="11"/>
      <c r="AE705" s="12"/>
      <c r="AF705" s="11"/>
      <c r="AG705" s="12"/>
      <c r="AH705" s="11"/>
      <c r="AI705" s="11"/>
      <c r="AJ705" s="11"/>
      <c r="AK705" s="11"/>
      <c r="AL705" s="11"/>
      <c r="AM705" s="6"/>
      <c r="AN705" s="11"/>
      <c r="AO705" s="12"/>
      <c r="AP705" s="12"/>
      <c r="AQ705" s="12"/>
      <c r="AR705" s="12"/>
      <c r="AS705" s="12"/>
      <c r="AT705" s="12"/>
      <c r="AU705" s="12"/>
      <c r="AV705" s="12"/>
      <c r="AW705" s="6"/>
      <c r="AX705" s="11"/>
      <c r="AY705" s="12"/>
      <c r="AZ705" s="12"/>
      <c r="BA705" s="12"/>
      <c r="BB705" s="12"/>
      <c r="BC705" s="12"/>
      <c r="BD705" s="12"/>
      <c r="BE705" s="12"/>
      <c r="BF705" s="12"/>
      <c r="BP705" s="2"/>
      <c r="BQ705" s="2"/>
    </row>
    <row r="706" spans="1:69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17"/>
      <c r="AB706" s="17"/>
      <c r="AC706" s="17"/>
      <c r="AD706" s="11"/>
      <c r="AE706" s="12"/>
      <c r="AF706" s="11"/>
      <c r="AG706" s="12"/>
      <c r="AH706" s="11"/>
      <c r="AI706" s="11"/>
      <c r="AJ706" s="11"/>
      <c r="AK706" s="11"/>
      <c r="AL706" s="11"/>
      <c r="AM706" s="6"/>
      <c r="AN706" s="11"/>
      <c r="AO706" s="12"/>
      <c r="AP706" s="12"/>
      <c r="AQ706" s="12"/>
      <c r="AR706" s="12"/>
      <c r="AS706" s="12"/>
      <c r="AT706" s="12"/>
      <c r="AU706" s="12"/>
      <c r="AV706" s="12"/>
      <c r="AW706" s="6"/>
      <c r="AX706" s="11"/>
      <c r="AY706" s="12"/>
      <c r="AZ706" s="12"/>
      <c r="BA706" s="12"/>
      <c r="BB706" s="12"/>
      <c r="BC706" s="12"/>
      <c r="BD706" s="12"/>
      <c r="BE706" s="12"/>
      <c r="BF706" s="12"/>
      <c r="BP706" s="2"/>
      <c r="BQ706" s="2"/>
    </row>
    <row r="707" spans="1:69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17"/>
      <c r="AB707" s="17"/>
      <c r="AC707" s="17"/>
      <c r="AD707" s="11"/>
      <c r="AE707" s="12"/>
      <c r="AF707" s="11"/>
      <c r="AG707" s="12"/>
      <c r="AH707" s="11"/>
      <c r="AI707" s="11"/>
      <c r="AJ707" s="11"/>
      <c r="AK707" s="11"/>
      <c r="AL707" s="11"/>
      <c r="AM707" s="6"/>
      <c r="AN707" s="11"/>
      <c r="AO707" s="12"/>
      <c r="AP707" s="12"/>
      <c r="AQ707" s="12"/>
      <c r="AR707" s="12"/>
      <c r="AS707" s="12"/>
      <c r="AT707" s="12"/>
      <c r="AU707" s="12"/>
      <c r="AV707" s="12"/>
      <c r="AW707" s="6"/>
      <c r="AX707" s="11"/>
      <c r="AY707" s="12"/>
      <c r="AZ707" s="12"/>
      <c r="BA707" s="12"/>
      <c r="BB707" s="12"/>
      <c r="BC707" s="12"/>
      <c r="BD707" s="12"/>
      <c r="BE707" s="12"/>
      <c r="BF707" s="12"/>
      <c r="BP707" s="2"/>
      <c r="BQ707" s="2"/>
    </row>
    <row r="708" spans="1:69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17"/>
      <c r="AB708" s="17"/>
      <c r="AC708" s="17"/>
      <c r="AD708" s="11"/>
      <c r="AE708" s="12"/>
      <c r="AF708" s="11"/>
      <c r="AG708" s="12"/>
      <c r="AH708" s="11"/>
      <c r="AI708" s="11"/>
      <c r="AJ708" s="11"/>
      <c r="AK708" s="11"/>
      <c r="AL708" s="11"/>
      <c r="AM708" s="6"/>
      <c r="AN708" s="11"/>
      <c r="AO708" s="12"/>
      <c r="AP708" s="12"/>
      <c r="AQ708" s="12"/>
      <c r="AR708" s="12"/>
      <c r="AS708" s="12"/>
      <c r="AT708" s="12"/>
      <c r="AU708" s="12"/>
      <c r="AV708" s="12"/>
      <c r="AW708" s="6"/>
      <c r="AX708" s="11"/>
      <c r="AY708" s="12"/>
      <c r="AZ708" s="12"/>
      <c r="BA708" s="12"/>
      <c r="BB708" s="12"/>
      <c r="BC708" s="12"/>
      <c r="BD708" s="12"/>
      <c r="BE708" s="12"/>
      <c r="BF708" s="12"/>
      <c r="BP708" s="2"/>
      <c r="BQ708" s="2"/>
    </row>
    <row r="709" spans="1:6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17"/>
      <c r="AB709" s="17"/>
      <c r="AC709" s="17"/>
      <c r="AD709" s="11"/>
      <c r="AE709" s="12"/>
      <c r="AF709" s="11"/>
      <c r="AG709" s="12"/>
      <c r="AH709" s="11"/>
      <c r="AI709" s="11"/>
      <c r="AJ709" s="11"/>
      <c r="AK709" s="11"/>
      <c r="AL709" s="11"/>
      <c r="AM709" s="6"/>
      <c r="AN709" s="11"/>
      <c r="AO709" s="12"/>
      <c r="AP709" s="12"/>
      <c r="AQ709" s="12"/>
      <c r="AR709" s="12"/>
      <c r="AS709" s="12"/>
      <c r="AT709" s="12"/>
      <c r="AU709" s="12"/>
      <c r="AV709" s="12"/>
      <c r="AW709" s="6"/>
      <c r="AX709" s="11"/>
      <c r="AY709" s="12"/>
      <c r="AZ709" s="12"/>
      <c r="BA709" s="12"/>
      <c r="BB709" s="12"/>
      <c r="BC709" s="12"/>
      <c r="BD709" s="12"/>
      <c r="BE709" s="12"/>
      <c r="BF709" s="12"/>
      <c r="BP709" s="2"/>
      <c r="BQ709" s="2"/>
    </row>
    <row r="710" spans="1:69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17"/>
      <c r="AB710" s="17"/>
      <c r="AC710" s="17"/>
      <c r="AD710" s="11"/>
      <c r="AE710" s="12"/>
      <c r="AF710" s="11"/>
      <c r="AG710" s="12"/>
      <c r="AH710" s="11"/>
      <c r="AI710" s="11"/>
      <c r="AJ710" s="11"/>
      <c r="AK710" s="11"/>
      <c r="AL710" s="11"/>
      <c r="AM710" s="6"/>
      <c r="AN710" s="11"/>
      <c r="AO710" s="12"/>
      <c r="AP710" s="12"/>
      <c r="AQ710" s="12"/>
      <c r="AR710" s="12"/>
      <c r="AS710" s="12"/>
      <c r="AT710" s="12"/>
      <c r="AU710" s="12"/>
      <c r="AV710" s="12"/>
      <c r="AW710" s="6"/>
      <c r="AX710" s="11"/>
      <c r="AY710" s="12"/>
      <c r="AZ710" s="12"/>
      <c r="BA710" s="12"/>
      <c r="BB710" s="12"/>
      <c r="BC710" s="12"/>
      <c r="BD710" s="12"/>
      <c r="BE710" s="12"/>
      <c r="BF710" s="12"/>
      <c r="BP710" s="2"/>
      <c r="BQ710" s="2"/>
    </row>
    <row r="711" spans="1:69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17"/>
      <c r="AB711" s="17"/>
      <c r="AC711" s="17"/>
      <c r="AD711" s="11"/>
      <c r="AE711" s="12"/>
      <c r="AF711" s="11"/>
      <c r="AG711" s="12"/>
      <c r="AH711" s="11"/>
      <c r="AI711" s="11"/>
      <c r="AJ711" s="11"/>
      <c r="AK711" s="11"/>
      <c r="AL711" s="11"/>
      <c r="AM711" s="6"/>
      <c r="AN711" s="11"/>
      <c r="AO711" s="12"/>
      <c r="AP711" s="12"/>
      <c r="AQ711" s="12"/>
      <c r="AR711" s="12"/>
      <c r="AS711" s="12"/>
      <c r="AT711" s="12"/>
      <c r="AU711" s="12"/>
      <c r="AV711" s="12"/>
      <c r="AW711" s="6"/>
      <c r="AX711" s="11"/>
      <c r="AY711" s="12"/>
      <c r="AZ711" s="12"/>
      <c r="BA711" s="12"/>
      <c r="BB711" s="12"/>
      <c r="BC711" s="12"/>
      <c r="BD711" s="12"/>
      <c r="BE711" s="12"/>
      <c r="BF711" s="12"/>
      <c r="BP711" s="2"/>
      <c r="BQ711" s="2"/>
    </row>
    <row r="712" spans="1:69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17"/>
      <c r="AB712" s="17"/>
      <c r="AC712" s="17"/>
      <c r="AD712" s="11"/>
      <c r="AE712" s="12"/>
      <c r="AF712" s="11"/>
      <c r="AG712" s="12"/>
      <c r="AH712" s="11"/>
      <c r="AI712" s="11"/>
      <c r="AJ712" s="11"/>
      <c r="AK712" s="11"/>
      <c r="AL712" s="11"/>
      <c r="AM712" s="6"/>
      <c r="AN712" s="11"/>
      <c r="AO712" s="12"/>
      <c r="AP712" s="12"/>
      <c r="AQ712" s="12"/>
      <c r="AR712" s="12"/>
      <c r="AS712" s="12"/>
      <c r="AT712" s="12"/>
      <c r="AU712" s="12"/>
      <c r="AV712" s="12"/>
      <c r="AW712" s="6"/>
      <c r="AX712" s="11"/>
      <c r="AY712" s="12"/>
      <c r="AZ712" s="12"/>
      <c r="BA712" s="12"/>
      <c r="BB712" s="12"/>
      <c r="BC712" s="12"/>
      <c r="BD712" s="12"/>
      <c r="BE712" s="12"/>
      <c r="BF712" s="12"/>
      <c r="BP712" s="2"/>
      <c r="BQ712" s="2"/>
    </row>
    <row r="713" spans="1:69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17"/>
      <c r="AB713" s="17"/>
      <c r="AC713" s="17"/>
      <c r="AD713" s="11"/>
      <c r="AE713" s="12"/>
      <c r="AF713" s="11"/>
      <c r="AG713" s="12"/>
      <c r="AH713" s="11"/>
      <c r="AI713" s="11"/>
      <c r="AJ713" s="11"/>
      <c r="AK713" s="11"/>
      <c r="AL713" s="11"/>
      <c r="AM713" s="6"/>
      <c r="AN713" s="11"/>
      <c r="AO713" s="12"/>
      <c r="AP713" s="12"/>
      <c r="AQ713" s="12"/>
      <c r="AR713" s="12"/>
      <c r="AS713" s="12"/>
      <c r="AT713" s="12"/>
      <c r="AU713" s="12"/>
      <c r="AV713" s="12"/>
      <c r="AW713" s="6"/>
      <c r="AX713" s="11"/>
      <c r="AY713" s="12"/>
      <c r="AZ713" s="12"/>
      <c r="BA713" s="12"/>
      <c r="BB713" s="12"/>
      <c r="BC713" s="12"/>
      <c r="BD713" s="12"/>
      <c r="BE713" s="12"/>
      <c r="BF713" s="12"/>
      <c r="BP713" s="2"/>
      <c r="BQ713" s="2"/>
    </row>
    <row r="714" spans="1:69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17"/>
      <c r="AB714" s="17"/>
      <c r="AC714" s="17"/>
      <c r="AD714" s="11"/>
      <c r="AE714" s="12"/>
      <c r="AF714" s="11"/>
      <c r="AG714" s="12"/>
      <c r="AH714" s="11"/>
      <c r="AI714" s="11"/>
      <c r="AJ714" s="11"/>
      <c r="AK714" s="11"/>
      <c r="AL714" s="11"/>
      <c r="AM714" s="6"/>
      <c r="AN714" s="11"/>
      <c r="AO714" s="12"/>
      <c r="AP714" s="12"/>
      <c r="AQ714" s="12"/>
      <c r="AR714" s="12"/>
      <c r="AS714" s="12"/>
      <c r="AT714" s="12"/>
      <c r="AU714" s="12"/>
      <c r="AV714" s="12"/>
      <c r="AW714" s="6"/>
      <c r="AX714" s="11"/>
      <c r="AY714" s="12"/>
      <c r="AZ714" s="12"/>
      <c r="BA714" s="12"/>
      <c r="BB714" s="12"/>
      <c r="BC714" s="12"/>
      <c r="BD714" s="12"/>
      <c r="BE714" s="12"/>
      <c r="BF714" s="12"/>
      <c r="BP714" s="2"/>
      <c r="BQ714" s="2"/>
    </row>
    <row r="715" spans="1:69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17"/>
      <c r="AB715" s="17"/>
      <c r="AC715" s="17"/>
      <c r="AD715" s="11"/>
      <c r="AE715" s="12"/>
      <c r="AF715" s="11"/>
      <c r="AG715" s="12"/>
      <c r="AH715" s="11"/>
      <c r="AI715" s="11"/>
      <c r="AJ715" s="11"/>
      <c r="AK715" s="11"/>
      <c r="AL715" s="11"/>
      <c r="AM715" s="6"/>
      <c r="AN715" s="11"/>
      <c r="AO715" s="12"/>
      <c r="AP715" s="12"/>
      <c r="AQ715" s="12"/>
      <c r="AR715" s="12"/>
      <c r="AS715" s="12"/>
      <c r="AT715" s="12"/>
      <c r="AU715" s="12"/>
      <c r="AV715" s="12"/>
      <c r="AW715" s="6"/>
      <c r="AX715" s="11"/>
      <c r="AY715" s="12"/>
      <c r="AZ715" s="12"/>
      <c r="BA715" s="12"/>
      <c r="BB715" s="12"/>
      <c r="BC715" s="12"/>
      <c r="BD715" s="12"/>
      <c r="BE715" s="12"/>
      <c r="BF715" s="12"/>
      <c r="BP715" s="2"/>
      <c r="BQ715" s="2"/>
    </row>
    <row r="716" spans="1:69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17"/>
      <c r="AB716" s="17"/>
      <c r="AC716" s="17"/>
      <c r="AD716" s="11"/>
      <c r="AE716" s="12"/>
      <c r="AF716" s="11"/>
      <c r="AG716" s="12"/>
      <c r="AH716" s="11"/>
      <c r="AI716" s="11"/>
      <c r="AJ716" s="11"/>
      <c r="AK716" s="11"/>
      <c r="AL716" s="11"/>
      <c r="AM716" s="6"/>
      <c r="AN716" s="11"/>
      <c r="AO716" s="12"/>
      <c r="AP716" s="12"/>
      <c r="AQ716" s="12"/>
      <c r="AR716" s="12"/>
      <c r="AS716" s="12"/>
      <c r="AT716" s="12"/>
      <c r="AU716" s="12"/>
      <c r="AV716" s="12"/>
      <c r="AW716" s="6"/>
      <c r="AX716" s="11"/>
      <c r="AY716" s="12"/>
      <c r="AZ716" s="12"/>
      <c r="BA716" s="12"/>
      <c r="BB716" s="12"/>
      <c r="BC716" s="12"/>
      <c r="BD716" s="12"/>
      <c r="BE716" s="12"/>
      <c r="BF716" s="12"/>
      <c r="BP716" s="2"/>
      <c r="BQ716" s="2"/>
    </row>
    <row r="717" spans="1:69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17"/>
      <c r="AB717" s="17"/>
      <c r="AC717" s="17"/>
      <c r="AD717" s="11"/>
      <c r="AE717" s="12"/>
      <c r="AF717" s="11"/>
      <c r="AG717" s="12"/>
      <c r="AH717" s="11"/>
      <c r="AI717" s="11"/>
      <c r="AJ717" s="11"/>
      <c r="AK717" s="11"/>
      <c r="AL717" s="11"/>
      <c r="AM717" s="6"/>
      <c r="AN717" s="11"/>
      <c r="AO717" s="12"/>
      <c r="AP717" s="12"/>
      <c r="AQ717" s="12"/>
      <c r="AR717" s="12"/>
      <c r="AS717" s="12"/>
      <c r="AT717" s="12"/>
      <c r="AU717" s="12"/>
      <c r="AV717" s="12"/>
      <c r="AW717" s="6"/>
      <c r="AX717" s="11"/>
      <c r="AY717" s="12"/>
      <c r="AZ717" s="12"/>
      <c r="BA717" s="12"/>
      <c r="BB717" s="12"/>
      <c r="BC717" s="12"/>
      <c r="BD717" s="12"/>
      <c r="BE717" s="12"/>
      <c r="BF717" s="12"/>
      <c r="BP717" s="2"/>
      <c r="BQ717" s="2"/>
    </row>
    <row r="718" spans="1:69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17"/>
      <c r="AB718" s="17"/>
      <c r="AC718" s="17"/>
      <c r="AD718" s="11"/>
      <c r="AE718" s="12"/>
      <c r="AF718" s="11"/>
      <c r="AG718" s="12"/>
      <c r="AH718" s="11"/>
      <c r="AI718" s="11"/>
      <c r="AJ718" s="11"/>
      <c r="AK718" s="11"/>
      <c r="AL718" s="11"/>
      <c r="AM718" s="6"/>
      <c r="AN718" s="11"/>
      <c r="AO718" s="12"/>
      <c r="AP718" s="12"/>
      <c r="AQ718" s="12"/>
      <c r="AR718" s="12"/>
      <c r="AS718" s="12"/>
      <c r="AT718" s="12"/>
      <c r="AU718" s="12"/>
      <c r="AV718" s="12"/>
      <c r="AW718" s="6"/>
      <c r="AX718" s="11"/>
      <c r="AY718" s="12"/>
      <c r="AZ718" s="12"/>
      <c r="BA718" s="12"/>
      <c r="BB718" s="12"/>
      <c r="BC718" s="12"/>
      <c r="BD718" s="12"/>
      <c r="BE718" s="12"/>
      <c r="BF718" s="12"/>
      <c r="BP718" s="2"/>
      <c r="BQ718" s="2"/>
    </row>
    <row r="719" spans="1:6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17"/>
      <c r="AB719" s="17"/>
      <c r="AC719" s="17"/>
      <c r="AD719" s="11"/>
      <c r="AE719" s="12"/>
      <c r="AF719" s="11"/>
      <c r="AG719" s="12"/>
      <c r="AH719" s="11"/>
      <c r="AI719" s="11"/>
      <c r="AJ719" s="11"/>
      <c r="AK719" s="11"/>
      <c r="AL719" s="11"/>
      <c r="AM719" s="6"/>
      <c r="AN719" s="11"/>
      <c r="AO719" s="12"/>
      <c r="AP719" s="12"/>
      <c r="AQ719" s="12"/>
      <c r="AR719" s="12"/>
      <c r="AS719" s="12"/>
      <c r="AT719" s="12"/>
      <c r="AU719" s="12"/>
      <c r="AV719" s="12"/>
      <c r="AW719" s="6"/>
      <c r="AX719" s="11"/>
      <c r="AY719" s="12"/>
      <c r="AZ719" s="12"/>
      <c r="BA719" s="12"/>
      <c r="BB719" s="12"/>
      <c r="BC719" s="12"/>
      <c r="BD719" s="12"/>
      <c r="BE719" s="12"/>
      <c r="BF719" s="12"/>
      <c r="BP719" s="2"/>
      <c r="BQ719" s="2"/>
    </row>
    <row r="720" spans="1:69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17"/>
      <c r="AB720" s="17"/>
      <c r="AC720" s="17"/>
      <c r="AD720" s="11"/>
      <c r="AE720" s="12"/>
      <c r="AF720" s="11"/>
      <c r="AG720" s="12"/>
      <c r="AH720" s="11"/>
      <c r="AI720" s="11"/>
      <c r="AJ720" s="11"/>
      <c r="AK720" s="11"/>
      <c r="AL720" s="11"/>
      <c r="AM720" s="6"/>
      <c r="AN720" s="11"/>
      <c r="AO720" s="12"/>
      <c r="AP720" s="12"/>
      <c r="AQ720" s="12"/>
      <c r="AR720" s="12"/>
      <c r="AS720" s="12"/>
      <c r="AT720" s="12"/>
      <c r="AU720" s="12"/>
      <c r="AV720" s="12"/>
      <c r="AW720" s="6"/>
      <c r="AX720" s="11"/>
      <c r="AY720" s="12"/>
      <c r="AZ720" s="12"/>
      <c r="BA720" s="12"/>
      <c r="BB720" s="12"/>
      <c r="BC720" s="12"/>
      <c r="BD720" s="12"/>
      <c r="BE720" s="12"/>
      <c r="BF720" s="12"/>
      <c r="BP720" s="2"/>
      <c r="BQ720" s="2"/>
    </row>
    <row r="721" spans="1:69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17"/>
      <c r="AB721" s="17"/>
      <c r="AC721" s="17"/>
      <c r="AD721" s="11"/>
      <c r="AE721" s="12"/>
      <c r="AF721" s="11"/>
      <c r="AG721" s="12"/>
      <c r="AH721" s="11"/>
      <c r="AI721" s="11"/>
      <c r="AJ721" s="11"/>
      <c r="AK721" s="11"/>
      <c r="AL721" s="11"/>
      <c r="AM721" s="6"/>
      <c r="AN721" s="11"/>
      <c r="AO721" s="12"/>
      <c r="AP721" s="12"/>
      <c r="AQ721" s="12"/>
      <c r="AR721" s="12"/>
      <c r="AS721" s="12"/>
      <c r="AT721" s="12"/>
      <c r="AU721" s="12"/>
      <c r="AV721" s="12"/>
      <c r="AW721" s="6"/>
      <c r="AX721" s="11"/>
      <c r="AY721" s="12"/>
      <c r="AZ721" s="12"/>
      <c r="BA721" s="12"/>
      <c r="BB721" s="12"/>
      <c r="BC721" s="12"/>
      <c r="BD721" s="12"/>
      <c r="BE721" s="12"/>
      <c r="BF721" s="12"/>
      <c r="BP721" s="2"/>
      <c r="BQ721" s="2"/>
    </row>
    <row r="722" spans="1:69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17"/>
      <c r="AB722" s="17"/>
      <c r="AC722" s="17"/>
      <c r="AD722" s="11"/>
      <c r="AE722" s="12"/>
      <c r="AF722" s="11"/>
      <c r="AG722" s="12"/>
      <c r="AH722" s="11"/>
      <c r="AI722" s="11"/>
      <c r="AJ722" s="11"/>
      <c r="AK722" s="11"/>
      <c r="AL722" s="11"/>
      <c r="AM722" s="6"/>
      <c r="AN722" s="11"/>
      <c r="AO722" s="12"/>
      <c r="AP722" s="12"/>
      <c r="AQ722" s="12"/>
      <c r="AR722" s="12"/>
      <c r="AS722" s="12"/>
      <c r="AT722" s="12"/>
      <c r="AU722" s="12"/>
      <c r="AV722" s="12"/>
      <c r="AW722" s="6"/>
      <c r="AX722" s="11"/>
      <c r="AY722" s="12"/>
      <c r="AZ722" s="12"/>
      <c r="BA722" s="12"/>
      <c r="BB722" s="12"/>
      <c r="BC722" s="12"/>
      <c r="BD722" s="12"/>
      <c r="BE722" s="12"/>
      <c r="BF722" s="12"/>
      <c r="BP722" s="2"/>
      <c r="BQ722" s="2"/>
    </row>
    <row r="723" spans="1:69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17"/>
      <c r="AB723" s="17"/>
      <c r="AC723" s="17"/>
      <c r="AD723" s="11"/>
      <c r="AE723" s="12"/>
      <c r="AF723" s="11"/>
      <c r="AG723" s="12"/>
      <c r="AH723" s="11"/>
      <c r="AI723" s="11"/>
      <c r="AJ723" s="11"/>
      <c r="AK723" s="11"/>
      <c r="AL723" s="11"/>
      <c r="AM723" s="6"/>
      <c r="AN723" s="11"/>
      <c r="AO723" s="12"/>
      <c r="AP723" s="12"/>
      <c r="AQ723" s="12"/>
      <c r="AR723" s="12"/>
      <c r="AS723" s="12"/>
      <c r="AT723" s="12"/>
      <c r="AU723" s="12"/>
      <c r="AV723" s="12"/>
      <c r="AW723" s="6"/>
      <c r="AX723" s="11"/>
      <c r="AY723" s="12"/>
      <c r="AZ723" s="12"/>
      <c r="BA723" s="12"/>
      <c r="BB723" s="12"/>
      <c r="BC723" s="12"/>
      <c r="BD723" s="12"/>
      <c r="BE723" s="12"/>
      <c r="BF723" s="12"/>
      <c r="BP723" s="2"/>
      <c r="BQ723" s="2"/>
    </row>
    <row r="724" spans="1:69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17"/>
      <c r="AB724" s="17"/>
      <c r="AC724" s="17"/>
      <c r="AD724" s="11"/>
      <c r="AE724" s="12"/>
      <c r="AF724" s="11"/>
      <c r="AG724" s="12"/>
      <c r="AH724" s="11"/>
      <c r="AI724" s="11"/>
      <c r="AJ724" s="11"/>
      <c r="AK724" s="11"/>
      <c r="AL724" s="11"/>
      <c r="AM724" s="6"/>
      <c r="AN724" s="11"/>
      <c r="AO724" s="12"/>
      <c r="AP724" s="12"/>
      <c r="AQ724" s="12"/>
      <c r="AR724" s="12"/>
      <c r="AS724" s="12"/>
      <c r="AT724" s="12"/>
      <c r="AU724" s="12"/>
      <c r="AV724" s="12"/>
      <c r="AW724" s="6"/>
      <c r="AX724" s="11"/>
      <c r="AY724" s="12"/>
      <c r="AZ724" s="12"/>
      <c r="BA724" s="12"/>
      <c r="BB724" s="12"/>
      <c r="BC724" s="12"/>
      <c r="BD724" s="12"/>
      <c r="BE724" s="12"/>
      <c r="BF724" s="12"/>
      <c r="BP724" s="2"/>
      <c r="BQ724" s="2"/>
    </row>
    <row r="725" spans="1:69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17"/>
      <c r="AB725" s="17"/>
      <c r="AC725" s="17"/>
      <c r="AD725" s="11"/>
      <c r="AE725" s="12"/>
      <c r="AF725" s="11"/>
      <c r="AG725" s="12"/>
      <c r="AH725" s="11"/>
      <c r="AI725" s="11"/>
      <c r="AJ725" s="11"/>
      <c r="AK725" s="11"/>
      <c r="AL725" s="11"/>
      <c r="AM725" s="6"/>
      <c r="AN725" s="11"/>
      <c r="AO725" s="12"/>
      <c r="AP725" s="12"/>
      <c r="AQ725" s="12"/>
      <c r="AR725" s="12"/>
      <c r="AS725" s="12"/>
      <c r="AT725" s="12"/>
      <c r="AU725" s="12"/>
      <c r="AV725" s="12"/>
      <c r="AW725" s="6"/>
      <c r="AX725" s="11"/>
      <c r="AY725" s="12"/>
      <c r="AZ725" s="12"/>
      <c r="BA725" s="12"/>
      <c r="BB725" s="12"/>
      <c r="BC725" s="12"/>
      <c r="BD725" s="12"/>
      <c r="BE725" s="12"/>
      <c r="BF725" s="12"/>
      <c r="BP725" s="2"/>
      <c r="BQ725" s="2"/>
    </row>
    <row r="726" spans="1:69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17"/>
      <c r="AB726" s="17"/>
      <c r="AC726" s="17"/>
      <c r="AD726" s="11"/>
      <c r="AE726" s="12"/>
      <c r="AF726" s="11"/>
      <c r="AG726" s="12"/>
      <c r="AH726" s="11"/>
      <c r="AI726" s="11"/>
      <c r="AJ726" s="11"/>
      <c r="AK726" s="11"/>
      <c r="AL726" s="11"/>
      <c r="AM726" s="6"/>
      <c r="AN726" s="11"/>
      <c r="AO726" s="12"/>
      <c r="AP726" s="12"/>
      <c r="AQ726" s="12"/>
      <c r="AR726" s="12"/>
      <c r="AS726" s="12"/>
      <c r="AT726" s="12"/>
      <c r="AU726" s="12"/>
      <c r="AV726" s="12"/>
      <c r="AW726" s="6"/>
      <c r="AX726" s="11"/>
      <c r="AY726" s="12"/>
      <c r="AZ726" s="12"/>
      <c r="BA726" s="12"/>
      <c r="BB726" s="12"/>
      <c r="BC726" s="12"/>
      <c r="BD726" s="12"/>
      <c r="BE726" s="12"/>
      <c r="BF726" s="12"/>
      <c r="BP726" s="2"/>
      <c r="BQ726" s="2"/>
    </row>
    <row r="727" spans="1:69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17"/>
      <c r="AB727" s="17"/>
      <c r="AC727" s="17"/>
      <c r="AD727" s="11"/>
      <c r="AE727" s="12"/>
      <c r="AF727" s="11"/>
      <c r="AG727" s="12"/>
      <c r="AH727" s="11"/>
      <c r="AI727" s="11"/>
      <c r="AJ727" s="11"/>
      <c r="AK727" s="11"/>
      <c r="AL727" s="11"/>
      <c r="AM727" s="6"/>
      <c r="AN727" s="11"/>
      <c r="AO727" s="12"/>
      <c r="AP727" s="12"/>
      <c r="AQ727" s="12"/>
      <c r="AR727" s="12"/>
      <c r="AS727" s="12"/>
      <c r="AT727" s="12"/>
      <c r="AU727" s="12"/>
      <c r="AV727" s="12"/>
      <c r="AW727" s="6"/>
      <c r="AX727" s="11"/>
      <c r="AY727" s="12"/>
      <c r="AZ727" s="12"/>
      <c r="BA727" s="12"/>
      <c r="BB727" s="12"/>
      <c r="BC727" s="12"/>
      <c r="BD727" s="12"/>
      <c r="BE727" s="12"/>
      <c r="BF727" s="12"/>
      <c r="BP727" s="2"/>
      <c r="BQ727" s="2"/>
    </row>
    <row r="728" spans="1:69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17"/>
      <c r="AB728" s="17"/>
      <c r="AC728" s="17"/>
      <c r="AD728" s="11"/>
      <c r="AE728" s="12"/>
      <c r="AF728" s="11"/>
      <c r="AG728" s="12"/>
      <c r="AH728" s="11"/>
      <c r="AI728" s="11"/>
      <c r="AJ728" s="11"/>
      <c r="AK728" s="11"/>
      <c r="AL728" s="11"/>
      <c r="AM728" s="6"/>
      <c r="AN728" s="11"/>
      <c r="AO728" s="12"/>
      <c r="AP728" s="12"/>
      <c r="AQ728" s="12"/>
      <c r="AR728" s="12"/>
      <c r="AS728" s="12"/>
      <c r="AT728" s="12"/>
      <c r="AU728" s="12"/>
      <c r="AV728" s="12"/>
      <c r="AW728" s="6"/>
      <c r="AX728" s="11"/>
      <c r="AY728" s="12"/>
      <c r="AZ728" s="12"/>
      <c r="BA728" s="12"/>
      <c r="BB728" s="12"/>
      <c r="BC728" s="12"/>
      <c r="BD728" s="12"/>
      <c r="BE728" s="12"/>
      <c r="BF728" s="12"/>
      <c r="BP728" s="2"/>
      <c r="BQ728" s="2"/>
    </row>
    <row r="729" spans="1:6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17"/>
      <c r="AB729" s="17"/>
      <c r="AC729" s="17"/>
      <c r="AD729" s="11"/>
      <c r="AE729" s="12"/>
      <c r="AF729" s="11"/>
      <c r="AG729" s="12"/>
      <c r="AH729" s="11"/>
      <c r="AI729" s="11"/>
      <c r="AJ729" s="11"/>
      <c r="AK729" s="11"/>
      <c r="AL729" s="11"/>
      <c r="AM729" s="6"/>
      <c r="AN729" s="11"/>
      <c r="AO729" s="12"/>
      <c r="AP729" s="12"/>
      <c r="AQ729" s="12"/>
      <c r="AR729" s="12"/>
      <c r="AS729" s="12"/>
      <c r="AT729" s="12"/>
      <c r="AU729" s="12"/>
      <c r="AV729" s="12"/>
      <c r="AW729" s="6"/>
      <c r="AX729" s="11"/>
      <c r="AY729" s="12"/>
      <c r="AZ729" s="12"/>
      <c r="BA729" s="12"/>
      <c r="BB729" s="12"/>
      <c r="BC729" s="12"/>
      <c r="BD729" s="12"/>
      <c r="BE729" s="12"/>
      <c r="BF729" s="12"/>
      <c r="BP729" s="2"/>
      <c r="BQ729" s="2"/>
    </row>
    <row r="730" spans="1:69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17"/>
      <c r="AB730" s="17"/>
      <c r="AC730" s="17"/>
      <c r="AD730" s="11"/>
      <c r="AE730" s="12"/>
      <c r="AF730" s="11"/>
      <c r="AG730" s="12"/>
      <c r="AH730" s="11"/>
      <c r="AI730" s="11"/>
      <c r="AJ730" s="11"/>
      <c r="AK730" s="11"/>
      <c r="AL730" s="11"/>
      <c r="AM730" s="6"/>
      <c r="AN730" s="11"/>
      <c r="AO730" s="12"/>
      <c r="AP730" s="12"/>
      <c r="AQ730" s="12"/>
      <c r="AR730" s="12"/>
      <c r="AS730" s="12"/>
      <c r="AT730" s="12"/>
      <c r="AU730" s="12"/>
      <c r="AV730" s="12"/>
      <c r="AW730" s="6"/>
      <c r="AX730" s="11"/>
      <c r="AY730" s="12"/>
      <c r="AZ730" s="12"/>
      <c r="BA730" s="12"/>
      <c r="BB730" s="12"/>
      <c r="BC730" s="12"/>
      <c r="BD730" s="12"/>
      <c r="BE730" s="12"/>
      <c r="BF730" s="12"/>
      <c r="BP730" s="2"/>
      <c r="BQ730" s="2"/>
    </row>
    <row r="731" spans="1:69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17"/>
      <c r="AB731" s="17"/>
      <c r="AC731" s="17"/>
      <c r="AD731" s="11"/>
      <c r="AE731" s="12"/>
      <c r="AF731" s="11"/>
      <c r="AG731" s="12"/>
      <c r="AH731" s="11"/>
      <c r="AI731" s="11"/>
      <c r="AJ731" s="11"/>
      <c r="AK731" s="11"/>
      <c r="AL731" s="11"/>
      <c r="AM731" s="6"/>
      <c r="AN731" s="11"/>
      <c r="AO731" s="12"/>
      <c r="AP731" s="12"/>
      <c r="AQ731" s="12"/>
      <c r="AR731" s="12"/>
      <c r="AS731" s="12"/>
      <c r="AT731" s="12"/>
      <c r="AU731" s="12"/>
      <c r="AV731" s="12"/>
      <c r="AW731" s="6"/>
      <c r="AX731" s="11"/>
      <c r="AY731" s="12"/>
      <c r="AZ731" s="12"/>
      <c r="BA731" s="12"/>
      <c r="BB731" s="12"/>
      <c r="BC731" s="12"/>
      <c r="BD731" s="12"/>
      <c r="BE731" s="12"/>
      <c r="BF731" s="12"/>
      <c r="BP731" s="2"/>
      <c r="BQ731" s="2"/>
    </row>
    <row r="732" spans="1:69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17"/>
      <c r="AB732" s="17"/>
      <c r="AC732" s="17"/>
      <c r="AD732" s="11"/>
      <c r="AE732" s="12"/>
      <c r="AF732" s="11"/>
      <c r="AG732" s="12"/>
      <c r="AH732" s="11"/>
      <c r="AI732" s="11"/>
      <c r="AJ732" s="11"/>
      <c r="AK732" s="11"/>
      <c r="AL732" s="11"/>
      <c r="AM732" s="6"/>
      <c r="AN732" s="11"/>
      <c r="AO732" s="12"/>
      <c r="AP732" s="12"/>
      <c r="AQ732" s="12"/>
      <c r="AR732" s="12"/>
      <c r="AS732" s="12"/>
      <c r="AT732" s="12"/>
      <c r="AU732" s="12"/>
      <c r="AV732" s="12"/>
      <c r="AW732" s="6"/>
      <c r="AX732" s="11"/>
      <c r="AY732" s="12"/>
      <c r="AZ732" s="12"/>
      <c r="BA732" s="12"/>
      <c r="BB732" s="12"/>
      <c r="BC732" s="12"/>
      <c r="BD732" s="12"/>
      <c r="BE732" s="12"/>
      <c r="BF732" s="12"/>
      <c r="BP732" s="2"/>
      <c r="BQ732" s="2"/>
    </row>
    <row r="733" spans="1:69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17"/>
      <c r="AB733" s="17"/>
      <c r="AC733" s="17"/>
      <c r="AD733" s="11"/>
      <c r="AE733" s="12"/>
      <c r="AF733" s="11"/>
      <c r="AG733" s="12"/>
      <c r="AH733" s="11"/>
      <c r="AI733" s="11"/>
      <c r="AJ733" s="11"/>
      <c r="AK733" s="11"/>
      <c r="AL733" s="11"/>
      <c r="AM733" s="6"/>
      <c r="AN733" s="11"/>
      <c r="AO733" s="12"/>
      <c r="AP733" s="12"/>
      <c r="AQ733" s="12"/>
      <c r="AR733" s="12"/>
      <c r="AS733" s="12"/>
      <c r="AT733" s="12"/>
      <c r="AU733" s="12"/>
      <c r="AV733" s="12"/>
      <c r="AW733" s="6"/>
      <c r="AX733" s="11"/>
      <c r="AY733" s="12"/>
      <c r="AZ733" s="12"/>
      <c r="BA733" s="12"/>
      <c r="BB733" s="12"/>
      <c r="BC733" s="12"/>
      <c r="BD733" s="12"/>
      <c r="BE733" s="12"/>
      <c r="BF733" s="12"/>
      <c r="BP733" s="2"/>
      <c r="BQ733" s="2"/>
    </row>
    <row r="734" spans="1:69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17"/>
      <c r="AB734" s="17"/>
      <c r="AC734" s="17"/>
      <c r="AD734" s="11"/>
      <c r="AE734" s="12"/>
      <c r="AF734" s="11"/>
      <c r="AG734" s="12"/>
      <c r="AH734" s="11"/>
      <c r="AI734" s="11"/>
      <c r="AJ734" s="11"/>
      <c r="AK734" s="11"/>
      <c r="AL734" s="11"/>
      <c r="AM734" s="6"/>
      <c r="AN734" s="11"/>
      <c r="AO734" s="12"/>
      <c r="AP734" s="12"/>
      <c r="AQ734" s="12"/>
      <c r="AR734" s="12"/>
      <c r="AS734" s="12"/>
      <c r="AT734" s="12"/>
      <c r="AU734" s="12"/>
      <c r="AV734" s="12"/>
      <c r="AW734" s="6"/>
      <c r="AX734" s="11"/>
      <c r="AY734" s="12"/>
      <c r="AZ734" s="12"/>
      <c r="BA734" s="12"/>
      <c r="BB734" s="12"/>
      <c r="BC734" s="12"/>
      <c r="BD734" s="12"/>
      <c r="BE734" s="12"/>
      <c r="BF734" s="12"/>
      <c r="BP734" s="2"/>
      <c r="BQ734" s="2"/>
    </row>
    <row r="735" spans="1:69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17"/>
      <c r="AB735" s="17"/>
      <c r="AC735" s="17"/>
      <c r="AD735" s="11"/>
      <c r="AE735" s="12"/>
      <c r="AF735" s="11"/>
      <c r="AG735" s="12"/>
      <c r="AH735" s="11"/>
      <c r="AI735" s="11"/>
      <c r="AJ735" s="11"/>
      <c r="AK735" s="11"/>
      <c r="AL735" s="11"/>
      <c r="AM735" s="6"/>
      <c r="AN735" s="11"/>
      <c r="AO735" s="12"/>
      <c r="AP735" s="12"/>
      <c r="AQ735" s="12"/>
      <c r="AR735" s="12"/>
      <c r="AS735" s="12"/>
      <c r="AT735" s="12"/>
      <c r="AU735" s="12"/>
      <c r="AV735" s="12"/>
      <c r="AW735" s="6"/>
      <c r="AX735" s="11"/>
      <c r="AY735" s="12"/>
      <c r="AZ735" s="12"/>
      <c r="BA735" s="12"/>
      <c r="BB735" s="12"/>
      <c r="BC735" s="12"/>
      <c r="BD735" s="12"/>
      <c r="BE735" s="12"/>
      <c r="BF735" s="12"/>
      <c r="BP735" s="2"/>
      <c r="BQ735" s="2"/>
    </row>
    <row r="736" spans="1:69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17"/>
      <c r="AB736" s="17"/>
      <c r="AC736" s="17"/>
      <c r="AD736" s="11"/>
      <c r="AE736" s="12"/>
      <c r="AF736" s="11"/>
      <c r="AG736" s="12"/>
      <c r="AH736" s="11"/>
      <c r="AI736" s="11"/>
      <c r="AJ736" s="11"/>
      <c r="AK736" s="11"/>
      <c r="AL736" s="11"/>
      <c r="AM736" s="6"/>
      <c r="AN736" s="11"/>
      <c r="AO736" s="12"/>
      <c r="AP736" s="12"/>
      <c r="AQ736" s="12"/>
      <c r="AR736" s="12"/>
      <c r="AS736" s="12"/>
      <c r="AT736" s="12"/>
      <c r="AU736" s="12"/>
      <c r="AV736" s="12"/>
      <c r="AW736" s="6"/>
      <c r="AX736" s="11"/>
      <c r="AY736" s="12"/>
      <c r="AZ736" s="12"/>
      <c r="BA736" s="12"/>
      <c r="BB736" s="12"/>
      <c r="BC736" s="12"/>
      <c r="BD736" s="12"/>
      <c r="BE736" s="12"/>
      <c r="BF736" s="12"/>
      <c r="BP736" s="2"/>
      <c r="BQ736" s="2"/>
    </row>
    <row r="737" spans="1:69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17"/>
      <c r="AB737" s="17"/>
      <c r="AC737" s="17"/>
      <c r="AD737" s="11"/>
      <c r="AE737" s="12"/>
      <c r="AF737" s="11"/>
      <c r="AG737" s="12"/>
      <c r="AH737" s="11"/>
      <c r="AI737" s="11"/>
      <c r="AJ737" s="11"/>
      <c r="AK737" s="11"/>
      <c r="AL737" s="11"/>
      <c r="AM737" s="6"/>
      <c r="AN737" s="11"/>
      <c r="AO737" s="12"/>
      <c r="AP737" s="12"/>
      <c r="AQ737" s="12"/>
      <c r="AR737" s="12"/>
      <c r="AS737" s="12"/>
      <c r="AT737" s="12"/>
      <c r="AU737" s="12"/>
      <c r="AV737" s="12"/>
      <c r="AW737" s="6"/>
      <c r="AX737" s="11"/>
      <c r="AY737" s="12"/>
      <c r="AZ737" s="12"/>
      <c r="BA737" s="12"/>
      <c r="BB737" s="12"/>
      <c r="BC737" s="12"/>
      <c r="BD737" s="12"/>
      <c r="BE737" s="12"/>
      <c r="BF737" s="12"/>
      <c r="BP737" s="2"/>
      <c r="BQ737" s="2"/>
    </row>
    <row r="738" spans="1:69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17"/>
      <c r="AB738" s="17"/>
      <c r="AC738" s="17"/>
      <c r="AD738" s="11"/>
      <c r="AE738" s="12"/>
      <c r="AF738" s="11"/>
      <c r="AG738" s="12"/>
      <c r="AH738" s="11"/>
      <c r="AI738" s="11"/>
      <c r="AJ738" s="11"/>
      <c r="AK738" s="11"/>
      <c r="AL738" s="11"/>
      <c r="AM738" s="6"/>
      <c r="AN738" s="11"/>
      <c r="AO738" s="12"/>
      <c r="AP738" s="12"/>
      <c r="AQ738" s="12"/>
      <c r="AR738" s="12"/>
      <c r="AS738" s="12"/>
      <c r="AT738" s="12"/>
      <c r="AU738" s="12"/>
      <c r="AV738" s="12"/>
      <c r="AW738" s="6"/>
      <c r="AX738" s="11"/>
      <c r="AY738" s="12"/>
      <c r="AZ738" s="12"/>
      <c r="BA738" s="12"/>
      <c r="BB738" s="12"/>
      <c r="BC738" s="12"/>
      <c r="BD738" s="12"/>
      <c r="BE738" s="12"/>
      <c r="BF738" s="12"/>
      <c r="BP738" s="2"/>
      <c r="BQ738" s="2"/>
    </row>
    <row r="739" spans="1:6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17"/>
      <c r="AB739" s="17"/>
      <c r="AC739" s="17"/>
      <c r="AD739" s="11"/>
      <c r="AE739" s="12"/>
      <c r="AF739" s="11"/>
      <c r="AG739" s="12"/>
      <c r="AH739" s="11"/>
      <c r="AI739" s="11"/>
      <c r="AJ739" s="11"/>
      <c r="AK739" s="11"/>
      <c r="AL739" s="11"/>
      <c r="AM739" s="6"/>
      <c r="AN739" s="11"/>
      <c r="AO739" s="12"/>
      <c r="AP739" s="12"/>
      <c r="AQ739" s="12"/>
      <c r="AR739" s="12"/>
      <c r="AS739" s="12"/>
      <c r="AT739" s="12"/>
      <c r="AU739" s="12"/>
      <c r="AV739" s="12"/>
      <c r="AW739" s="6"/>
      <c r="AX739" s="11"/>
      <c r="AY739" s="12"/>
      <c r="AZ739" s="12"/>
      <c r="BA739" s="12"/>
      <c r="BB739" s="12"/>
      <c r="BC739" s="12"/>
      <c r="BD739" s="12"/>
      <c r="BE739" s="12"/>
      <c r="BF739" s="12"/>
      <c r="BP739" s="2"/>
      <c r="BQ739" s="2"/>
    </row>
    <row r="740" spans="1:69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17"/>
      <c r="AB740" s="17"/>
      <c r="AC740" s="17"/>
      <c r="AD740" s="11"/>
      <c r="AE740" s="12"/>
      <c r="AF740" s="11"/>
      <c r="AG740" s="12"/>
      <c r="AH740" s="11"/>
      <c r="AI740" s="11"/>
      <c r="AJ740" s="11"/>
      <c r="AK740" s="11"/>
      <c r="AL740" s="11"/>
      <c r="AM740" s="6"/>
      <c r="AN740" s="11"/>
      <c r="AO740" s="12"/>
      <c r="AP740" s="12"/>
      <c r="AQ740" s="12"/>
      <c r="AR740" s="12"/>
      <c r="AS740" s="12"/>
      <c r="AT740" s="12"/>
      <c r="AU740" s="12"/>
      <c r="AV740" s="12"/>
      <c r="AW740" s="6"/>
      <c r="AX740" s="11"/>
      <c r="AY740" s="12"/>
      <c r="AZ740" s="12"/>
      <c r="BA740" s="12"/>
      <c r="BB740" s="12"/>
      <c r="BC740" s="12"/>
      <c r="BD740" s="12"/>
      <c r="BE740" s="12"/>
      <c r="BF740" s="12"/>
      <c r="BP740" s="2"/>
      <c r="BQ740" s="2"/>
    </row>
    <row r="741" spans="1:69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17"/>
      <c r="AB741" s="17"/>
      <c r="AC741" s="17"/>
      <c r="AD741" s="11"/>
      <c r="AE741" s="12"/>
      <c r="AF741" s="11"/>
      <c r="AG741" s="12"/>
      <c r="AH741" s="11"/>
      <c r="AI741" s="11"/>
      <c r="AJ741" s="11"/>
      <c r="AK741" s="11"/>
      <c r="AL741" s="11"/>
      <c r="AM741" s="6"/>
      <c r="AN741" s="11"/>
      <c r="AO741" s="12"/>
      <c r="AP741" s="12"/>
      <c r="AQ741" s="12"/>
      <c r="AR741" s="12"/>
      <c r="AS741" s="12"/>
      <c r="AT741" s="12"/>
      <c r="AU741" s="12"/>
      <c r="AV741" s="12"/>
      <c r="AW741" s="6"/>
      <c r="AX741" s="11"/>
      <c r="AY741" s="12"/>
      <c r="AZ741" s="12"/>
      <c r="BA741" s="12"/>
      <c r="BB741" s="12"/>
      <c r="BC741" s="12"/>
      <c r="BD741" s="12"/>
      <c r="BE741" s="12"/>
      <c r="BF741" s="12"/>
      <c r="BP741" s="2"/>
      <c r="BQ741" s="2"/>
    </row>
    <row r="742" spans="1:69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17"/>
      <c r="AB742" s="17"/>
      <c r="AC742" s="17"/>
      <c r="AD742" s="11"/>
      <c r="AE742" s="12"/>
      <c r="AF742" s="11"/>
      <c r="AG742" s="12"/>
      <c r="AH742" s="11"/>
      <c r="AI742" s="11"/>
      <c r="AJ742" s="11"/>
      <c r="AK742" s="11"/>
      <c r="AL742" s="11"/>
      <c r="AM742" s="6"/>
      <c r="AN742" s="11"/>
      <c r="AO742" s="12"/>
      <c r="AP742" s="12"/>
      <c r="AQ742" s="12"/>
      <c r="AR742" s="12"/>
      <c r="AS742" s="12"/>
      <c r="AT742" s="12"/>
      <c r="AU742" s="12"/>
      <c r="AV742" s="12"/>
      <c r="AW742" s="6"/>
      <c r="AX742" s="11"/>
      <c r="AY742" s="12"/>
      <c r="AZ742" s="12"/>
      <c r="BA742" s="12"/>
      <c r="BB742" s="12"/>
      <c r="BC742" s="12"/>
      <c r="BD742" s="12"/>
      <c r="BE742" s="12"/>
      <c r="BF742" s="12"/>
      <c r="BP742" s="2"/>
      <c r="BQ742" s="2"/>
    </row>
    <row r="743" spans="1:69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17"/>
      <c r="AB743" s="17"/>
      <c r="AC743" s="17"/>
      <c r="AD743" s="11"/>
      <c r="AE743" s="12"/>
      <c r="AF743" s="11"/>
      <c r="AG743" s="12"/>
      <c r="AH743" s="11"/>
      <c r="AI743" s="11"/>
      <c r="AJ743" s="11"/>
      <c r="AK743" s="11"/>
      <c r="AL743" s="11"/>
      <c r="AM743" s="6"/>
      <c r="AN743" s="11"/>
      <c r="AO743" s="12"/>
      <c r="AP743" s="12"/>
      <c r="AQ743" s="12"/>
      <c r="AR743" s="12"/>
      <c r="AS743" s="12"/>
      <c r="AT743" s="12"/>
      <c r="AU743" s="12"/>
      <c r="AV743" s="12"/>
      <c r="AW743" s="6"/>
      <c r="AX743" s="11"/>
      <c r="AY743" s="12"/>
      <c r="AZ743" s="12"/>
      <c r="BA743" s="12"/>
      <c r="BB743" s="12"/>
      <c r="BC743" s="12"/>
      <c r="BD743" s="12"/>
      <c r="BE743" s="12"/>
      <c r="BF743" s="12"/>
      <c r="BP743" s="2"/>
      <c r="BQ743" s="2"/>
    </row>
    <row r="744" spans="1:69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17"/>
      <c r="AB744" s="17"/>
      <c r="AC744" s="17"/>
      <c r="AD744" s="11"/>
      <c r="AE744" s="12"/>
      <c r="AF744" s="11"/>
      <c r="AG744" s="12"/>
      <c r="AH744" s="11"/>
      <c r="AI744" s="11"/>
      <c r="AJ744" s="11"/>
      <c r="AK744" s="11"/>
      <c r="AL744" s="11"/>
      <c r="AM744" s="6"/>
      <c r="AN744" s="11"/>
      <c r="AO744" s="12"/>
      <c r="AP744" s="12"/>
      <c r="AQ744" s="12"/>
      <c r="AR744" s="12"/>
      <c r="AS744" s="12"/>
      <c r="AT744" s="12"/>
      <c r="AU744" s="12"/>
      <c r="AV744" s="12"/>
      <c r="AW744" s="6"/>
      <c r="AX744" s="11"/>
      <c r="AY744" s="12"/>
      <c r="AZ744" s="12"/>
      <c r="BA744" s="12"/>
      <c r="BB744" s="12"/>
      <c r="BC744" s="12"/>
      <c r="BD744" s="12"/>
      <c r="BE744" s="12"/>
      <c r="BF744" s="12"/>
      <c r="BP744" s="2"/>
      <c r="BQ744" s="2"/>
    </row>
    <row r="745" spans="1:69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17"/>
      <c r="AB745" s="17"/>
      <c r="AC745" s="17"/>
      <c r="AD745" s="11"/>
      <c r="AE745" s="12"/>
      <c r="AF745" s="11"/>
      <c r="AG745" s="12"/>
      <c r="AH745" s="11"/>
      <c r="AI745" s="11"/>
      <c r="AJ745" s="11"/>
      <c r="AK745" s="11"/>
      <c r="AL745" s="11"/>
      <c r="AM745" s="6"/>
      <c r="AN745" s="11"/>
      <c r="AO745" s="12"/>
      <c r="AP745" s="12"/>
      <c r="AQ745" s="12"/>
      <c r="AR745" s="12"/>
      <c r="AS745" s="12"/>
      <c r="AT745" s="12"/>
      <c r="AU745" s="12"/>
      <c r="AV745" s="12"/>
      <c r="AW745" s="6"/>
      <c r="AX745" s="11"/>
      <c r="AY745" s="12"/>
      <c r="AZ745" s="12"/>
      <c r="BA745" s="12"/>
      <c r="BB745" s="12"/>
      <c r="BC745" s="12"/>
      <c r="BD745" s="12"/>
      <c r="BE745" s="12"/>
      <c r="BF745" s="12"/>
      <c r="BP745" s="2"/>
      <c r="BQ745" s="2"/>
    </row>
    <row r="746" spans="1:69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17"/>
      <c r="AB746" s="17"/>
      <c r="AC746" s="17"/>
      <c r="AD746" s="11"/>
      <c r="AE746" s="12"/>
      <c r="AF746" s="11"/>
      <c r="AG746" s="12"/>
      <c r="AH746" s="11"/>
      <c r="AI746" s="11"/>
      <c r="AJ746" s="11"/>
      <c r="AK746" s="11"/>
      <c r="AL746" s="11"/>
      <c r="AM746" s="6"/>
      <c r="AN746" s="11"/>
      <c r="AO746" s="12"/>
      <c r="AP746" s="12"/>
      <c r="AQ746" s="12"/>
      <c r="AR746" s="12"/>
      <c r="AS746" s="12"/>
      <c r="AT746" s="12"/>
      <c r="AU746" s="12"/>
      <c r="AV746" s="12"/>
      <c r="AW746" s="6"/>
      <c r="AX746" s="11"/>
      <c r="AY746" s="12"/>
      <c r="AZ746" s="12"/>
      <c r="BA746" s="12"/>
      <c r="BB746" s="12"/>
      <c r="BC746" s="12"/>
      <c r="BD746" s="12"/>
      <c r="BE746" s="12"/>
      <c r="BF746" s="12"/>
      <c r="BP746" s="2"/>
      <c r="BQ746" s="2"/>
    </row>
    <row r="747" spans="1:69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17"/>
      <c r="AB747" s="17"/>
      <c r="AC747" s="17"/>
      <c r="AD747" s="11"/>
      <c r="AE747" s="12"/>
      <c r="AF747" s="11"/>
      <c r="AG747" s="12"/>
      <c r="AH747" s="11"/>
      <c r="AI747" s="11"/>
      <c r="AJ747" s="11"/>
      <c r="AK747" s="11"/>
      <c r="AL747" s="11"/>
      <c r="AM747" s="6"/>
      <c r="AN747" s="11"/>
      <c r="AO747" s="12"/>
      <c r="AP747" s="12"/>
      <c r="AQ747" s="12"/>
      <c r="AR747" s="12"/>
      <c r="AS747" s="12"/>
      <c r="AT747" s="12"/>
      <c r="AU747" s="12"/>
      <c r="AV747" s="12"/>
      <c r="AW747" s="6"/>
      <c r="AX747" s="11"/>
      <c r="AY747" s="12"/>
      <c r="AZ747" s="12"/>
      <c r="BA747" s="12"/>
      <c r="BB747" s="12"/>
      <c r="BC747" s="12"/>
      <c r="BD747" s="12"/>
      <c r="BE747" s="12"/>
      <c r="BF747" s="12"/>
      <c r="BP747" s="2"/>
      <c r="BQ747" s="2"/>
    </row>
    <row r="748" spans="1:69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17"/>
      <c r="AB748" s="17"/>
      <c r="AC748" s="17"/>
      <c r="AD748" s="11"/>
      <c r="AE748" s="12"/>
      <c r="AF748" s="11"/>
      <c r="AG748" s="12"/>
      <c r="AH748" s="11"/>
      <c r="AI748" s="11"/>
      <c r="AJ748" s="11"/>
      <c r="AK748" s="11"/>
      <c r="AL748" s="11"/>
      <c r="AM748" s="6"/>
      <c r="AN748" s="11"/>
      <c r="AO748" s="12"/>
      <c r="AP748" s="12"/>
      <c r="AQ748" s="12"/>
      <c r="AR748" s="12"/>
      <c r="AS748" s="12"/>
      <c r="AT748" s="12"/>
      <c r="AU748" s="12"/>
      <c r="AV748" s="12"/>
      <c r="AW748" s="6"/>
      <c r="AX748" s="11"/>
      <c r="AY748" s="12"/>
      <c r="AZ748" s="12"/>
      <c r="BA748" s="12"/>
      <c r="BB748" s="12"/>
      <c r="BC748" s="12"/>
      <c r="BD748" s="12"/>
      <c r="BE748" s="12"/>
      <c r="BF748" s="12"/>
      <c r="BP748" s="2"/>
      <c r="BQ748" s="2"/>
    </row>
    <row r="749" spans="1:6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17"/>
      <c r="AB749" s="17"/>
      <c r="AC749" s="17"/>
      <c r="AD749" s="11"/>
      <c r="AE749" s="12"/>
      <c r="AF749" s="11"/>
      <c r="AG749" s="12"/>
      <c r="AH749" s="11"/>
      <c r="AI749" s="11"/>
      <c r="AJ749" s="11"/>
      <c r="AK749" s="11"/>
      <c r="AL749" s="11"/>
      <c r="AM749" s="6"/>
      <c r="AN749" s="11"/>
      <c r="AO749" s="12"/>
      <c r="AP749" s="12"/>
      <c r="AQ749" s="12"/>
      <c r="AR749" s="12"/>
      <c r="AS749" s="12"/>
      <c r="AT749" s="12"/>
      <c r="AU749" s="12"/>
      <c r="AV749" s="12"/>
      <c r="AW749" s="6"/>
      <c r="AX749" s="11"/>
      <c r="AY749" s="12"/>
      <c r="AZ749" s="12"/>
      <c r="BA749" s="12"/>
      <c r="BB749" s="12"/>
      <c r="BC749" s="12"/>
      <c r="BD749" s="12"/>
      <c r="BE749" s="12"/>
      <c r="BF749" s="12"/>
      <c r="BP749" s="2"/>
      <c r="BQ749" s="2"/>
    </row>
    <row r="750" spans="1:69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17"/>
      <c r="AB750" s="17"/>
      <c r="AC750" s="17"/>
      <c r="AD750" s="11"/>
      <c r="AE750" s="12"/>
      <c r="AF750" s="11"/>
      <c r="AG750" s="12"/>
      <c r="AH750" s="11"/>
      <c r="AI750" s="11"/>
      <c r="AJ750" s="11"/>
      <c r="AK750" s="11"/>
      <c r="AL750" s="11"/>
      <c r="AM750" s="6"/>
      <c r="AN750" s="11"/>
      <c r="AO750" s="12"/>
      <c r="AP750" s="12"/>
      <c r="AQ750" s="12"/>
      <c r="AR750" s="12"/>
      <c r="AS750" s="12"/>
      <c r="AT750" s="12"/>
      <c r="AU750" s="12"/>
      <c r="AV750" s="12"/>
      <c r="AW750" s="6"/>
      <c r="AX750" s="11"/>
      <c r="AY750" s="12"/>
      <c r="AZ750" s="12"/>
      <c r="BA750" s="12"/>
      <c r="BB750" s="12"/>
      <c r="BC750" s="12"/>
      <c r="BD750" s="12"/>
      <c r="BE750" s="12"/>
      <c r="BF750" s="12"/>
      <c r="BP750" s="2"/>
      <c r="BQ750" s="2"/>
    </row>
    <row r="751" spans="1:69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17"/>
      <c r="AB751" s="17"/>
      <c r="AC751" s="17"/>
      <c r="AD751" s="11"/>
      <c r="AE751" s="12"/>
      <c r="AF751" s="11"/>
      <c r="AG751" s="12"/>
      <c r="AH751" s="11"/>
      <c r="AI751" s="11"/>
      <c r="AJ751" s="11"/>
      <c r="AK751" s="11"/>
      <c r="AL751" s="11"/>
      <c r="AM751" s="6"/>
      <c r="AN751" s="11"/>
      <c r="AO751" s="12"/>
      <c r="AP751" s="12"/>
      <c r="AQ751" s="12"/>
      <c r="AR751" s="12"/>
      <c r="AS751" s="12"/>
      <c r="AT751" s="12"/>
      <c r="AU751" s="12"/>
      <c r="AV751" s="12"/>
      <c r="AW751" s="6"/>
      <c r="AX751" s="11"/>
      <c r="AY751" s="12"/>
      <c r="AZ751" s="12"/>
      <c r="BA751" s="12"/>
      <c r="BB751" s="12"/>
      <c r="BC751" s="12"/>
      <c r="BD751" s="12"/>
      <c r="BE751" s="12"/>
      <c r="BF751" s="12"/>
      <c r="BP751" s="2"/>
      <c r="BQ751" s="2"/>
    </row>
    <row r="752" spans="1:69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17"/>
      <c r="AB752" s="17"/>
      <c r="AC752" s="17"/>
      <c r="AD752" s="11"/>
      <c r="AE752" s="12"/>
      <c r="AF752" s="11"/>
      <c r="AG752" s="12"/>
      <c r="AH752" s="11"/>
      <c r="AI752" s="11"/>
      <c r="AJ752" s="11"/>
      <c r="AK752" s="11"/>
      <c r="AL752" s="11"/>
      <c r="AM752" s="6"/>
      <c r="AN752" s="11"/>
      <c r="AO752" s="12"/>
      <c r="AP752" s="12"/>
      <c r="AQ752" s="12"/>
      <c r="AR752" s="12"/>
      <c r="AS752" s="12"/>
      <c r="AT752" s="12"/>
      <c r="AU752" s="12"/>
      <c r="AV752" s="12"/>
      <c r="AW752" s="6"/>
      <c r="AX752" s="11"/>
      <c r="AY752" s="12"/>
      <c r="AZ752" s="12"/>
      <c r="BA752" s="12"/>
      <c r="BB752" s="12"/>
      <c r="BC752" s="12"/>
      <c r="BD752" s="12"/>
      <c r="BE752" s="12"/>
      <c r="BF752" s="12"/>
      <c r="BP752" s="2"/>
      <c r="BQ752" s="2"/>
    </row>
    <row r="753" spans="1:69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17"/>
      <c r="AB753" s="17"/>
      <c r="AC753" s="17"/>
      <c r="AD753" s="11"/>
      <c r="AE753" s="12"/>
      <c r="AF753" s="11"/>
      <c r="AG753" s="12"/>
      <c r="AH753" s="11"/>
      <c r="AI753" s="11"/>
      <c r="AJ753" s="11"/>
      <c r="AK753" s="11"/>
      <c r="AL753" s="11"/>
      <c r="AM753" s="6"/>
      <c r="AN753" s="11"/>
      <c r="AO753" s="12"/>
      <c r="AP753" s="12"/>
      <c r="AQ753" s="12"/>
      <c r="AR753" s="12"/>
      <c r="AS753" s="12"/>
      <c r="AT753" s="12"/>
      <c r="AU753" s="12"/>
      <c r="AV753" s="12"/>
      <c r="AW753" s="6"/>
      <c r="AX753" s="11"/>
      <c r="AY753" s="12"/>
      <c r="AZ753" s="12"/>
      <c r="BA753" s="12"/>
      <c r="BB753" s="12"/>
      <c r="BC753" s="12"/>
      <c r="BD753" s="12"/>
      <c r="BE753" s="12"/>
      <c r="BF753" s="12"/>
      <c r="BP753" s="2"/>
      <c r="BQ753" s="2"/>
    </row>
    <row r="754" spans="1:69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17"/>
      <c r="AB754" s="17"/>
      <c r="AC754" s="17"/>
      <c r="AD754" s="11"/>
      <c r="AE754" s="12"/>
      <c r="AF754" s="11"/>
      <c r="AG754" s="12"/>
      <c r="AH754" s="11"/>
      <c r="AI754" s="11"/>
      <c r="AJ754" s="11"/>
      <c r="AK754" s="11"/>
      <c r="AL754" s="11"/>
      <c r="AM754" s="6"/>
      <c r="AN754" s="11"/>
      <c r="AO754" s="12"/>
      <c r="AP754" s="12"/>
      <c r="AQ754" s="12"/>
      <c r="AR754" s="12"/>
      <c r="AS754" s="12"/>
      <c r="AT754" s="12"/>
      <c r="AU754" s="12"/>
      <c r="AV754" s="12"/>
      <c r="AW754" s="6"/>
      <c r="AX754" s="11"/>
      <c r="AY754" s="12"/>
      <c r="AZ754" s="12"/>
      <c r="BA754" s="12"/>
      <c r="BB754" s="12"/>
      <c r="BC754" s="12"/>
      <c r="BD754" s="12"/>
      <c r="BE754" s="12"/>
      <c r="BF754" s="12"/>
      <c r="BP754" s="2"/>
      <c r="BQ754" s="2"/>
    </row>
    <row r="755" spans="1:69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17"/>
      <c r="AB755" s="17"/>
      <c r="AC755" s="17"/>
      <c r="AD755" s="11"/>
      <c r="AE755" s="12"/>
      <c r="AF755" s="11"/>
      <c r="AG755" s="12"/>
      <c r="AH755" s="11"/>
      <c r="AI755" s="11"/>
      <c r="AJ755" s="11"/>
      <c r="AK755" s="11"/>
      <c r="AL755" s="11"/>
      <c r="AM755" s="6"/>
      <c r="AN755" s="11"/>
      <c r="AO755" s="12"/>
      <c r="AP755" s="12"/>
      <c r="AQ755" s="12"/>
      <c r="AR755" s="12"/>
      <c r="AS755" s="12"/>
      <c r="AT755" s="12"/>
      <c r="AU755" s="12"/>
      <c r="AV755" s="12"/>
      <c r="AW755" s="6"/>
      <c r="AX755" s="11"/>
      <c r="AY755" s="12"/>
      <c r="AZ755" s="12"/>
      <c r="BA755" s="12"/>
      <c r="BB755" s="12"/>
      <c r="BC755" s="12"/>
      <c r="BD755" s="12"/>
      <c r="BE755" s="12"/>
      <c r="BF755" s="12"/>
      <c r="BP755" s="2"/>
      <c r="BQ755" s="2"/>
    </row>
    <row r="756" spans="1:69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17"/>
      <c r="AB756" s="17"/>
      <c r="AC756" s="17"/>
      <c r="AD756" s="11"/>
      <c r="AE756" s="12"/>
      <c r="AF756" s="11"/>
      <c r="AG756" s="12"/>
      <c r="AH756" s="11"/>
      <c r="AI756" s="11"/>
      <c r="AJ756" s="11"/>
      <c r="AK756" s="11"/>
      <c r="AL756" s="11"/>
      <c r="AM756" s="6"/>
      <c r="AN756" s="11"/>
      <c r="AO756" s="12"/>
      <c r="AP756" s="12"/>
      <c r="AQ756" s="12"/>
      <c r="AR756" s="12"/>
      <c r="AS756" s="12"/>
      <c r="AT756" s="12"/>
      <c r="AU756" s="12"/>
      <c r="AV756" s="12"/>
      <c r="AW756" s="6"/>
      <c r="AX756" s="11"/>
      <c r="AY756" s="12"/>
      <c r="AZ756" s="12"/>
      <c r="BA756" s="12"/>
      <c r="BB756" s="12"/>
      <c r="BC756" s="12"/>
      <c r="BD756" s="12"/>
      <c r="BE756" s="12"/>
      <c r="BF756" s="12"/>
      <c r="BP756" s="2"/>
      <c r="BQ756" s="2"/>
    </row>
    <row r="757" spans="1:69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17"/>
      <c r="AB757" s="17"/>
      <c r="AC757" s="17"/>
      <c r="AD757" s="11"/>
      <c r="AE757" s="12"/>
      <c r="AF757" s="11"/>
      <c r="AG757" s="12"/>
      <c r="AH757" s="11"/>
      <c r="AI757" s="11"/>
      <c r="AJ757" s="11"/>
      <c r="AK757" s="11"/>
      <c r="AL757" s="11"/>
      <c r="AM757" s="6"/>
      <c r="AN757" s="11"/>
      <c r="AO757" s="12"/>
      <c r="AP757" s="12"/>
      <c r="AQ757" s="12"/>
      <c r="AR757" s="12"/>
      <c r="AS757" s="12"/>
      <c r="AT757" s="12"/>
      <c r="AU757" s="12"/>
      <c r="AV757" s="12"/>
      <c r="AW757" s="6"/>
      <c r="AX757" s="11"/>
      <c r="AY757" s="12"/>
      <c r="AZ757" s="12"/>
      <c r="BA757" s="12"/>
      <c r="BB757" s="12"/>
      <c r="BC757" s="12"/>
      <c r="BD757" s="12"/>
      <c r="BE757" s="12"/>
      <c r="BF757" s="12"/>
      <c r="BP757" s="2"/>
      <c r="BQ757" s="2"/>
    </row>
    <row r="758" spans="1:69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17"/>
      <c r="AB758" s="17"/>
      <c r="AC758" s="17"/>
      <c r="AD758" s="11"/>
      <c r="AE758" s="12"/>
      <c r="AF758" s="11"/>
      <c r="AG758" s="12"/>
      <c r="AH758" s="11"/>
      <c r="AI758" s="11"/>
      <c r="AJ758" s="11"/>
      <c r="AK758" s="11"/>
      <c r="AL758" s="11"/>
      <c r="AM758" s="6"/>
      <c r="AN758" s="11"/>
      <c r="AO758" s="12"/>
      <c r="AP758" s="12"/>
      <c r="AQ758" s="12"/>
      <c r="AR758" s="12"/>
      <c r="AS758" s="12"/>
      <c r="AT758" s="12"/>
      <c r="AU758" s="12"/>
      <c r="AV758" s="12"/>
      <c r="AW758" s="6"/>
      <c r="AX758" s="11"/>
      <c r="AY758" s="12"/>
      <c r="AZ758" s="12"/>
      <c r="BA758" s="12"/>
      <c r="BB758" s="12"/>
      <c r="BC758" s="12"/>
      <c r="BD758" s="12"/>
      <c r="BE758" s="12"/>
      <c r="BF758" s="12"/>
      <c r="BP758" s="2"/>
      <c r="BQ758" s="2"/>
    </row>
    <row r="759" spans="1:6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17"/>
      <c r="AB759" s="17"/>
      <c r="AC759" s="17"/>
      <c r="AD759" s="11"/>
      <c r="AE759" s="12"/>
      <c r="AF759" s="11"/>
      <c r="AG759" s="12"/>
      <c r="AH759" s="11"/>
      <c r="AI759" s="11"/>
      <c r="AJ759" s="11"/>
      <c r="AK759" s="11"/>
      <c r="AL759" s="11"/>
      <c r="AM759" s="6"/>
      <c r="AN759" s="11"/>
      <c r="AO759" s="12"/>
      <c r="AP759" s="12"/>
      <c r="AQ759" s="12"/>
      <c r="AR759" s="12"/>
      <c r="AS759" s="12"/>
      <c r="AT759" s="12"/>
      <c r="AU759" s="12"/>
      <c r="AV759" s="12"/>
      <c r="AW759" s="6"/>
      <c r="AX759" s="11"/>
      <c r="AY759" s="12"/>
      <c r="AZ759" s="12"/>
      <c r="BA759" s="12"/>
      <c r="BB759" s="12"/>
      <c r="BC759" s="12"/>
      <c r="BD759" s="12"/>
      <c r="BE759" s="12"/>
      <c r="BF759" s="12"/>
      <c r="BP759" s="2"/>
      <c r="BQ759" s="2"/>
    </row>
    <row r="760" spans="1:69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17"/>
      <c r="AB760" s="17"/>
      <c r="AC760" s="17"/>
      <c r="AD760" s="11"/>
      <c r="AE760" s="12"/>
      <c r="AF760" s="11"/>
      <c r="AG760" s="12"/>
      <c r="AH760" s="11"/>
      <c r="AI760" s="11"/>
      <c r="AJ760" s="11"/>
      <c r="AK760" s="11"/>
      <c r="AL760" s="11"/>
      <c r="AM760" s="6"/>
      <c r="AN760" s="11"/>
      <c r="AO760" s="12"/>
      <c r="AP760" s="12"/>
      <c r="AQ760" s="12"/>
      <c r="AR760" s="12"/>
      <c r="AS760" s="12"/>
      <c r="AT760" s="12"/>
      <c r="AU760" s="12"/>
      <c r="AV760" s="12"/>
      <c r="AW760" s="6"/>
      <c r="AX760" s="11"/>
      <c r="AY760" s="12"/>
      <c r="AZ760" s="12"/>
      <c r="BA760" s="12"/>
      <c r="BB760" s="12"/>
      <c r="BC760" s="12"/>
      <c r="BD760" s="12"/>
      <c r="BE760" s="12"/>
      <c r="BF760" s="12"/>
      <c r="BP760" s="2"/>
      <c r="BQ760" s="2"/>
    </row>
    <row r="761" spans="1:69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17"/>
      <c r="AB761" s="17"/>
      <c r="AC761" s="17"/>
      <c r="AD761" s="11"/>
      <c r="AE761" s="12"/>
      <c r="AF761" s="11"/>
      <c r="AG761" s="12"/>
      <c r="AH761" s="11"/>
      <c r="AI761" s="11"/>
      <c r="AJ761" s="11"/>
      <c r="AK761" s="11"/>
      <c r="AL761" s="11"/>
      <c r="AM761" s="6"/>
      <c r="AN761" s="11"/>
      <c r="AO761" s="12"/>
      <c r="AP761" s="12"/>
      <c r="AQ761" s="12"/>
      <c r="AR761" s="12"/>
      <c r="AS761" s="12"/>
      <c r="AT761" s="12"/>
      <c r="AU761" s="12"/>
      <c r="AV761" s="12"/>
      <c r="AW761" s="6"/>
      <c r="AX761" s="11"/>
      <c r="AY761" s="12"/>
      <c r="AZ761" s="12"/>
      <c r="BA761" s="12"/>
      <c r="BB761" s="12"/>
      <c r="BC761" s="12"/>
      <c r="BD761" s="12"/>
      <c r="BE761" s="12"/>
      <c r="BF761" s="12"/>
      <c r="BP761" s="2"/>
      <c r="BQ761" s="2"/>
    </row>
    <row r="762" spans="1:69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17"/>
      <c r="AB762" s="17"/>
      <c r="AC762" s="17"/>
      <c r="AD762" s="11"/>
      <c r="AE762" s="12"/>
      <c r="AF762" s="11"/>
      <c r="AG762" s="12"/>
      <c r="AH762" s="11"/>
      <c r="AI762" s="11"/>
      <c r="AJ762" s="11"/>
      <c r="AK762" s="11"/>
      <c r="AL762" s="11"/>
      <c r="AM762" s="6"/>
      <c r="AN762" s="11"/>
      <c r="AO762" s="12"/>
      <c r="AP762" s="12"/>
      <c r="AQ762" s="12"/>
      <c r="AR762" s="12"/>
      <c r="AS762" s="12"/>
      <c r="AT762" s="12"/>
      <c r="AU762" s="12"/>
      <c r="AV762" s="12"/>
      <c r="AW762" s="6"/>
      <c r="AX762" s="11"/>
      <c r="AY762" s="12"/>
      <c r="AZ762" s="12"/>
      <c r="BA762" s="12"/>
      <c r="BB762" s="12"/>
      <c r="BC762" s="12"/>
      <c r="BD762" s="12"/>
      <c r="BE762" s="12"/>
      <c r="BF762" s="12"/>
      <c r="BP762" s="2"/>
      <c r="BQ762" s="2"/>
    </row>
    <row r="763" spans="1:69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17"/>
      <c r="AB763" s="17"/>
      <c r="AC763" s="17"/>
      <c r="AD763" s="11"/>
      <c r="AE763" s="12"/>
      <c r="AF763" s="11"/>
      <c r="AG763" s="12"/>
      <c r="AH763" s="11"/>
      <c r="AI763" s="11"/>
      <c r="AJ763" s="11"/>
      <c r="AK763" s="11"/>
      <c r="AL763" s="11"/>
      <c r="AM763" s="6"/>
      <c r="AN763" s="11"/>
      <c r="AO763" s="12"/>
      <c r="AP763" s="12"/>
      <c r="AQ763" s="12"/>
      <c r="AR763" s="12"/>
      <c r="AS763" s="12"/>
      <c r="AT763" s="12"/>
      <c r="AU763" s="12"/>
      <c r="AV763" s="12"/>
      <c r="AW763" s="6"/>
      <c r="AX763" s="11"/>
      <c r="AY763" s="12"/>
      <c r="AZ763" s="12"/>
      <c r="BA763" s="12"/>
      <c r="BB763" s="12"/>
      <c r="BC763" s="12"/>
      <c r="BD763" s="12"/>
      <c r="BE763" s="12"/>
      <c r="BF763" s="12"/>
      <c r="BP763" s="2"/>
      <c r="BQ763" s="2"/>
    </row>
    <row r="764" spans="1:69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17"/>
      <c r="AB764" s="17"/>
      <c r="AC764" s="17"/>
      <c r="AD764" s="11"/>
      <c r="AE764" s="12"/>
      <c r="AF764" s="11"/>
      <c r="AG764" s="12"/>
      <c r="AH764" s="11"/>
      <c r="AI764" s="11"/>
      <c r="AJ764" s="11"/>
      <c r="AK764" s="11"/>
      <c r="AL764" s="11"/>
      <c r="AM764" s="6"/>
      <c r="AN764" s="11"/>
      <c r="AO764" s="12"/>
      <c r="AP764" s="12"/>
      <c r="AQ764" s="12"/>
      <c r="AR764" s="12"/>
      <c r="AS764" s="12"/>
      <c r="AT764" s="12"/>
      <c r="AU764" s="12"/>
      <c r="AV764" s="12"/>
      <c r="AW764" s="6"/>
      <c r="AX764" s="11"/>
      <c r="AY764" s="12"/>
      <c r="AZ764" s="12"/>
      <c r="BA764" s="12"/>
      <c r="BB764" s="12"/>
      <c r="BC764" s="12"/>
      <c r="BD764" s="12"/>
      <c r="BE764" s="12"/>
      <c r="BF764" s="12"/>
      <c r="BP764" s="2"/>
      <c r="BQ764" s="2"/>
    </row>
    <row r="765" spans="1:69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17"/>
      <c r="AB765" s="17"/>
      <c r="AC765" s="17"/>
      <c r="AD765" s="11"/>
      <c r="AE765" s="12"/>
      <c r="AF765" s="11"/>
      <c r="AG765" s="12"/>
      <c r="AH765" s="11"/>
      <c r="AI765" s="11"/>
      <c r="AJ765" s="11"/>
      <c r="AK765" s="11"/>
      <c r="AL765" s="11"/>
      <c r="AM765" s="6"/>
      <c r="AN765" s="11"/>
      <c r="AO765" s="12"/>
      <c r="AP765" s="12"/>
      <c r="AQ765" s="12"/>
      <c r="AR765" s="12"/>
      <c r="AS765" s="12"/>
      <c r="AT765" s="12"/>
      <c r="AU765" s="12"/>
      <c r="AV765" s="12"/>
      <c r="AW765" s="6"/>
      <c r="AX765" s="11"/>
      <c r="AY765" s="12"/>
      <c r="AZ765" s="12"/>
      <c r="BA765" s="12"/>
      <c r="BB765" s="12"/>
      <c r="BC765" s="12"/>
      <c r="BD765" s="12"/>
      <c r="BE765" s="12"/>
      <c r="BF765" s="12"/>
      <c r="BP765" s="2"/>
      <c r="BQ765" s="2"/>
    </row>
    <row r="766" spans="1:69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17"/>
      <c r="AB766" s="17"/>
      <c r="AC766" s="17"/>
      <c r="AD766" s="11"/>
      <c r="AE766" s="12"/>
      <c r="AF766" s="11"/>
      <c r="AG766" s="12"/>
      <c r="AH766" s="11"/>
      <c r="AI766" s="11"/>
      <c r="AJ766" s="11"/>
      <c r="AK766" s="11"/>
      <c r="AL766" s="11"/>
      <c r="AM766" s="6"/>
      <c r="AN766" s="11"/>
      <c r="AO766" s="12"/>
      <c r="AP766" s="12"/>
      <c r="AQ766" s="12"/>
      <c r="AR766" s="12"/>
      <c r="AS766" s="12"/>
      <c r="AT766" s="12"/>
      <c r="AU766" s="12"/>
      <c r="AV766" s="12"/>
      <c r="AW766" s="6"/>
      <c r="AX766" s="11"/>
      <c r="AY766" s="12"/>
      <c r="AZ766" s="12"/>
      <c r="BA766" s="12"/>
      <c r="BB766" s="12"/>
      <c r="BC766" s="12"/>
      <c r="BD766" s="12"/>
      <c r="BE766" s="12"/>
      <c r="BF766" s="12"/>
      <c r="BP766" s="2"/>
      <c r="BQ766" s="2"/>
    </row>
    <row r="767" spans="1:69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17"/>
      <c r="AB767" s="17"/>
      <c r="AC767" s="17"/>
      <c r="AD767" s="11"/>
      <c r="AE767" s="12"/>
      <c r="AF767" s="11"/>
      <c r="AG767" s="12"/>
      <c r="AH767" s="11"/>
      <c r="AI767" s="11"/>
      <c r="AJ767" s="11"/>
      <c r="AK767" s="11"/>
      <c r="AL767" s="11"/>
      <c r="AM767" s="6"/>
      <c r="AN767" s="11"/>
      <c r="AO767" s="12"/>
      <c r="AP767" s="12"/>
      <c r="AQ767" s="12"/>
      <c r="AR767" s="12"/>
      <c r="AS767" s="12"/>
      <c r="AT767" s="12"/>
      <c r="AU767" s="12"/>
      <c r="AV767" s="12"/>
      <c r="AW767" s="6"/>
      <c r="AX767" s="11"/>
      <c r="AY767" s="12"/>
      <c r="AZ767" s="12"/>
      <c r="BA767" s="12"/>
      <c r="BB767" s="12"/>
      <c r="BC767" s="12"/>
      <c r="BD767" s="12"/>
      <c r="BE767" s="12"/>
      <c r="BF767" s="12"/>
      <c r="BP767" s="2"/>
      <c r="BQ767" s="2"/>
    </row>
    <row r="768" spans="1:69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17"/>
      <c r="AB768" s="17"/>
      <c r="AC768" s="17"/>
      <c r="AD768" s="11"/>
      <c r="AE768" s="12"/>
      <c r="AF768" s="11"/>
      <c r="AG768" s="12"/>
      <c r="AH768" s="11"/>
      <c r="AI768" s="11"/>
      <c r="AJ768" s="11"/>
      <c r="AK768" s="11"/>
      <c r="AL768" s="11"/>
      <c r="AM768" s="6"/>
      <c r="AN768" s="11"/>
      <c r="AO768" s="12"/>
      <c r="AP768" s="12"/>
      <c r="AQ768" s="12"/>
      <c r="AR768" s="12"/>
      <c r="AS768" s="12"/>
      <c r="AT768" s="12"/>
      <c r="AU768" s="12"/>
      <c r="AV768" s="12"/>
      <c r="AW768" s="6"/>
      <c r="AX768" s="11"/>
      <c r="AY768" s="12"/>
      <c r="AZ768" s="12"/>
      <c r="BA768" s="12"/>
      <c r="BB768" s="12"/>
      <c r="BC768" s="12"/>
      <c r="BD768" s="12"/>
      <c r="BE768" s="12"/>
      <c r="BF768" s="12"/>
      <c r="BP768" s="2"/>
      <c r="BQ768" s="2"/>
    </row>
    <row r="769" spans="1: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17"/>
      <c r="AB769" s="17"/>
      <c r="AC769" s="17"/>
      <c r="AD769" s="11"/>
      <c r="AE769" s="12"/>
      <c r="AF769" s="11"/>
      <c r="AG769" s="12"/>
      <c r="AH769" s="11"/>
      <c r="AI769" s="11"/>
      <c r="AJ769" s="11"/>
      <c r="AK769" s="11"/>
      <c r="AL769" s="11"/>
      <c r="AM769" s="6"/>
      <c r="AN769" s="11"/>
      <c r="AO769" s="12"/>
      <c r="AP769" s="12"/>
      <c r="AQ769" s="12"/>
      <c r="AR769" s="12"/>
      <c r="AS769" s="12"/>
      <c r="AT769" s="12"/>
      <c r="AU769" s="12"/>
      <c r="AV769" s="12"/>
      <c r="AW769" s="6"/>
      <c r="AX769" s="11"/>
      <c r="AY769" s="12"/>
      <c r="AZ769" s="12"/>
      <c r="BA769" s="12"/>
      <c r="BB769" s="12"/>
      <c r="BC769" s="12"/>
      <c r="BD769" s="12"/>
      <c r="BE769" s="12"/>
      <c r="BF769" s="12"/>
      <c r="BP769" s="2"/>
      <c r="BQ769" s="2"/>
    </row>
    <row r="770" spans="1:69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17"/>
      <c r="AB770" s="17"/>
      <c r="AC770" s="17"/>
      <c r="AD770" s="11"/>
      <c r="AE770" s="12"/>
      <c r="AF770" s="11"/>
      <c r="AG770" s="12"/>
      <c r="AH770" s="11"/>
      <c r="AI770" s="11"/>
      <c r="AJ770" s="11"/>
      <c r="AK770" s="11"/>
      <c r="AL770" s="11"/>
      <c r="AM770" s="6"/>
      <c r="AN770" s="11"/>
      <c r="AO770" s="12"/>
      <c r="AP770" s="12"/>
      <c r="AQ770" s="12"/>
      <c r="AR770" s="12"/>
      <c r="AS770" s="12"/>
      <c r="AT770" s="12"/>
      <c r="AU770" s="12"/>
      <c r="AV770" s="12"/>
      <c r="AW770" s="6"/>
      <c r="AX770" s="11"/>
      <c r="AY770" s="12"/>
      <c r="AZ770" s="12"/>
      <c r="BA770" s="12"/>
      <c r="BB770" s="12"/>
      <c r="BC770" s="12"/>
      <c r="BD770" s="12"/>
      <c r="BE770" s="12"/>
      <c r="BF770" s="12"/>
      <c r="BP770" s="2"/>
      <c r="BQ770" s="2"/>
    </row>
    <row r="771" spans="1:69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17"/>
      <c r="AB771" s="17"/>
      <c r="AC771" s="17"/>
      <c r="AD771" s="11"/>
      <c r="AE771" s="12"/>
      <c r="AF771" s="11"/>
      <c r="AG771" s="12"/>
      <c r="AH771" s="11"/>
      <c r="AI771" s="11"/>
      <c r="AJ771" s="11"/>
      <c r="AK771" s="11"/>
      <c r="AL771" s="11"/>
      <c r="AM771" s="6"/>
      <c r="AN771" s="11"/>
      <c r="AO771" s="12"/>
      <c r="AP771" s="12"/>
      <c r="AQ771" s="12"/>
      <c r="AR771" s="12"/>
      <c r="AS771" s="12"/>
      <c r="AT771" s="12"/>
      <c r="AU771" s="12"/>
      <c r="AV771" s="12"/>
      <c r="AW771" s="6"/>
      <c r="AX771" s="11"/>
      <c r="AY771" s="12"/>
      <c r="AZ771" s="12"/>
      <c r="BA771" s="12"/>
      <c r="BB771" s="12"/>
      <c r="BC771" s="12"/>
      <c r="BD771" s="12"/>
      <c r="BE771" s="12"/>
      <c r="BF771" s="12"/>
      <c r="BP771" s="2"/>
      <c r="BQ771" s="2"/>
    </row>
    <row r="772" spans="1:69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17"/>
      <c r="AB772" s="17"/>
      <c r="AC772" s="17"/>
      <c r="AD772" s="11"/>
      <c r="AE772" s="12"/>
      <c r="AF772" s="11"/>
      <c r="AG772" s="12"/>
      <c r="AH772" s="11"/>
      <c r="AI772" s="11"/>
      <c r="AJ772" s="11"/>
      <c r="AK772" s="11"/>
      <c r="AL772" s="11"/>
      <c r="AM772" s="6"/>
      <c r="AN772" s="11"/>
      <c r="AO772" s="12"/>
      <c r="AP772" s="12"/>
      <c r="AQ772" s="12"/>
      <c r="AR772" s="12"/>
      <c r="AS772" s="12"/>
      <c r="AT772" s="12"/>
      <c r="AU772" s="12"/>
      <c r="AV772" s="12"/>
      <c r="AW772" s="6"/>
      <c r="AX772" s="11"/>
      <c r="AY772" s="12"/>
      <c r="AZ772" s="12"/>
      <c r="BA772" s="12"/>
      <c r="BB772" s="12"/>
      <c r="BC772" s="12"/>
      <c r="BD772" s="12"/>
      <c r="BE772" s="12"/>
      <c r="BF772" s="12"/>
      <c r="BP772" s="2"/>
      <c r="BQ772" s="2"/>
    </row>
    <row r="773" spans="1:69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17"/>
      <c r="AB773" s="17"/>
      <c r="AC773" s="17"/>
      <c r="AD773" s="11"/>
      <c r="AE773" s="12"/>
      <c r="AF773" s="11"/>
      <c r="AG773" s="12"/>
      <c r="AH773" s="11"/>
      <c r="AI773" s="11"/>
      <c r="AJ773" s="11"/>
      <c r="AK773" s="11"/>
      <c r="AL773" s="11"/>
      <c r="AM773" s="6"/>
      <c r="AN773" s="11"/>
      <c r="AO773" s="12"/>
      <c r="AP773" s="12"/>
      <c r="AQ773" s="12"/>
      <c r="AR773" s="12"/>
      <c r="AS773" s="12"/>
      <c r="AT773" s="12"/>
      <c r="AU773" s="12"/>
      <c r="AV773" s="12"/>
      <c r="AW773" s="6"/>
      <c r="AX773" s="11"/>
      <c r="AY773" s="12"/>
      <c r="AZ773" s="12"/>
      <c r="BA773" s="12"/>
      <c r="BB773" s="12"/>
      <c r="BC773" s="12"/>
      <c r="BD773" s="12"/>
      <c r="BE773" s="12"/>
      <c r="BF773" s="12"/>
      <c r="BP773" s="2"/>
      <c r="BQ773" s="2"/>
    </row>
    <row r="774" spans="1:69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17"/>
      <c r="AB774" s="17"/>
      <c r="AC774" s="17"/>
      <c r="AD774" s="11"/>
      <c r="AE774" s="12"/>
      <c r="AF774" s="11"/>
      <c r="AG774" s="12"/>
      <c r="AH774" s="11"/>
      <c r="AI774" s="11"/>
      <c r="AJ774" s="11"/>
      <c r="AK774" s="11"/>
      <c r="AL774" s="11"/>
      <c r="AM774" s="6"/>
      <c r="AN774" s="11"/>
      <c r="AO774" s="12"/>
      <c r="AP774" s="12"/>
      <c r="AQ774" s="12"/>
      <c r="AR774" s="12"/>
      <c r="AS774" s="12"/>
      <c r="AT774" s="12"/>
      <c r="AU774" s="12"/>
      <c r="AV774" s="12"/>
      <c r="AW774" s="6"/>
      <c r="AX774" s="11"/>
      <c r="AY774" s="12"/>
      <c r="AZ774" s="12"/>
      <c r="BA774" s="12"/>
      <c r="BB774" s="12"/>
      <c r="BC774" s="12"/>
      <c r="BD774" s="12"/>
      <c r="BE774" s="12"/>
      <c r="BF774" s="12"/>
      <c r="BP774" s="2"/>
      <c r="BQ774" s="2"/>
    </row>
    <row r="775" spans="1:69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17"/>
      <c r="AB775" s="17"/>
      <c r="AC775" s="17"/>
      <c r="AD775" s="11"/>
      <c r="AE775" s="12"/>
      <c r="AF775" s="11"/>
      <c r="AG775" s="12"/>
      <c r="AH775" s="11"/>
      <c r="AI775" s="11"/>
      <c r="AJ775" s="11"/>
      <c r="AK775" s="11"/>
      <c r="AL775" s="11"/>
      <c r="AM775" s="6"/>
      <c r="AN775" s="11"/>
      <c r="AO775" s="12"/>
      <c r="AP775" s="12"/>
      <c r="AQ775" s="12"/>
      <c r="AR775" s="12"/>
      <c r="AS775" s="12"/>
      <c r="AT775" s="12"/>
      <c r="AU775" s="12"/>
      <c r="AV775" s="12"/>
      <c r="AW775" s="6"/>
      <c r="AX775" s="11"/>
      <c r="AY775" s="12"/>
      <c r="AZ775" s="12"/>
      <c r="BA775" s="12"/>
      <c r="BB775" s="12"/>
      <c r="BC775" s="12"/>
      <c r="BD775" s="12"/>
      <c r="BE775" s="12"/>
      <c r="BF775" s="12"/>
      <c r="BP775" s="2"/>
      <c r="BQ775" s="2"/>
    </row>
    <row r="776" spans="1:69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17"/>
      <c r="AB776" s="17"/>
      <c r="AC776" s="17"/>
      <c r="AD776" s="11"/>
      <c r="AE776" s="12"/>
      <c r="AF776" s="11"/>
      <c r="AG776" s="12"/>
      <c r="AH776" s="11"/>
      <c r="AI776" s="11"/>
      <c r="AJ776" s="11"/>
      <c r="AK776" s="11"/>
      <c r="AL776" s="11"/>
      <c r="AM776" s="6"/>
      <c r="AN776" s="11"/>
      <c r="AO776" s="12"/>
      <c r="AP776" s="12"/>
      <c r="AQ776" s="12"/>
      <c r="AR776" s="12"/>
      <c r="AS776" s="12"/>
      <c r="AT776" s="12"/>
      <c r="AU776" s="12"/>
      <c r="AV776" s="12"/>
      <c r="AW776" s="6"/>
      <c r="AX776" s="11"/>
      <c r="AY776" s="12"/>
      <c r="AZ776" s="12"/>
      <c r="BA776" s="12"/>
      <c r="BB776" s="12"/>
      <c r="BC776" s="12"/>
      <c r="BD776" s="12"/>
      <c r="BE776" s="12"/>
      <c r="BF776" s="12"/>
      <c r="BP776" s="2"/>
      <c r="BQ776" s="2"/>
    </row>
    <row r="777" spans="1:69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17"/>
      <c r="AB777" s="17"/>
      <c r="AC777" s="17"/>
      <c r="AD777" s="11"/>
      <c r="AE777" s="12"/>
      <c r="AF777" s="11"/>
      <c r="AG777" s="12"/>
      <c r="AH777" s="11"/>
      <c r="AI777" s="11"/>
      <c r="AJ777" s="11"/>
      <c r="AK777" s="11"/>
      <c r="AL777" s="11"/>
      <c r="AM777" s="6"/>
      <c r="AN777" s="11"/>
      <c r="AO777" s="12"/>
      <c r="AP777" s="12"/>
      <c r="AQ777" s="12"/>
      <c r="AR777" s="12"/>
      <c r="AS777" s="12"/>
      <c r="AT777" s="12"/>
      <c r="AU777" s="12"/>
      <c r="AV777" s="12"/>
      <c r="AW777" s="6"/>
      <c r="AX777" s="11"/>
      <c r="AY777" s="12"/>
      <c r="AZ777" s="12"/>
      <c r="BA777" s="12"/>
      <c r="BB777" s="12"/>
      <c r="BC777" s="12"/>
      <c r="BD777" s="12"/>
      <c r="BE777" s="12"/>
      <c r="BF777" s="12"/>
      <c r="BP777" s="2"/>
      <c r="BQ777" s="2"/>
    </row>
    <row r="778" spans="1:69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17"/>
      <c r="AB778" s="17"/>
      <c r="AC778" s="17"/>
      <c r="AD778" s="11"/>
      <c r="AE778" s="12"/>
      <c r="AF778" s="11"/>
      <c r="AG778" s="12"/>
      <c r="AH778" s="11"/>
      <c r="AI778" s="11"/>
      <c r="AJ778" s="11"/>
      <c r="AK778" s="11"/>
      <c r="AL778" s="11"/>
      <c r="AM778" s="6"/>
      <c r="AN778" s="11"/>
      <c r="AO778" s="12"/>
      <c r="AP778" s="12"/>
      <c r="AQ778" s="12"/>
      <c r="AR778" s="12"/>
      <c r="AS778" s="12"/>
      <c r="AT778" s="12"/>
      <c r="AU778" s="12"/>
      <c r="AV778" s="12"/>
      <c r="AW778" s="6"/>
      <c r="AX778" s="11"/>
      <c r="AY778" s="12"/>
      <c r="AZ778" s="12"/>
      <c r="BA778" s="12"/>
      <c r="BB778" s="12"/>
      <c r="BC778" s="12"/>
      <c r="BD778" s="12"/>
      <c r="BE778" s="12"/>
      <c r="BF778" s="12"/>
      <c r="BP778" s="2"/>
      <c r="BQ778" s="2"/>
    </row>
    <row r="779" spans="1:6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17"/>
      <c r="AB779" s="17"/>
      <c r="AC779" s="17"/>
      <c r="AD779" s="11"/>
      <c r="AE779" s="12"/>
      <c r="AF779" s="11"/>
      <c r="AG779" s="12"/>
      <c r="AH779" s="11"/>
      <c r="AI779" s="11"/>
      <c r="AJ779" s="11"/>
      <c r="AK779" s="11"/>
      <c r="AL779" s="11"/>
      <c r="AM779" s="6"/>
      <c r="AN779" s="11"/>
      <c r="AO779" s="12"/>
      <c r="AP779" s="12"/>
      <c r="AQ779" s="12"/>
      <c r="AR779" s="12"/>
      <c r="AS779" s="12"/>
      <c r="AT779" s="12"/>
      <c r="AU779" s="12"/>
      <c r="AV779" s="12"/>
      <c r="AW779" s="6"/>
      <c r="AX779" s="11"/>
      <c r="AY779" s="12"/>
      <c r="AZ779" s="12"/>
      <c r="BA779" s="12"/>
      <c r="BB779" s="12"/>
      <c r="BC779" s="12"/>
      <c r="BD779" s="12"/>
      <c r="BE779" s="12"/>
      <c r="BF779" s="12"/>
      <c r="BP779" s="2"/>
      <c r="BQ779" s="2"/>
    </row>
    <row r="780" spans="1:69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17"/>
      <c r="AB780" s="17"/>
      <c r="AC780" s="17"/>
      <c r="AD780" s="11"/>
      <c r="AE780" s="12"/>
      <c r="AF780" s="11"/>
      <c r="AG780" s="12"/>
      <c r="AH780" s="11"/>
      <c r="AI780" s="11"/>
      <c r="AJ780" s="11"/>
      <c r="AK780" s="11"/>
      <c r="AL780" s="11"/>
      <c r="AM780" s="6"/>
      <c r="AN780" s="11"/>
      <c r="AO780" s="12"/>
      <c r="AP780" s="12"/>
      <c r="AQ780" s="12"/>
      <c r="AR780" s="12"/>
      <c r="AS780" s="12"/>
      <c r="AT780" s="12"/>
      <c r="AU780" s="12"/>
      <c r="AV780" s="12"/>
      <c r="AW780" s="6"/>
      <c r="AX780" s="11"/>
      <c r="AY780" s="12"/>
      <c r="AZ780" s="12"/>
      <c r="BA780" s="12"/>
      <c r="BB780" s="12"/>
      <c r="BC780" s="12"/>
      <c r="BD780" s="12"/>
      <c r="BE780" s="12"/>
      <c r="BF780" s="12"/>
      <c r="BP780" s="2"/>
      <c r="BQ780" s="2"/>
    </row>
    <row r="781" spans="1:69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17"/>
      <c r="AB781" s="17"/>
      <c r="AC781" s="17"/>
      <c r="AD781" s="11"/>
      <c r="AE781" s="12"/>
      <c r="AF781" s="11"/>
      <c r="AG781" s="12"/>
      <c r="AH781" s="11"/>
      <c r="AI781" s="11"/>
      <c r="AJ781" s="11"/>
      <c r="AK781" s="11"/>
      <c r="AL781" s="11"/>
      <c r="AM781" s="6"/>
      <c r="AN781" s="11"/>
      <c r="AO781" s="12"/>
      <c r="AP781" s="12"/>
      <c r="AQ781" s="12"/>
      <c r="AR781" s="12"/>
      <c r="AS781" s="12"/>
      <c r="AT781" s="12"/>
      <c r="AU781" s="12"/>
      <c r="AV781" s="12"/>
      <c r="AW781" s="6"/>
      <c r="AX781" s="11"/>
      <c r="AY781" s="12"/>
      <c r="AZ781" s="12"/>
      <c r="BA781" s="12"/>
      <c r="BB781" s="12"/>
      <c r="BC781" s="12"/>
      <c r="BD781" s="12"/>
      <c r="BE781" s="12"/>
      <c r="BF781" s="12"/>
      <c r="BP781" s="2"/>
      <c r="BQ781" s="2"/>
    </row>
    <row r="782" spans="1:69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17"/>
      <c r="AB782" s="17"/>
      <c r="AC782" s="17"/>
      <c r="AD782" s="11"/>
      <c r="AE782" s="12"/>
      <c r="AF782" s="11"/>
      <c r="AG782" s="12"/>
      <c r="AH782" s="11"/>
      <c r="AI782" s="11"/>
      <c r="AJ782" s="11"/>
      <c r="AK782" s="11"/>
      <c r="AL782" s="11"/>
      <c r="AM782" s="6"/>
      <c r="AN782" s="11"/>
      <c r="AO782" s="12"/>
      <c r="AP782" s="12"/>
      <c r="AQ782" s="12"/>
      <c r="AR782" s="12"/>
      <c r="AS782" s="12"/>
      <c r="AT782" s="12"/>
      <c r="AU782" s="12"/>
      <c r="AV782" s="12"/>
      <c r="AW782" s="6"/>
      <c r="AX782" s="11"/>
      <c r="AY782" s="12"/>
      <c r="AZ782" s="12"/>
      <c r="BA782" s="12"/>
      <c r="BB782" s="12"/>
      <c r="BC782" s="12"/>
      <c r="BD782" s="12"/>
      <c r="BE782" s="12"/>
      <c r="BF782" s="12"/>
      <c r="BP782" s="2"/>
      <c r="BQ782" s="2"/>
    </row>
    <row r="783" spans="1:69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17"/>
      <c r="AB783" s="17"/>
      <c r="AC783" s="17"/>
      <c r="AD783" s="11"/>
      <c r="AE783" s="12"/>
      <c r="AF783" s="11"/>
      <c r="AG783" s="12"/>
      <c r="AH783" s="11"/>
      <c r="AI783" s="11"/>
      <c r="AJ783" s="11"/>
      <c r="AK783" s="11"/>
      <c r="AL783" s="11"/>
      <c r="AM783" s="6"/>
      <c r="AN783" s="11"/>
      <c r="AO783" s="12"/>
      <c r="AP783" s="12"/>
      <c r="AQ783" s="12"/>
      <c r="AR783" s="12"/>
      <c r="AS783" s="12"/>
      <c r="AT783" s="12"/>
      <c r="AU783" s="12"/>
      <c r="AV783" s="12"/>
      <c r="AW783" s="6"/>
      <c r="AX783" s="11"/>
      <c r="AY783" s="12"/>
      <c r="AZ783" s="12"/>
      <c r="BA783" s="12"/>
      <c r="BB783" s="12"/>
      <c r="BC783" s="12"/>
      <c r="BD783" s="12"/>
      <c r="BE783" s="12"/>
      <c r="BF783" s="12"/>
      <c r="BP783" s="2"/>
      <c r="BQ783" s="2"/>
    </row>
    <row r="784" spans="1:69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17"/>
      <c r="AB784" s="17"/>
      <c r="AC784" s="17"/>
      <c r="AD784" s="11"/>
      <c r="AE784" s="12"/>
      <c r="AF784" s="11"/>
      <c r="AG784" s="12"/>
      <c r="AH784" s="11"/>
      <c r="AI784" s="11"/>
      <c r="AJ784" s="11"/>
      <c r="AK784" s="11"/>
      <c r="AL784" s="11"/>
      <c r="AM784" s="6"/>
      <c r="AN784" s="11"/>
      <c r="AO784" s="12"/>
      <c r="AP784" s="12"/>
      <c r="AQ784" s="12"/>
      <c r="AR784" s="12"/>
      <c r="AS784" s="12"/>
      <c r="AT784" s="12"/>
      <c r="AU784" s="12"/>
      <c r="AV784" s="12"/>
      <c r="AW784" s="6"/>
      <c r="AX784" s="11"/>
      <c r="AY784" s="12"/>
      <c r="AZ784" s="12"/>
      <c r="BA784" s="12"/>
      <c r="BB784" s="12"/>
      <c r="BC784" s="12"/>
      <c r="BD784" s="12"/>
      <c r="BE784" s="12"/>
      <c r="BF784" s="12"/>
      <c r="BP784" s="2"/>
      <c r="BQ784" s="2"/>
    </row>
    <row r="785" spans="1:69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17"/>
      <c r="AB785" s="17"/>
      <c r="AC785" s="17"/>
      <c r="AD785" s="11"/>
      <c r="AE785" s="12"/>
      <c r="AF785" s="11"/>
      <c r="AG785" s="12"/>
      <c r="AH785" s="11"/>
      <c r="AI785" s="11"/>
      <c r="AJ785" s="11"/>
      <c r="AK785" s="11"/>
      <c r="AL785" s="11"/>
      <c r="AM785" s="6"/>
      <c r="AN785" s="11"/>
      <c r="AO785" s="12"/>
      <c r="AP785" s="12"/>
      <c r="AQ785" s="12"/>
      <c r="AR785" s="12"/>
      <c r="AS785" s="12"/>
      <c r="AT785" s="12"/>
      <c r="AU785" s="12"/>
      <c r="AV785" s="12"/>
      <c r="AW785" s="6"/>
      <c r="AX785" s="11"/>
      <c r="AY785" s="12"/>
      <c r="AZ785" s="12"/>
      <c r="BA785" s="12"/>
      <c r="BB785" s="12"/>
      <c r="BC785" s="12"/>
      <c r="BD785" s="12"/>
      <c r="BE785" s="12"/>
      <c r="BF785" s="12"/>
      <c r="BP785" s="2"/>
      <c r="BQ785" s="2"/>
    </row>
    <row r="786" spans="1:69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17"/>
      <c r="AB786" s="17"/>
      <c r="AC786" s="17"/>
      <c r="AD786" s="11"/>
      <c r="AE786" s="12"/>
      <c r="AF786" s="11"/>
      <c r="AG786" s="12"/>
      <c r="AH786" s="11"/>
      <c r="AI786" s="11"/>
      <c r="AJ786" s="11"/>
      <c r="AK786" s="11"/>
      <c r="AL786" s="11"/>
      <c r="AM786" s="6"/>
      <c r="AN786" s="11"/>
      <c r="AO786" s="12"/>
      <c r="AP786" s="12"/>
      <c r="AQ786" s="12"/>
      <c r="AR786" s="12"/>
      <c r="AS786" s="12"/>
      <c r="AT786" s="12"/>
      <c r="AU786" s="12"/>
      <c r="AV786" s="12"/>
      <c r="AW786" s="6"/>
      <c r="AX786" s="11"/>
      <c r="AY786" s="12"/>
      <c r="AZ786" s="12"/>
      <c r="BA786" s="12"/>
      <c r="BB786" s="12"/>
      <c r="BC786" s="12"/>
      <c r="BD786" s="12"/>
      <c r="BE786" s="12"/>
      <c r="BF786" s="12"/>
      <c r="BP786" s="2"/>
      <c r="BQ786" s="2"/>
    </row>
    <row r="787" spans="1:69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17"/>
      <c r="AB787" s="17"/>
      <c r="AC787" s="17"/>
      <c r="AD787" s="11"/>
      <c r="AE787" s="12"/>
      <c r="AF787" s="11"/>
      <c r="AG787" s="12"/>
      <c r="AH787" s="11"/>
      <c r="AI787" s="11"/>
      <c r="AJ787" s="11"/>
      <c r="AK787" s="11"/>
      <c r="AL787" s="11"/>
      <c r="AM787" s="6"/>
      <c r="AN787" s="11"/>
      <c r="AO787" s="12"/>
      <c r="AP787" s="12"/>
      <c r="AQ787" s="12"/>
      <c r="AR787" s="12"/>
      <c r="AS787" s="12"/>
      <c r="AT787" s="12"/>
      <c r="AU787" s="12"/>
      <c r="AV787" s="12"/>
      <c r="AW787" s="6"/>
      <c r="AX787" s="11"/>
      <c r="AY787" s="12"/>
      <c r="AZ787" s="12"/>
      <c r="BA787" s="12"/>
      <c r="BB787" s="12"/>
      <c r="BC787" s="12"/>
      <c r="BD787" s="12"/>
      <c r="BE787" s="12"/>
      <c r="BF787" s="12"/>
      <c r="BP787" s="2"/>
      <c r="BQ787" s="2"/>
    </row>
    <row r="788" spans="1:69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17"/>
      <c r="AB788" s="17"/>
      <c r="AC788" s="17"/>
      <c r="AD788" s="11"/>
      <c r="AE788" s="12"/>
      <c r="AF788" s="11"/>
      <c r="AG788" s="12"/>
      <c r="AH788" s="11"/>
      <c r="AI788" s="11"/>
      <c r="AJ788" s="11"/>
      <c r="AK788" s="11"/>
      <c r="AL788" s="11"/>
      <c r="AM788" s="6"/>
      <c r="AN788" s="11"/>
      <c r="AO788" s="12"/>
      <c r="AP788" s="12"/>
      <c r="AQ788" s="12"/>
      <c r="AR788" s="12"/>
      <c r="AS788" s="12"/>
      <c r="AT788" s="12"/>
      <c r="AU788" s="12"/>
      <c r="AV788" s="12"/>
      <c r="AW788" s="6"/>
      <c r="AX788" s="11"/>
      <c r="AY788" s="12"/>
      <c r="AZ788" s="12"/>
      <c r="BA788" s="12"/>
      <c r="BB788" s="12"/>
      <c r="BC788" s="12"/>
      <c r="BD788" s="12"/>
      <c r="BE788" s="12"/>
      <c r="BF788" s="12"/>
      <c r="BP788" s="2"/>
      <c r="BQ788" s="2"/>
    </row>
    <row r="789" spans="1:6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17"/>
      <c r="AB789" s="17"/>
      <c r="AC789" s="17"/>
      <c r="AD789" s="11"/>
      <c r="AE789" s="12"/>
      <c r="AF789" s="11"/>
      <c r="AG789" s="12"/>
      <c r="AH789" s="11"/>
      <c r="AI789" s="11"/>
      <c r="AJ789" s="11"/>
      <c r="AK789" s="11"/>
      <c r="AL789" s="11"/>
      <c r="AM789" s="6"/>
      <c r="AN789" s="11"/>
      <c r="AO789" s="12"/>
      <c r="AP789" s="12"/>
      <c r="AQ789" s="12"/>
      <c r="AR789" s="12"/>
      <c r="AS789" s="12"/>
      <c r="AT789" s="12"/>
      <c r="AU789" s="12"/>
      <c r="AV789" s="12"/>
      <c r="AW789" s="6"/>
      <c r="AX789" s="11"/>
      <c r="AY789" s="12"/>
      <c r="AZ789" s="12"/>
      <c r="BA789" s="12"/>
      <c r="BB789" s="12"/>
      <c r="BC789" s="12"/>
      <c r="BD789" s="12"/>
      <c r="BE789" s="12"/>
      <c r="BF789" s="12"/>
      <c r="BP789" s="2"/>
      <c r="BQ789" s="2"/>
    </row>
    <row r="790" spans="1:69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17"/>
      <c r="AB790" s="17"/>
      <c r="AC790" s="17"/>
      <c r="AD790" s="11"/>
      <c r="AE790" s="12"/>
      <c r="AF790" s="11"/>
      <c r="AG790" s="12"/>
      <c r="AH790" s="11"/>
      <c r="AI790" s="11"/>
      <c r="AJ790" s="11"/>
      <c r="AK790" s="11"/>
      <c r="AL790" s="11"/>
      <c r="AM790" s="6"/>
      <c r="AN790" s="11"/>
      <c r="AO790" s="12"/>
      <c r="AP790" s="12"/>
      <c r="AQ790" s="12"/>
      <c r="AR790" s="12"/>
      <c r="AS790" s="12"/>
      <c r="AT790" s="12"/>
      <c r="AU790" s="12"/>
      <c r="AV790" s="12"/>
      <c r="AW790" s="6"/>
      <c r="AX790" s="11"/>
      <c r="AY790" s="12"/>
      <c r="AZ790" s="12"/>
      <c r="BA790" s="12"/>
      <c r="BB790" s="12"/>
      <c r="BC790" s="12"/>
      <c r="BD790" s="12"/>
      <c r="BE790" s="12"/>
      <c r="BF790" s="12"/>
      <c r="BP790" s="2"/>
      <c r="BQ790" s="2"/>
    </row>
    <row r="791" spans="1:69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17"/>
      <c r="AB791" s="17"/>
      <c r="AC791" s="17"/>
      <c r="AD791" s="11"/>
      <c r="AE791" s="12"/>
      <c r="AF791" s="11"/>
      <c r="AG791" s="12"/>
      <c r="AH791" s="11"/>
      <c r="AI791" s="11"/>
      <c r="AJ791" s="11"/>
      <c r="AK791" s="11"/>
      <c r="AL791" s="11"/>
      <c r="AM791" s="6"/>
      <c r="AN791" s="11"/>
      <c r="AO791" s="12"/>
      <c r="AP791" s="12"/>
      <c r="AQ791" s="12"/>
      <c r="AR791" s="12"/>
      <c r="AS791" s="12"/>
      <c r="AT791" s="12"/>
      <c r="AU791" s="12"/>
      <c r="AV791" s="12"/>
      <c r="AW791" s="6"/>
      <c r="AX791" s="11"/>
      <c r="AY791" s="12"/>
      <c r="AZ791" s="12"/>
      <c r="BA791" s="12"/>
      <c r="BB791" s="12"/>
      <c r="BC791" s="12"/>
      <c r="BD791" s="12"/>
      <c r="BE791" s="12"/>
      <c r="BF791" s="12"/>
      <c r="BP791" s="2"/>
      <c r="BQ791" s="2"/>
    </row>
    <row r="792" spans="1:69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17"/>
      <c r="AB792" s="17"/>
      <c r="AC792" s="17"/>
      <c r="AD792" s="11"/>
      <c r="AE792" s="12"/>
      <c r="AF792" s="11"/>
      <c r="AG792" s="12"/>
      <c r="AH792" s="11"/>
      <c r="AI792" s="11"/>
      <c r="AJ792" s="11"/>
      <c r="AK792" s="11"/>
      <c r="AL792" s="11"/>
      <c r="AM792" s="6"/>
      <c r="AN792" s="11"/>
      <c r="AO792" s="12"/>
      <c r="AP792" s="12"/>
      <c r="AQ792" s="12"/>
      <c r="AR792" s="12"/>
      <c r="AS792" s="12"/>
      <c r="AT792" s="12"/>
      <c r="AU792" s="12"/>
      <c r="AV792" s="12"/>
      <c r="AW792" s="6"/>
      <c r="AX792" s="11"/>
      <c r="AY792" s="12"/>
      <c r="AZ792" s="12"/>
      <c r="BA792" s="12"/>
      <c r="BB792" s="12"/>
      <c r="BC792" s="12"/>
      <c r="BD792" s="12"/>
      <c r="BE792" s="12"/>
      <c r="BF792" s="12"/>
      <c r="BP792" s="2"/>
      <c r="BQ792" s="2"/>
    </row>
    <row r="793" spans="1:69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17"/>
      <c r="AB793" s="17"/>
      <c r="AC793" s="17"/>
      <c r="AD793" s="11"/>
      <c r="AE793" s="12"/>
      <c r="AF793" s="11"/>
      <c r="AG793" s="12"/>
      <c r="AH793" s="11"/>
      <c r="AI793" s="11"/>
      <c r="AJ793" s="11"/>
      <c r="AK793" s="11"/>
      <c r="AL793" s="11"/>
      <c r="AM793" s="6"/>
      <c r="AN793" s="11"/>
      <c r="AO793" s="12"/>
      <c r="AP793" s="12"/>
      <c r="AQ793" s="12"/>
      <c r="AR793" s="12"/>
      <c r="AS793" s="12"/>
      <c r="AT793" s="12"/>
      <c r="AU793" s="12"/>
      <c r="AV793" s="12"/>
      <c r="AW793" s="6"/>
      <c r="AX793" s="11"/>
      <c r="AY793" s="12"/>
      <c r="AZ793" s="12"/>
      <c r="BA793" s="12"/>
      <c r="BB793" s="12"/>
      <c r="BC793" s="12"/>
      <c r="BD793" s="12"/>
      <c r="BE793" s="12"/>
      <c r="BF793" s="12"/>
      <c r="BP793" s="2"/>
      <c r="BQ793" s="2"/>
    </row>
    <row r="794" spans="1:69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17"/>
      <c r="AB794" s="17"/>
      <c r="AC794" s="17"/>
      <c r="AD794" s="11"/>
      <c r="AE794" s="12"/>
      <c r="AF794" s="11"/>
      <c r="AG794" s="12"/>
      <c r="AH794" s="11"/>
      <c r="AI794" s="11"/>
      <c r="AJ794" s="11"/>
      <c r="AK794" s="11"/>
      <c r="AL794" s="11"/>
      <c r="AM794" s="6"/>
      <c r="AN794" s="11"/>
      <c r="AO794" s="12"/>
      <c r="AP794" s="12"/>
      <c r="AQ794" s="12"/>
      <c r="AR794" s="12"/>
      <c r="AS794" s="12"/>
      <c r="AT794" s="12"/>
      <c r="AU794" s="12"/>
      <c r="AV794" s="12"/>
      <c r="AW794" s="6"/>
      <c r="AX794" s="11"/>
      <c r="AY794" s="12"/>
      <c r="AZ794" s="12"/>
      <c r="BA794" s="12"/>
      <c r="BB794" s="12"/>
      <c r="BC794" s="12"/>
      <c r="BD794" s="12"/>
      <c r="BE794" s="12"/>
      <c r="BF794" s="12"/>
      <c r="BP794" s="2"/>
      <c r="BQ794" s="2"/>
    </row>
    <row r="795" spans="1:69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17"/>
      <c r="AB795" s="17"/>
      <c r="AC795" s="17"/>
      <c r="AD795" s="11"/>
      <c r="AE795" s="12"/>
      <c r="AF795" s="11"/>
      <c r="AG795" s="12"/>
      <c r="AH795" s="11"/>
      <c r="AI795" s="11"/>
      <c r="AJ795" s="11"/>
      <c r="AK795" s="11"/>
      <c r="AL795" s="11"/>
      <c r="AM795" s="6"/>
      <c r="AN795" s="11"/>
      <c r="AO795" s="12"/>
      <c r="AP795" s="12"/>
      <c r="AQ795" s="12"/>
      <c r="AR795" s="12"/>
      <c r="AS795" s="12"/>
      <c r="AT795" s="12"/>
      <c r="AU795" s="12"/>
      <c r="AV795" s="12"/>
      <c r="AW795" s="6"/>
      <c r="AX795" s="11"/>
      <c r="AY795" s="12"/>
      <c r="AZ795" s="12"/>
      <c r="BA795" s="12"/>
      <c r="BB795" s="12"/>
      <c r="BC795" s="12"/>
      <c r="BD795" s="12"/>
      <c r="BE795" s="12"/>
      <c r="BF795" s="12"/>
      <c r="BP795" s="2"/>
      <c r="BQ795" s="2"/>
    </row>
    <row r="796" spans="1:69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17"/>
      <c r="AB796" s="17"/>
      <c r="AC796" s="17"/>
      <c r="AD796" s="11"/>
      <c r="AE796" s="12"/>
      <c r="AF796" s="11"/>
      <c r="AG796" s="12"/>
      <c r="AH796" s="11"/>
      <c r="AI796" s="11"/>
      <c r="AJ796" s="11"/>
      <c r="AK796" s="11"/>
      <c r="AL796" s="11"/>
      <c r="AM796" s="6"/>
      <c r="AN796" s="11"/>
      <c r="AO796" s="12"/>
      <c r="AP796" s="12"/>
      <c r="AQ796" s="12"/>
      <c r="AR796" s="12"/>
      <c r="AS796" s="12"/>
      <c r="AT796" s="12"/>
      <c r="AU796" s="12"/>
      <c r="AV796" s="12"/>
      <c r="AW796" s="6"/>
      <c r="AX796" s="11"/>
      <c r="AY796" s="12"/>
      <c r="AZ796" s="12"/>
      <c r="BA796" s="12"/>
      <c r="BB796" s="12"/>
      <c r="BC796" s="12"/>
      <c r="BD796" s="12"/>
      <c r="BE796" s="12"/>
      <c r="BF796" s="12"/>
      <c r="BP796" s="2"/>
      <c r="BQ796" s="2"/>
    </row>
    <row r="797" spans="1:69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17"/>
      <c r="AB797" s="17"/>
      <c r="AC797" s="17"/>
      <c r="AD797" s="11"/>
      <c r="AE797" s="12"/>
      <c r="AF797" s="11"/>
      <c r="AG797" s="12"/>
      <c r="AH797" s="11"/>
      <c r="AI797" s="11"/>
      <c r="AJ797" s="11"/>
      <c r="AK797" s="11"/>
      <c r="AL797" s="11"/>
      <c r="AM797" s="6"/>
      <c r="AN797" s="11"/>
      <c r="AO797" s="12"/>
      <c r="AP797" s="12"/>
      <c r="AQ797" s="12"/>
      <c r="AR797" s="12"/>
      <c r="AS797" s="12"/>
      <c r="AT797" s="12"/>
      <c r="AU797" s="12"/>
      <c r="AV797" s="12"/>
      <c r="AW797" s="6"/>
      <c r="AX797" s="11"/>
      <c r="AY797" s="12"/>
      <c r="AZ797" s="12"/>
      <c r="BA797" s="12"/>
      <c r="BB797" s="12"/>
      <c r="BC797" s="12"/>
      <c r="BD797" s="12"/>
      <c r="BE797" s="12"/>
      <c r="BF797" s="12"/>
      <c r="BP797" s="2"/>
      <c r="BQ797" s="2"/>
    </row>
    <row r="798" spans="1:69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17"/>
      <c r="AB798" s="17"/>
      <c r="AC798" s="17"/>
      <c r="AD798" s="11"/>
      <c r="AE798" s="12"/>
      <c r="AF798" s="11"/>
      <c r="AG798" s="12"/>
      <c r="AH798" s="11"/>
      <c r="AI798" s="11"/>
      <c r="AJ798" s="11"/>
      <c r="AK798" s="11"/>
      <c r="AL798" s="11"/>
      <c r="AM798" s="6"/>
      <c r="AN798" s="11"/>
      <c r="AO798" s="12"/>
      <c r="AP798" s="12"/>
      <c r="AQ798" s="12"/>
      <c r="AR798" s="12"/>
      <c r="AS798" s="12"/>
      <c r="AT798" s="12"/>
      <c r="AU798" s="12"/>
      <c r="AV798" s="12"/>
      <c r="AW798" s="6"/>
      <c r="AX798" s="11"/>
      <c r="AY798" s="12"/>
      <c r="AZ798" s="12"/>
      <c r="BA798" s="12"/>
      <c r="BB798" s="12"/>
      <c r="BC798" s="12"/>
      <c r="BD798" s="12"/>
      <c r="BE798" s="12"/>
      <c r="BF798" s="12"/>
      <c r="BP798" s="2"/>
      <c r="BQ798" s="2"/>
    </row>
    <row r="799" spans="1:6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17"/>
      <c r="AB799" s="17"/>
      <c r="AC799" s="17"/>
      <c r="AD799" s="11"/>
      <c r="AE799" s="12"/>
      <c r="AF799" s="11"/>
      <c r="AG799" s="12"/>
      <c r="AH799" s="11"/>
      <c r="AI799" s="11"/>
      <c r="AJ799" s="11"/>
      <c r="AK799" s="11"/>
      <c r="AL799" s="11"/>
      <c r="AM799" s="6"/>
      <c r="AN799" s="11"/>
      <c r="AO799" s="12"/>
      <c r="AP799" s="12"/>
      <c r="AQ799" s="12"/>
      <c r="AR799" s="12"/>
      <c r="AS799" s="12"/>
      <c r="AT799" s="12"/>
      <c r="AU799" s="12"/>
      <c r="AV799" s="12"/>
      <c r="AW799" s="6"/>
      <c r="AX799" s="11"/>
      <c r="AY799" s="12"/>
      <c r="AZ799" s="12"/>
      <c r="BA799" s="12"/>
      <c r="BB799" s="12"/>
      <c r="BC799" s="12"/>
      <c r="BD799" s="12"/>
      <c r="BE799" s="12"/>
      <c r="BF799" s="12"/>
      <c r="BP799" s="2"/>
      <c r="BQ799" s="2"/>
    </row>
    <row r="800" spans="1:69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17"/>
      <c r="AB800" s="17"/>
      <c r="AC800" s="17"/>
      <c r="AD800" s="11"/>
      <c r="AE800" s="12"/>
      <c r="AF800" s="11"/>
      <c r="AG800" s="12"/>
      <c r="AH800" s="11"/>
      <c r="AI800" s="11"/>
      <c r="AJ800" s="11"/>
      <c r="AK800" s="11"/>
      <c r="AL800" s="11"/>
      <c r="AM800" s="6"/>
      <c r="AN800" s="11"/>
      <c r="AO800" s="12"/>
      <c r="AP800" s="12"/>
      <c r="AQ800" s="12"/>
      <c r="AR800" s="12"/>
      <c r="AS800" s="12"/>
      <c r="AT800" s="12"/>
      <c r="AU800" s="12"/>
      <c r="AV800" s="12"/>
      <c r="AW800" s="6"/>
      <c r="AX800" s="11"/>
      <c r="AY800" s="12"/>
      <c r="AZ800" s="12"/>
      <c r="BA800" s="12"/>
      <c r="BB800" s="12"/>
      <c r="BC800" s="12"/>
      <c r="BD800" s="12"/>
      <c r="BE800" s="12"/>
      <c r="BF800" s="12"/>
      <c r="BP800" s="2"/>
      <c r="BQ800" s="2"/>
    </row>
    <row r="801" spans="1:69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17"/>
      <c r="AB801" s="17"/>
      <c r="AC801" s="17"/>
      <c r="AD801" s="11"/>
      <c r="AE801" s="12"/>
      <c r="AF801" s="11"/>
      <c r="AG801" s="12"/>
      <c r="AH801" s="11"/>
      <c r="AI801" s="11"/>
      <c r="AJ801" s="11"/>
      <c r="AK801" s="11"/>
      <c r="AL801" s="11"/>
      <c r="AM801" s="6"/>
      <c r="AN801" s="11"/>
      <c r="AO801" s="12"/>
      <c r="AP801" s="12"/>
      <c r="AQ801" s="12"/>
      <c r="AR801" s="12"/>
      <c r="AS801" s="12"/>
      <c r="AT801" s="12"/>
      <c r="AU801" s="12"/>
      <c r="AV801" s="12"/>
      <c r="AW801" s="6"/>
      <c r="AX801" s="11"/>
      <c r="AY801" s="12"/>
      <c r="AZ801" s="12"/>
      <c r="BA801" s="12"/>
      <c r="BB801" s="12"/>
      <c r="BC801" s="12"/>
      <c r="BD801" s="12"/>
      <c r="BE801" s="12"/>
      <c r="BF801" s="12"/>
      <c r="BP801" s="2"/>
      <c r="BQ801" s="2"/>
    </row>
    <row r="802" spans="1:69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17"/>
      <c r="AB802" s="17"/>
      <c r="AC802" s="17"/>
      <c r="AD802" s="11"/>
      <c r="AE802" s="12"/>
      <c r="AF802" s="11"/>
      <c r="AG802" s="12"/>
      <c r="AH802" s="11"/>
      <c r="AI802" s="11"/>
      <c r="AJ802" s="11"/>
      <c r="AK802" s="11"/>
      <c r="AL802" s="11"/>
      <c r="AM802" s="6"/>
      <c r="AN802" s="11"/>
      <c r="AO802" s="12"/>
      <c r="AP802" s="12"/>
      <c r="AQ802" s="12"/>
      <c r="AR802" s="12"/>
      <c r="AS802" s="12"/>
      <c r="AT802" s="12"/>
      <c r="AU802" s="12"/>
      <c r="AV802" s="12"/>
      <c r="AW802" s="6"/>
      <c r="AX802" s="11"/>
      <c r="AY802" s="12"/>
      <c r="AZ802" s="12"/>
      <c r="BA802" s="12"/>
      <c r="BB802" s="12"/>
      <c r="BC802" s="12"/>
      <c r="BD802" s="12"/>
      <c r="BE802" s="12"/>
      <c r="BF802" s="12"/>
      <c r="BP802" s="2"/>
      <c r="BQ802" s="2"/>
    </row>
    <row r="803" spans="1:69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17"/>
      <c r="AB803" s="17"/>
      <c r="AC803" s="17"/>
      <c r="AD803" s="11"/>
      <c r="AE803" s="12"/>
      <c r="AF803" s="11"/>
      <c r="AG803" s="12"/>
      <c r="AH803" s="11"/>
      <c r="AI803" s="11"/>
      <c r="AJ803" s="11"/>
      <c r="AK803" s="11"/>
      <c r="AL803" s="11"/>
      <c r="AM803" s="6"/>
      <c r="AN803" s="11"/>
      <c r="AO803" s="12"/>
      <c r="AP803" s="12"/>
      <c r="AQ803" s="12"/>
      <c r="AR803" s="12"/>
      <c r="AS803" s="12"/>
      <c r="AT803" s="12"/>
      <c r="AU803" s="12"/>
      <c r="AV803" s="12"/>
      <c r="AW803" s="6"/>
      <c r="AX803" s="11"/>
      <c r="AY803" s="12"/>
      <c r="AZ803" s="12"/>
      <c r="BA803" s="12"/>
      <c r="BB803" s="12"/>
      <c r="BC803" s="12"/>
      <c r="BD803" s="12"/>
      <c r="BE803" s="12"/>
      <c r="BF803" s="12"/>
      <c r="BP803" s="2"/>
      <c r="BQ803" s="2"/>
    </row>
    <row r="804" spans="1:69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17"/>
      <c r="AB804" s="17"/>
      <c r="AC804" s="17"/>
      <c r="AD804" s="11"/>
      <c r="AE804" s="12"/>
      <c r="AF804" s="11"/>
      <c r="AG804" s="12"/>
      <c r="AH804" s="11"/>
      <c r="AI804" s="11"/>
      <c r="AJ804" s="11"/>
      <c r="AK804" s="11"/>
      <c r="AL804" s="11"/>
      <c r="AM804" s="6"/>
      <c r="AN804" s="11"/>
      <c r="AO804" s="12"/>
      <c r="AP804" s="12"/>
      <c r="AQ804" s="12"/>
      <c r="AR804" s="12"/>
      <c r="AS804" s="12"/>
      <c r="AT804" s="12"/>
      <c r="AU804" s="12"/>
      <c r="AV804" s="12"/>
      <c r="AW804" s="6"/>
      <c r="AX804" s="11"/>
      <c r="AY804" s="12"/>
      <c r="AZ804" s="12"/>
      <c r="BA804" s="12"/>
      <c r="BB804" s="12"/>
      <c r="BC804" s="12"/>
      <c r="BD804" s="12"/>
      <c r="BE804" s="12"/>
      <c r="BF804" s="12"/>
      <c r="BP804" s="2"/>
      <c r="BQ804" s="2"/>
    </row>
    <row r="805" spans="1:69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17"/>
      <c r="AB805" s="17"/>
      <c r="AC805" s="17"/>
      <c r="AD805" s="11"/>
      <c r="AE805" s="12"/>
      <c r="AF805" s="11"/>
      <c r="AG805" s="12"/>
      <c r="AH805" s="11"/>
      <c r="AI805" s="11"/>
      <c r="AJ805" s="11"/>
      <c r="AK805" s="11"/>
      <c r="AL805" s="11"/>
      <c r="AM805" s="6"/>
      <c r="AN805" s="11"/>
      <c r="AO805" s="12"/>
      <c r="AP805" s="12"/>
      <c r="AQ805" s="12"/>
      <c r="AR805" s="12"/>
      <c r="AS805" s="12"/>
      <c r="AT805" s="12"/>
      <c r="AU805" s="12"/>
      <c r="AV805" s="12"/>
      <c r="AW805" s="6"/>
      <c r="AX805" s="11"/>
      <c r="AY805" s="12"/>
      <c r="AZ805" s="12"/>
      <c r="BA805" s="12"/>
      <c r="BB805" s="12"/>
      <c r="BC805" s="12"/>
      <c r="BD805" s="12"/>
      <c r="BE805" s="12"/>
      <c r="BF805" s="12"/>
      <c r="BP805" s="2"/>
      <c r="BQ805" s="2"/>
    </row>
    <row r="806" spans="1:69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17"/>
      <c r="AB806" s="17"/>
      <c r="AC806" s="17"/>
      <c r="AD806" s="11"/>
      <c r="AE806" s="12"/>
      <c r="AF806" s="11"/>
      <c r="AG806" s="12"/>
      <c r="AH806" s="11"/>
      <c r="AI806" s="11"/>
      <c r="AJ806" s="11"/>
      <c r="AK806" s="11"/>
      <c r="AL806" s="11"/>
      <c r="AM806" s="6"/>
      <c r="AN806" s="11"/>
      <c r="AO806" s="12"/>
      <c r="AP806" s="12"/>
      <c r="AQ806" s="12"/>
      <c r="AR806" s="12"/>
      <c r="AS806" s="12"/>
      <c r="AT806" s="12"/>
      <c r="AU806" s="12"/>
      <c r="AV806" s="12"/>
      <c r="AW806" s="6"/>
      <c r="AX806" s="11"/>
      <c r="AY806" s="12"/>
      <c r="AZ806" s="12"/>
      <c r="BA806" s="12"/>
      <c r="BB806" s="12"/>
      <c r="BC806" s="12"/>
      <c r="BD806" s="12"/>
      <c r="BE806" s="12"/>
      <c r="BF806" s="12"/>
      <c r="BP806" s="2"/>
      <c r="BQ806" s="2"/>
    </row>
    <row r="807" spans="1:69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17"/>
      <c r="AB807" s="17"/>
      <c r="AC807" s="17"/>
      <c r="AD807" s="11"/>
      <c r="AE807" s="12"/>
      <c r="AF807" s="11"/>
      <c r="AG807" s="12"/>
      <c r="AH807" s="11"/>
      <c r="AI807" s="11"/>
      <c r="AJ807" s="11"/>
      <c r="AK807" s="11"/>
      <c r="AL807" s="11"/>
      <c r="AM807" s="6"/>
      <c r="AN807" s="11"/>
      <c r="AO807" s="12"/>
      <c r="AP807" s="12"/>
      <c r="AQ807" s="12"/>
      <c r="AR807" s="12"/>
      <c r="AS807" s="12"/>
      <c r="AT807" s="12"/>
      <c r="AU807" s="12"/>
      <c r="AV807" s="12"/>
      <c r="AW807" s="6"/>
      <c r="AX807" s="11"/>
      <c r="AY807" s="12"/>
      <c r="AZ807" s="12"/>
      <c r="BA807" s="12"/>
      <c r="BB807" s="12"/>
      <c r="BC807" s="12"/>
      <c r="BD807" s="12"/>
      <c r="BE807" s="12"/>
      <c r="BF807" s="12"/>
      <c r="BP807" s="2"/>
      <c r="BQ807" s="2"/>
    </row>
    <row r="808" spans="1:69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17"/>
      <c r="AB808" s="17"/>
      <c r="AC808" s="17"/>
      <c r="AD808" s="11"/>
      <c r="AE808" s="12"/>
      <c r="AF808" s="11"/>
      <c r="AG808" s="12"/>
      <c r="AH808" s="11"/>
      <c r="AI808" s="11"/>
      <c r="AJ808" s="11"/>
      <c r="AK808" s="11"/>
      <c r="AL808" s="11"/>
      <c r="AM808" s="6"/>
      <c r="AN808" s="11"/>
      <c r="AO808" s="12"/>
      <c r="AP808" s="12"/>
      <c r="AQ808" s="12"/>
      <c r="AR808" s="12"/>
      <c r="AS808" s="12"/>
      <c r="AT808" s="12"/>
      <c r="AU808" s="12"/>
      <c r="AV808" s="12"/>
      <c r="AW808" s="6"/>
      <c r="AX808" s="11"/>
      <c r="AY808" s="12"/>
      <c r="AZ808" s="12"/>
      <c r="BA808" s="12"/>
      <c r="BB808" s="12"/>
      <c r="BC808" s="12"/>
      <c r="BD808" s="12"/>
      <c r="BE808" s="12"/>
      <c r="BF808" s="12"/>
      <c r="BP808" s="2"/>
      <c r="BQ808" s="2"/>
    </row>
    <row r="809" spans="1:6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17"/>
      <c r="AB809" s="17"/>
      <c r="AC809" s="17"/>
      <c r="AD809" s="11"/>
      <c r="AE809" s="12"/>
      <c r="AF809" s="11"/>
      <c r="AG809" s="12"/>
      <c r="AH809" s="11"/>
      <c r="AI809" s="11"/>
      <c r="AJ809" s="11"/>
      <c r="AK809" s="11"/>
      <c r="AL809" s="11"/>
      <c r="AM809" s="6"/>
      <c r="AN809" s="11"/>
      <c r="AO809" s="12"/>
      <c r="AP809" s="12"/>
      <c r="AQ809" s="12"/>
      <c r="AR809" s="12"/>
      <c r="AS809" s="12"/>
      <c r="AT809" s="12"/>
      <c r="AU809" s="12"/>
      <c r="AV809" s="12"/>
      <c r="AW809" s="6"/>
      <c r="AX809" s="11"/>
      <c r="AY809" s="12"/>
      <c r="AZ809" s="12"/>
      <c r="BA809" s="12"/>
      <c r="BB809" s="12"/>
      <c r="BC809" s="12"/>
      <c r="BD809" s="12"/>
      <c r="BE809" s="12"/>
      <c r="BF809" s="12"/>
      <c r="BP809" s="2"/>
      <c r="BQ809" s="2"/>
    </row>
    <row r="810" spans="1:69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17"/>
      <c r="AB810" s="17"/>
      <c r="AC810" s="17"/>
      <c r="AD810" s="11"/>
      <c r="AE810" s="12"/>
      <c r="AF810" s="11"/>
      <c r="AG810" s="12"/>
      <c r="AH810" s="11"/>
      <c r="AI810" s="11"/>
      <c r="AJ810" s="11"/>
      <c r="AK810" s="11"/>
      <c r="AL810" s="11"/>
      <c r="AM810" s="6"/>
      <c r="AN810" s="11"/>
      <c r="AO810" s="12"/>
      <c r="AP810" s="12"/>
      <c r="AQ810" s="12"/>
      <c r="AR810" s="12"/>
      <c r="AS810" s="12"/>
      <c r="AT810" s="12"/>
      <c r="AU810" s="12"/>
      <c r="AV810" s="12"/>
      <c r="AW810" s="6"/>
      <c r="AX810" s="11"/>
      <c r="AY810" s="12"/>
      <c r="AZ810" s="12"/>
      <c r="BA810" s="12"/>
      <c r="BB810" s="12"/>
      <c r="BC810" s="12"/>
      <c r="BD810" s="12"/>
      <c r="BE810" s="12"/>
      <c r="BF810" s="12"/>
      <c r="BP810" s="2"/>
      <c r="BQ810" s="2"/>
    </row>
    <row r="811" spans="1:69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17"/>
      <c r="AB811" s="17"/>
      <c r="AC811" s="17"/>
      <c r="AD811" s="11"/>
      <c r="AE811" s="12"/>
      <c r="AF811" s="11"/>
      <c r="AG811" s="12"/>
      <c r="AH811" s="11"/>
      <c r="AI811" s="11"/>
      <c r="AJ811" s="11"/>
      <c r="AK811" s="11"/>
      <c r="AL811" s="11"/>
      <c r="AM811" s="6"/>
      <c r="AN811" s="11"/>
      <c r="AO811" s="12"/>
      <c r="AP811" s="12"/>
      <c r="AQ811" s="12"/>
      <c r="AR811" s="12"/>
      <c r="AS811" s="12"/>
      <c r="AT811" s="12"/>
      <c r="AU811" s="12"/>
      <c r="AV811" s="12"/>
      <c r="AW811" s="6"/>
      <c r="AX811" s="11"/>
      <c r="AY811" s="12"/>
      <c r="AZ811" s="12"/>
      <c r="BA811" s="12"/>
      <c r="BB811" s="12"/>
      <c r="BC811" s="12"/>
      <c r="BD811" s="12"/>
      <c r="BE811" s="12"/>
      <c r="BF811" s="12"/>
      <c r="BP811" s="2"/>
      <c r="BQ811" s="2"/>
    </row>
    <row r="812" spans="1:69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17"/>
      <c r="AB812" s="17"/>
      <c r="AC812" s="17"/>
      <c r="AD812" s="11"/>
      <c r="AE812" s="12"/>
      <c r="AF812" s="11"/>
      <c r="AG812" s="12"/>
      <c r="AH812" s="11"/>
      <c r="AI812" s="11"/>
      <c r="AJ812" s="11"/>
      <c r="AK812" s="11"/>
      <c r="AL812" s="11"/>
      <c r="AM812" s="6"/>
      <c r="AN812" s="11"/>
      <c r="AO812" s="12"/>
      <c r="AP812" s="12"/>
      <c r="AQ812" s="12"/>
      <c r="AR812" s="12"/>
      <c r="AS812" s="12"/>
      <c r="AT812" s="12"/>
      <c r="AU812" s="12"/>
      <c r="AV812" s="12"/>
      <c r="AW812" s="6"/>
      <c r="AX812" s="11"/>
      <c r="AY812" s="12"/>
      <c r="AZ812" s="12"/>
      <c r="BA812" s="12"/>
      <c r="BB812" s="12"/>
      <c r="BC812" s="12"/>
      <c r="BD812" s="12"/>
      <c r="BE812" s="12"/>
      <c r="BF812" s="12"/>
      <c r="BP812" s="2"/>
      <c r="BQ812" s="2"/>
    </row>
    <row r="813" spans="1:69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17"/>
      <c r="AB813" s="17"/>
      <c r="AC813" s="17"/>
      <c r="AD813" s="11"/>
      <c r="AE813" s="12"/>
      <c r="AF813" s="11"/>
      <c r="AG813" s="12"/>
      <c r="AH813" s="11"/>
      <c r="AI813" s="11"/>
      <c r="AJ813" s="11"/>
      <c r="AK813" s="11"/>
      <c r="AL813" s="11"/>
      <c r="AM813" s="6"/>
      <c r="AN813" s="11"/>
      <c r="AO813" s="12"/>
      <c r="AP813" s="12"/>
      <c r="AQ813" s="12"/>
      <c r="AR813" s="12"/>
      <c r="AS813" s="12"/>
      <c r="AT813" s="12"/>
      <c r="AU813" s="12"/>
      <c r="AV813" s="12"/>
      <c r="AW813" s="6"/>
      <c r="AX813" s="11"/>
      <c r="AY813" s="12"/>
      <c r="AZ813" s="12"/>
      <c r="BA813" s="12"/>
      <c r="BB813" s="12"/>
      <c r="BC813" s="12"/>
      <c r="BD813" s="12"/>
      <c r="BE813" s="12"/>
      <c r="BF813" s="12"/>
      <c r="BP813" s="2"/>
      <c r="BQ813" s="2"/>
    </row>
    <row r="814" spans="1:69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17"/>
      <c r="AB814" s="17"/>
      <c r="AC814" s="17"/>
      <c r="AD814" s="11"/>
      <c r="AE814" s="12"/>
      <c r="AF814" s="11"/>
      <c r="AG814" s="12"/>
      <c r="AH814" s="11"/>
      <c r="AI814" s="11"/>
      <c r="AJ814" s="11"/>
      <c r="AK814" s="11"/>
      <c r="AL814" s="11"/>
      <c r="AM814" s="6"/>
      <c r="AN814" s="11"/>
      <c r="AO814" s="12"/>
      <c r="AP814" s="12"/>
      <c r="AQ814" s="12"/>
      <c r="AR814" s="12"/>
      <c r="AS814" s="12"/>
      <c r="AT814" s="12"/>
      <c r="AU814" s="12"/>
      <c r="AV814" s="12"/>
      <c r="AW814" s="6"/>
      <c r="AX814" s="11"/>
      <c r="AY814" s="12"/>
      <c r="AZ814" s="12"/>
      <c r="BA814" s="12"/>
      <c r="BB814" s="12"/>
      <c r="BC814" s="12"/>
      <c r="BD814" s="12"/>
      <c r="BE814" s="12"/>
      <c r="BF814" s="12"/>
      <c r="BP814" s="2"/>
      <c r="BQ814" s="2"/>
    </row>
    <row r="815" spans="1:69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17"/>
      <c r="AB815" s="17"/>
      <c r="AC815" s="17"/>
      <c r="AD815" s="11"/>
      <c r="AE815" s="12"/>
      <c r="AF815" s="11"/>
      <c r="AG815" s="12"/>
      <c r="AH815" s="11"/>
      <c r="AI815" s="11"/>
      <c r="AJ815" s="11"/>
      <c r="AK815" s="11"/>
      <c r="AL815" s="11"/>
      <c r="AM815" s="6"/>
      <c r="AN815" s="11"/>
      <c r="AO815" s="12"/>
      <c r="AP815" s="12"/>
      <c r="AQ815" s="12"/>
      <c r="AR815" s="12"/>
      <c r="AS815" s="12"/>
      <c r="AT815" s="12"/>
      <c r="AU815" s="12"/>
      <c r="AV815" s="12"/>
      <c r="AW815" s="6"/>
      <c r="AX815" s="11"/>
      <c r="AY815" s="12"/>
      <c r="AZ815" s="12"/>
      <c r="BA815" s="12"/>
      <c r="BB815" s="12"/>
      <c r="BC815" s="12"/>
      <c r="BD815" s="12"/>
      <c r="BE815" s="12"/>
      <c r="BF815" s="12"/>
      <c r="BP815" s="2"/>
      <c r="BQ815" s="2"/>
    </row>
    <row r="816" spans="1:69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17"/>
      <c r="AB816" s="17"/>
      <c r="AC816" s="17"/>
      <c r="AD816" s="11"/>
      <c r="AE816" s="12"/>
      <c r="AF816" s="11"/>
      <c r="AG816" s="12"/>
      <c r="AH816" s="11"/>
      <c r="AI816" s="11"/>
      <c r="AJ816" s="11"/>
      <c r="AK816" s="11"/>
      <c r="AL816" s="11"/>
      <c r="AM816" s="6"/>
      <c r="AN816" s="11"/>
      <c r="AO816" s="12"/>
      <c r="AP816" s="12"/>
      <c r="AQ816" s="12"/>
      <c r="AR816" s="12"/>
      <c r="AS816" s="12"/>
      <c r="AT816" s="12"/>
      <c r="AU816" s="12"/>
      <c r="AV816" s="12"/>
      <c r="AW816" s="6"/>
      <c r="AX816" s="11"/>
      <c r="AY816" s="12"/>
      <c r="AZ816" s="12"/>
      <c r="BA816" s="12"/>
      <c r="BB816" s="12"/>
      <c r="BC816" s="12"/>
      <c r="BD816" s="12"/>
      <c r="BE816" s="12"/>
      <c r="BF816" s="12"/>
      <c r="BP816" s="2"/>
      <c r="BQ816" s="2"/>
    </row>
    <row r="817" spans="1:69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17"/>
      <c r="AB817" s="17"/>
      <c r="AC817" s="17"/>
      <c r="AD817" s="11"/>
      <c r="AE817" s="12"/>
      <c r="AF817" s="11"/>
      <c r="AG817" s="12"/>
      <c r="AH817" s="11"/>
      <c r="AI817" s="11"/>
      <c r="AJ817" s="11"/>
      <c r="AK817" s="11"/>
      <c r="AL817" s="11"/>
      <c r="AM817" s="6"/>
      <c r="AN817" s="11"/>
      <c r="AO817" s="12"/>
      <c r="AP817" s="12"/>
      <c r="AQ817" s="12"/>
      <c r="AR817" s="12"/>
      <c r="AS817" s="12"/>
      <c r="AT817" s="12"/>
      <c r="AU817" s="12"/>
      <c r="AV817" s="12"/>
      <c r="AW817" s="6"/>
      <c r="AX817" s="11"/>
      <c r="AY817" s="12"/>
      <c r="AZ817" s="12"/>
      <c r="BA817" s="12"/>
      <c r="BB817" s="12"/>
      <c r="BC817" s="12"/>
      <c r="BD817" s="12"/>
      <c r="BE817" s="12"/>
      <c r="BF817" s="12"/>
      <c r="BP817" s="2"/>
      <c r="BQ817" s="2"/>
    </row>
    <row r="818" spans="1:69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17"/>
      <c r="AB818" s="17"/>
      <c r="AC818" s="17"/>
      <c r="AD818" s="11"/>
      <c r="AE818" s="12"/>
      <c r="AF818" s="11"/>
      <c r="AG818" s="12"/>
      <c r="AH818" s="11"/>
      <c r="AI818" s="11"/>
      <c r="AJ818" s="11"/>
      <c r="AK818" s="11"/>
      <c r="AL818" s="11"/>
      <c r="AM818" s="6"/>
      <c r="AN818" s="11"/>
      <c r="AO818" s="12"/>
      <c r="AP818" s="12"/>
      <c r="AQ818" s="12"/>
      <c r="AR818" s="12"/>
      <c r="AS818" s="12"/>
      <c r="AT818" s="12"/>
      <c r="AU818" s="12"/>
      <c r="AV818" s="12"/>
      <c r="AW818" s="6"/>
      <c r="AX818" s="11"/>
      <c r="AY818" s="12"/>
      <c r="AZ818" s="12"/>
      <c r="BA818" s="12"/>
      <c r="BB818" s="12"/>
      <c r="BC818" s="12"/>
      <c r="BD818" s="12"/>
      <c r="BE818" s="12"/>
      <c r="BF818" s="12"/>
      <c r="BP818" s="2"/>
      <c r="BQ818" s="2"/>
    </row>
    <row r="819" spans="1:6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17"/>
      <c r="AB819" s="17"/>
      <c r="AC819" s="17"/>
      <c r="AD819" s="11"/>
      <c r="AE819" s="12"/>
      <c r="AF819" s="11"/>
      <c r="AG819" s="12"/>
      <c r="AH819" s="11"/>
      <c r="AI819" s="11"/>
      <c r="AJ819" s="11"/>
      <c r="AK819" s="11"/>
      <c r="AL819" s="11"/>
      <c r="AM819" s="6"/>
      <c r="AN819" s="11"/>
      <c r="AO819" s="12"/>
      <c r="AP819" s="12"/>
      <c r="AQ819" s="12"/>
      <c r="AR819" s="12"/>
      <c r="AS819" s="12"/>
      <c r="AT819" s="12"/>
      <c r="AU819" s="12"/>
      <c r="AV819" s="12"/>
      <c r="AW819" s="6"/>
      <c r="AX819" s="11"/>
      <c r="AY819" s="12"/>
      <c r="AZ819" s="12"/>
      <c r="BA819" s="12"/>
      <c r="BB819" s="12"/>
      <c r="BC819" s="12"/>
      <c r="BD819" s="12"/>
      <c r="BE819" s="12"/>
      <c r="BF819" s="12"/>
      <c r="BP819" s="2"/>
      <c r="BQ819" s="2"/>
    </row>
    <row r="820" spans="1:69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17"/>
      <c r="AB820" s="17"/>
      <c r="AC820" s="17"/>
      <c r="AD820" s="11"/>
      <c r="AE820" s="12"/>
      <c r="AF820" s="11"/>
      <c r="AG820" s="12"/>
      <c r="AH820" s="11"/>
      <c r="AI820" s="11"/>
      <c r="AJ820" s="11"/>
      <c r="AK820" s="11"/>
      <c r="AL820" s="11"/>
      <c r="AM820" s="6"/>
      <c r="AN820" s="11"/>
      <c r="AO820" s="12"/>
      <c r="AP820" s="12"/>
      <c r="AQ820" s="12"/>
      <c r="AR820" s="12"/>
      <c r="AS820" s="12"/>
      <c r="AT820" s="12"/>
      <c r="AU820" s="12"/>
      <c r="AV820" s="12"/>
      <c r="AW820" s="6"/>
      <c r="AX820" s="11"/>
      <c r="AY820" s="12"/>
      <c r="AZ820" s="12"/>
      <c r="BA820" s="12"/>
      <c r="BB820" s="12"/>
      <c r="BC820" s="12"/>
      <c r="BD820" s="12"/>
      <c r="BE820" s="12"/>
      <c r="BF820" s="12"/>
      <c r="BP820" s="2"/>
      <c r="BQ820" s="2"/>
    </row>
    <row r="821" spans="1:69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17"/>
      <c r="AB821" s="17"/>
      <c r="AC821" s="17"/>
      <c r="AD821" s="11"/>
      <c r="AE821" s="12"/>
      <c r="AF821" s="11"/>
      <c r="AG821" s="12"/>
      <c r="AH821" s="11"/>
      <c r="AI821" s="11"/>
      <c r="AJ821" s="11"/>
      <c r="AK821" s="11"/>
      <c r="AL821" s="11"/>
      <c r="AM821" s="6"/>
      <c r="AN821" s="11"/>
      <c r="AO821" s="12"/>
      <c r="AP821" s="12"/>
      <c r="AQ821" s="12"/>
      <c r="AR821" s="12"/>
      <c r="AS821" s="12"/>
      <c r="AT821" s="12"/>
      <c r="AU821" s="12"/>
      <c r="AV821" s="12"/>
      <c r="AW821" s="6"/>
      <c r="AX821" s="11"/>
      <c r="AY821" s="12"/>
      <c r="AZ821" s="12"/>
      <c r="BA821" s="12"/>
      <c r="BB821" s="12"/>
      <c r="BC821" s="12"/>
      <c r="BD821" s="12"/>
      <c r="BE821" s="12"/>
      <c r="BF821" s="12"/>
      <c r="BP821" s="2"/>
      <c r="BQ821" s="2"/>
    </row>
    <row r="822" spans="1:69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17"/>
      <c r="AB822" s="17"/>
      <c r="AC822" s="17"/>
      <c r="AD822" s="11"/>
      <c r="AE822" s="12"/>
      <c r="AF822" s="11"/>
      <c r="AG822" s="12"/>
      <c r="AH822" s="11"/>
      <c r="AI822" s="11"/>
      <c r="AJ822" s="11"/>
      <c r="AK822" s="11"/>
      <c r="AL822" s="11"/>
      <c r="AM822" s="6"/>
      <c r="AN822" s="11"/>
      <c r="AO822" s="12"/>
      <c r="AP822" s="12"/>
      <c r="AQ822" s="12"/>
      <c r="AR822" s="12"/>
      <c r="AS822" s="12"/>
      <c r="AT822" s="12"/>
      <c r="AU822" s="12"/>
      <c r="AV822" s="12"/>
      <c r="AW822" s="6"/>
      <c r="AX822" s="11"/>
      <c r="AY822" s="12"/>
      <c r="AZ822" s="12"/>
      <c r="BA822" s="12"/>
      <c r="BB822" s="12"/>
      <c r="BC822" s="12"/>
      <c r="BD822" s="12"/>
      <c r="BE822" s="12"/>
      <c r="BF822" s="12"/>
      <c r="BP822" s="2"/>
      <c r="BQ822" s="2"/>
    </row>
    <row r="823" spans="1:69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17"/>
      <c r="AB823" s="17"/>
      <c r="AC823" s="17"/>
      <c r="AD823" s="11"/>
      <c r="AE823" s="12"/>
      <c r="AF823" s="11"/>
      <c r="AG823" s="12"/>
      <c r="AH823" s="11"/>
      <c r="AI823" s="11"/>
      <c r="AJ823" s="11"/>
      <c r="AK823" s="11"/>
      <c r="AL823" s="11"/>
      <c r="AM823" s="6"/>
      <c r="AN823" s="11"/>
      <c r="AO823" s="12"/>
      <c r="AP823" s="12"/>
      <c r="AQ823" s="12"/>
      <c r="AR823" s="12"/>
      <c r="AS823" s="12"/>
      <c r="AT823" s="12"/>
      <c r="AU823" s="12"/>
      <c r="AV823" s="12"/>
      <c r="AW823" s="6"/>
      <c r="AX823" s="11"/>
      <c r="AY823" s="12"/>
      <c r="AZ823" s="12"/>
      <c r="BA823" s="12"/>
      <c r="BB823" s="12"/>
      <c r="BC823" s="12"/>
      <c r="BD823" s="12"/>
      <c r="BE823" s="12"/>
      <c r="BF823" s="12"/>
      <c r="BP823" s="2"/>
      <c r="BQ823" s="2"/>
    </row>
    <row r="824" spans="1:69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17"/>
      <c r="AB824" s="17"/>
      <c r="AC824" s="17"/>
      <c r="AD824" s="11"/>
      <c r="AE824" s="12"/>
      <c r="AF824" s="11"/>
      <c r="AG824" s="12"/>
      <c r="AH824" s="11"/>
      <c r="AI824" s="11"/>
      <c r="AJ824" s="11"/>
      <c r="AK824" s="11"/>
      <c r="AL824" s="11"/>
      <c r="AM824" s="6"/>
      <c r="AN824" s="11"/>
      <c r="AO824" s="12"/>
      <c r="AP824" s="12"/>
      <c r="AQ824" s="12"/>
      <c r="AR824" s="12"/>
      <c r="AS824" s="12"/>
      <c r="AT824" s="12"/>
      <c r="AU824" s="12"/>
      <c r="AV824" s="12"/>
      <c r="AW824" s="6"/>
      <c r="AX824" s="11"/>
      <c r="AY824" s="12"/>
      <c r="AZ824" s="12"/>
      <c r="BA824" s="12"/>
      <c r="BB824" s="12"/>
      <c r="BC824" s="12"/>
      <c r="BD824" s="12"/>
      <c r="BE824" s="12"/>
      <c r="BF824" s="12"/>
      <c r="BP824" s="2"/>
      <c r="BQ824" s="2"/>
    </row>
    <row r="825" spans="1:69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17"/>
      <c r="AB825" s="17"/>
      <c r="AC825" s="17"/>
      <c r="AD825" s="11"/>
      <c r="AE825" s="12"/>
      <c r="AF825" s="11"/>
      <c r="AG825" s="12"/>
      <c r="AH825" s="11"/>
      <c r="AI825" s="11"/>
      <c r="AJ825" s="11"/>
      <c r="AK825" s="11"/>
      <c r="AL825" s="11"/>
      <c r="AM825" s="6"/>
      <c r="AN825" s="11"/>
      <c r="AO825" s="12"/>
      <c r="AP825" s="12"/>
      <c r="AQ825" s="12"/>
      <c r="AR825" s="12"/>
      <c r="AS825" s="12"/>
      <c r="AT825" s="12"/>
      <c r="AU825" s="12"/>
      <c r="AV825" s="12"/>
      <c r="AW825" s="6"/>
      <c r="AX825" s="11"/>
      <c r="AY825" s="12"/>
      <c r="AZ825" s="12"/>
      <c r="BA825" s="12"/>
      <c r="BB825" s="12"/>
      <c r="BC825" s="12"/>
      <c r="BD825" s="12"/>
      <c r="BE825" s="12"/>
      <c r="BF825" s="12"/>
      <c r="BP825" s="2"/>
      <c r="BQ825" s="2"/>
    </row>
    <row r="826" spans="1:69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17"/>
      <c r="AB826" s="17"/>
      <c r="AC826" s="17"/>
      <c r="AD826" s="11"/>
      <c r="AE826" s="12"/>
      <c r="AF826" s="11"/>
      <c r="AG826" s="12"/>
      <c r="AH826" s="11"/>
      <c r="AI826" s="11"/>
      <c r="AJ826" s="11"/>
      <c r="AK826" s="11"/>
      <c r="AL826" s="11"/>
      <c r="AM826" s="6"/>
      <c r="AN826" s="11"/>
      <c r="AO826" s="12"/>
      <c r="AP826" s="12"/>
      <c r="AQ826" s="12"/>
      <c r="AR826" s="12"/>
      <c r="AS826" s="12"/>
      <c r="AT826" s="12"/>
      <c r="AU826" s="12"/>
      <c r="AV826" s="12"/>
      <c r="AW826" s="6"/>
      <c r="AX826" s="11"/>
      <c r="AY826" s="12"/>
      <c r="AZ826" s="12"/>
      <c r="BA826" s="12"/>
      <c r="BB826" s="12"/>
      <c r="BC826" s="12"/>
      <c r="BD826" s="12"/>
      <c r="BE826" s="12"/>
      <c r="BF826" s="12"/>
      <c r="BP826" s="2"/>
      <c r="BQ826" s="2"/>
    </row>
    <row r="827" spans="1:69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17"/>
      <c r="AB827" s="17"/>
      <c r="AC827" s="17"/>
      <c r="AD827" s="11"/>
      <c r="AE827" s="12"/>
      <c r="AF827" s="11"/>
      <c r="AG827" s="12"/>
      <c r="AH827" s="11"/>
      <c r="AI827" s="11"/>
      <c r="AJ827" s="11"/>
      <c r="AK827" s="11"/>
      <c r="AL827" s="11"/>
      <c r="AM827" s="6"/>
      <c r="AN827" s="11"/>
      <c r="AO827" s="12"/>
      <c r="AP827" s="12"/>
      <c r="AQ827" s="12"/>
      <c r="AR827" s="12"/>
      <c r="AS827" s="12"/>
      <c r="AT827" s="12"/>
      <c r="AU827" s="12"/>
      <c r="AV827" s="12"/>
      <c r="AW827" s="6"/>
      <c r="AX827" s="11"/>
      <c r="AY827" s="12"/>
      <c r="AZ827" s="12"/>
      <c r="BA827" s="12"/>
      <c r="BB827" s="12"/>
      <c r="BC827" s="12"/>
      <c r="BD827" s="12"/>
      <c r="BE827" s="12"/>
      <c r="BF827" s="12"/>
      <c r="BP827" s="2"/>
      <c r="BQ827" s="2"/>
    </row>
    <row r="828" spans="1:69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17"/>
      <c r="AB828" s="17"/>
      <c r="AC828" s="17"/>
      <c r="AD828" s="11"/>
      <c r="AE828" s="12"/>
      <c r="AF828" s="11"/>
      <c r="AG828" s="12"/>
      <c r="AH828" s="11"/>
      <c r="AI828" s="11"/>
      <c r="AJ828" s="11"/>
      <c r="AK828" s="11"/>
      <c r="AL828" s="11"/>
      <c r="AM828" s="6"/>
      <c r="AN828" s="11"/>
      <c r="AO828" s="12"/>
      <c r="AP828" s="12"/>
      <c r="AQ828" s="12"/>
      <c r="AR828" s="12"/>
      <c r="AS828" s="12"/>
      <c r="AT828" s="12"/>
      <c r="AU828" s="12"/>
      <c r="AV828" s="12"/>
      <c r="AW828" s="6"/>
      <c r="AX828" s="11"/>
      <c r="AY828" s="12"/>
      <c r="AZ828" s="12"/>
      <c r="BA828" s="12"/>
      <c r="BB828" s="12"/>
      <c r="BC828" s="12"/>
      <c r="BD828" s="12"/>
      <c r="BE828" s="12"/>
      <c r="BF828" s="12"/>
      <c r="BP828" s="2"/>
      <c r="BQ828" s="2"/>
    </row>
    <row r="829" spans="1:6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17"/>
      <c r="AB829" s="17"/>
      <c r="AC829" s="17"/>
      <c r="AD829" s="11"/>
      <c r="AE829" s="12"/>
      <c r="AF829" s="11"/>
      <c r="AG829" s="12"/>
      <c r="AH829" s="11"/>
      <c r="AI829" s="11"/>
      <c r="AJ829" s="11"/>
      <c r="AK829" s="11"/>
      <c r="AL829" s="11"/>
      <c r="AM829" s="6"/>
      <c r="AN829" s="11"/>
      <c r="AO829" s="12"/>
      <c r="AP829" s="12"/>
      <c r="AQ829" s="12"/>
      <c r="AR829" s="12"/>
      <c r="AS829" s="12"/>
      <c r="AT829" s="12"/>
      <c r="AU829" s="12"/>
      <c r="AV829" s="12"/>
      <c r="AW829" s="6"/>
      <c r="AX829" s="11"/>
      <c r="AY829" s="12"/>
      <c r="AZ829" s="12"/>
      <c r="BA829" s="12"/>
      <c r="BB829" s="12"/>
      <c r="BC829" s="12"/>
      <c r="BD829" s="12"/>
      <c r="BE829" s="12"/>
      <c r="BF829" s="12"/>
      <c r="BP829" s="2"/>
      <c r="BQ829" s="2"/>
    </row>
    <row r="830" spans="1:69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17"/>
      <c r="AB830" s="17"/>
      <c r="AC830" s="17"/>
      <c r="AD830" s="11"/>
      <c r="AE830" s="12"/>
      <c r="AF830" s="11"/>
      <c r="AG830" s="12"/>
      <c r="AH830" s="11"/>
      <c r="AI830" s="11"/>
      <c r="AJ830" s="11"/>
      <c r="AK830" s="11"/>
      <c r="AL830" s="11"/>
      <c r="AM830" s="6"/>
      <c r="AN830" s="11"/>
      <c r="AO830" s="12"/>
      <c r="AP830" s="12"/>
      <c r="AQ830" s="12"/>
      <c r="AR830" s="12"/>
      <c r="AS830" s="12"/>
      <c r="AT830" s="12"/>
      <c r="AU830" s="12"/>
      <c r="AV830" s="12"/>
      <c r="AW830" s="6"/>
      <c r="AX830" s="11"/>
      <c r="AY830" s="12"/>
      <c r="AZ830" s="12"/>
      <c r="BA830" s="12"/>
      <c r="BB830" s="12"/>
      <c r="BC830" s="12"/>
      <c r="BD830" s="12"/>
      <c r="BE830" s="12"/>
      <c r="BF830" s="12"/>
      <c r="BP830" s="2"/>
      <c r="BQ830" s="2"/>
    </row>
    <row r="831" spans="1:69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17"/>
      <c r="AB831" s="17"/>
      <c r="AC831" s="17"/>
      <c r="AD831" s="11"/>
      <c r="AE831" s="12"/>
      <c r="AF831" s="11"/>
      <c r="AG831" s="12"/>
      <c r="AH831" s="11"/>
      <c r="AI831" s="11"/>
      <c r="AJ831" s="11"/>
      <c r="AK831" s="11"/>
      <c r="AL831" s="11"/>
      <c r="AM831" s="6"/>
      <c r="AN831" s="11"/>
      <c r="AO831" s="12"/>
      <c r="AP831" s="12"/>
      <c r="AQ831" s="12"/>
      <c r="AR831" s="12"/>
      <c r="AS831" s="12"/>
      <c r="AT831" s="12"/>
      <c r="AU831" s="12"/>
      <c r="AV831" s="12"/>
      <c r="AW831" s="6"/>
      <c r="AX831" s="11"/>
      <c r="AY831" s="12"/>
      <c r="AZ831" s="12"/>
      <c r="BA831" s="12"/>
      <c r="BB831" s="12"/>
      <c r="BC831" s="12"/>
      <c r="BD831" s="12"/>
      <c r="BE831" s="12"/>
      <c r="BF831" s="12"/>
      <c r="BP831" s="2"/>
      <c r="BQ831" s="2"/>
    </row>
    <row r="832" spans="1:69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17"/>
      <c r="AB832" s="17"/>
      <c r="AC832" s="17"/>
      <c r="AD832" s="11"/>
      <c r="AE832" s="12"/>
      <c r="AF832" s="11"/>
      <c r="AG832" s="12"/>
      <c r="AH832" s="11"/>
      <c r="AI832" s="11"/>
      <c r="AJ832" s="11"/>
      <c r="AK832" s="11"/>
      <c r="AL832" s="11"/>
      <c r="AM832" s="6"/>
      <c r="AN832" s="11"/>
      <c r="AO832" s="12"/>
      <c r="AP832" s="12"/>
      <c r="AQ832" s="12"/>
      <c r="AR832" s="12"/>
      <c r="AS832" s="12"/>
      <c r="AT832" s="12"/>
      <c r="AU832" s="12"/>
      <c r="AV832" s="12"/>
      <c r="AW832" s="6"/>
      <c r="AX832" s="11"/>
      <c r="AY832" s="12"/>
      <c r="AZ832" s="12"/>
      <c r="BA832" s="12"/>
      <c r="BB832" s="12"/>
      <c r="BC832" s="12"/>
      <c r="BD832" s="12"/>
      <c r="BE832" s="12"/>
      <c r="BF832" s="12"/>
      <c r="BP832" s="2"/>
      <c r="BQ832" s="2"/>
    </row>
    <row r="833" spans="1:69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17"/>
      <c r="AB833" s="17"/>
      <c r="AC833" s="17"/>
      <c r="AD833" s="11"/>
      <c r="AE833" s="12"/>
      <c r="AF833" s="11"/>
      <c r="AG833" s="12"/>
      <c r="AH833" s="11"/>
      <c r="AI833" s="11"/>
      <c r="AJ833" s="11"/>
      <c r="AK833" s="11"/>
      <c r="AL833" s="11"/>
      <c r="AM833" s="6"/>
      <c r="AN833" s="11"/>
      <c r="AO833" s="12"/>
      <c r="AP833" s="12"/>
      <c r="AQ833" s="12"/>
      <c r="AR833" s="12"/>
      <c r="AS833" s="12"/>
      <c r="AT833" s="12"/>
      <c r="AU833" s="12"/>
      <c r="AV833" s="12"/>
      <c r="AW833" s="6"/>
      <c r="AX833" s="11"/>
      <c r="AY833" s="12"/>
      <c r="AZ833" s="12"/>
      <c r="BA833" s="12"/>
      <c r="BB833" s="12"/>
      <c r="BC833" s="12"/>
      <c r="BD833" s="12"/>
      <c r="BE833" s="12"/>
      <c r="BF833" s="12"/>
      <c r="BP833" s="2"/>
      <c r="BQ833" s="2"/>
    </row>
    <row r="834" spans="1:69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17"/>
      <c r="AB834" s="17"/>
      <c r="AC834" s="17"/>
      <c r="AD834" s="11"/>
      <c r="AE834" s="12"/>
      <c r="AF834" s="11"/>
      <c r="AG834" s="12"/>
      <c r="AH834" s="11"/>
      <c r="AI834" s="11"/>
      <c r="AJ834" s="11"/>
      <c r="AK834" s="11"/>
      <c r="AL834" s="11"/>
      <c r="AM834" s="6"/>
      <c r="AN834" s="11"/>
      <c r="AO834" s="12"/>
      <c r="AP834" s="12"/>
      <c r="AQ834" s="12"/>
      <c r="AR834" s="12"/>
      <c r="AS834" s="12"/>
      <c r="AT834" s="12"/>
      <c r="AU834" s="12"/>
      <c r="AV834" s="12"/>
      <c r="AW834" s="6"/>
      <c r="AX834" s="11"/>
      <c r="AY834" s="12"/>
      <c r="AZ834" s="12"/>
      <c r="BA834" s="12"/>
      <c r="BB834" s="12"/>
      <c r="BC834" s="12"/>
      <c r="BD834" s="12"/>
      <c r="BE834" s="12"/>
      <c r="BF834" s="12"/>
      <c r="BP834" s="2"/>
      <c r="BQ834" s="2"/>
    </row>
    <row r="835" spans="1:69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17"/>
      <c r="AB835" s="17"/>
      <c r="AC835" s="17"/>
      <c r="AD835" s="11"/>
      <c r="AE835" s="12"/>
      <c r="AF835" s="11"/>
      <c r="AG835" s="12"/>
      <c r="AH835" s="11"/>
      <c r="AI835" s="11"/>
      <c r="AJ835" s="11"/>
      <c r="AK835" s="11"/>
      <c r="AL835" s="11"/>
      <c r="AM835" s="6"/>
      <c r="AN835" s="11"/>
      <c r="AO835" s="12"/>
      <c r="AP835" s="12"/>
      <c r="AQ835" s="12"/>
      <c r="AR835" s="12"/>
      <c r="AS835" s="12"/>
      <c r="AT835" s="12"/>
      <c r="AU835" s="12"/>
      <c r="AV835" s="12"/>
      <c r="AW835" s="6"/>
      <c r="AX835" s="11"/>
      <c r="AY835" s="12"/>
      <c r="AZ835" s="12"/>
      <c r="BA835" s="12"/>
      <c r="BB835" s="12"/>
      <c r="BC835" s="12"/>
      <c r="BD835" s="12"/>
      <c r="BE835" s="12"/>
      <c r="BF835" s="12"/>
      <c r="BP835" s="2"/>
      <c r="BQ835" s="2"/>
    </row>
    <row r="836" spans="1:69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17"/>
      <c r="AB836" s="17"/>
      <c r="AC836" s="17"/>
      <c r="AD836" s="11"/>
      <c r="AE836" s="12"/>
      <c r="AF836" s="11"/>
      <c r="AG836" s="12"/>
      <c r="AH836" s="11"/>
      <c r="AI836" s="11"/>
      <c r="AJ836" s="11"/>
      <c r="AK836" s="11"/>
      <c r="AL836" s="11"/>
      <c r="AM836" s="6"/>
      <c r="AN836" s="11"/>
      <c r="AO836" s="12"/>
      <c r="AP836" s="12"/>
      <c r="AQ836" s="12"/>
      <c r="AR836" s="12"/>
      <c r="AS836" s="12"/>
      <c r="AT836" s="12"/>
      <c r="AU836" s="12"/>
      <c r="AV836" s="12"/>
      <c r="AW836" s="6"/>
      <c r="AX836" s="11"/>
      <c r="AY836" s="12"/>
      <c r="AZ836" s="12"/>
      <c r="BA836" s="12"/>
      <c r="BB836" s="12"/>
      <c r="BC836" s="12"/>
      <c r="BD836" s="12"/>
      <c r="BE836" s="12"/>
      <c r="BF836" s="12"/>
      <c r="BP836" s="2"/>
      <c r="BQ836" s="2"/>
    </row>
    <row r="837" spans="1:69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17"/>
      <c r="AB837" s="17"/>
      <c r="AC837" s="17"/>
      <c r="AD837" s="11"/>
      <c r="AE837" s="12"/>
      <c r="AF837" s="11"/>
      <c r="AG837" s="12"/>
      <c r="AH837" s="11"/>
      <c r="AI837" s="11"/>
      <c r="AJ837" s="11"/>
      <c r="AK837" s="11"/>
      <c r="AL837" s="11"/>
      <c r="AM837" s="6"/>
      <c r="AN837" s="11"/>
      <c r="AO837" s="12"/>
      <c r="AP837" s="12"/>
      <c r="AQ837" s="12"/>
      <c r="AR837" s="12"/>
      <c r="AS837" s="12"/>
      <c r="AT837" s="12"/>
      <c r="AU837" s="12"/>
      <c r="AV837" s="12"/>
      <c r="AW837" s="6"/>
      <c r="AX837" s="11"/>
      <c r="AY837" s="12"/>
      <c r="AZ837" s="12"/>
      <c r="BA837" s="12"/>
      <c r="BB837" s="12"/>
      <c r="BC837" s="12"/>
      <c r="BD837" s="12"/>
      <c r="BE837" s="12"/>
      <c r="BF837" s="12"/>
      <c r="BP837" s="2"/>
      <c r="BQ837" s="2"/>
    </row>
    <row r="838" spans="1:69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17"/>
      <c r="AB838" s="17"/>
      <c r="AC838" s="17"/>
      <c r="AD838" s="11"/>
      <c r="AE838" s="12"/>
      <c r="AF838" s="11"/>
      <c r="AG838" s="12"/>
      <c r="AH838" s="11"/>
      <c r="AI838" s="11"/>
      <c r="AJ838" s="11"/>
      <c r="AK838" s="11"/>
      <c r="AL838" s="11"/>
      <c r="AM838" s="6"/>
      <c r="AN838" s="11"/>
      <c r="AO838" s="12"/>
      <c r="AP838" s="12"/>
      <c r="AQ838" s="12"/>
      <c r="AR838" s="12"/>
      <c r="AS838" s="12"/>
      <c r="AT838" s="12"/>
      <c r="AU838" s="12"/>
      <c r="AV838" s="12"/>
      <c r="AW838" s="6"/>
      <c r="AX838" s="11"/>
      <c r="AY838" s="12"/>
      <c r="AZ838" s="12"/>
      <c r="BA838" s="12"/>
      <c r="BB838" s="12"/>
      <c r="BC838" s="12"/>
      <c r="BD838" s="12"/>
      <c r="BE838" s="12"/>
      <c r="BF838" s="12"/>
      <c r="BP838" s="2"/>
      <c r="BQ838" s="2"/>
    </row>
    <row r="839" spans="1:6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17"/>
      <c r="AB839" s="17"/>
      <c r="AC839" s="17"/>
      <c r="AD839" s="11"/>
      <c r="AE839" s="12"/>
      <c r="AF839" s="11"/>
      <c r="AG839" s="12"/>
      <c r="AH839" s="11"/>
      <c r="AI839" s="11"/>
      <c r="AJ839" s="11"/>
      <c r="AK839" s="11"/>
      <c r="AL839" s="11"/>
      <c r="AM839" s="6"/>
      <c r="AN839" s="11"/>
      <c r="AO839" s="12"/>
      <c r="AP839" s="12"/>
      <c r="AQ839" s="12"/>
      <c r="AR839" s="12"/>
      <c r="AS839" s="12"/>
      <c r="AT839" s="12"/>
      <c r="AU839" s="12"/>
      <c r="AV839" s="12"/>
      <c r="AW839" s="6"/>
      <c r="AX839" s="11"/>
      <c r="AY839" s="12"/>
      <c r="AZ839" s="12"/>
      <c r="BA839" s="12"/>
      <c r="BB839" s="12"/>
      <c r="BC839" s="12"/>
      <c r="BD839" s="12"/>
      <c r="BE839" s="12"/>
      <c r="BF839" s="12"/>
      <c r="BP839" s="2"/>
      <c r="BQ839" s="2"/>
    </row>
    <row r="840" spans="1:69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17"/>
      <c r="AB840" s="17"/>
      <c r="AC840" s="17"/>
      <c r="AD840" s="11"/>
      <c r="AE840" s="12"/>
      <c r="AF840" s="11"/>
      <c r="AG840" s="12"/>
      <c r="AH840" s="11"/>
      <c r="AI840" s="11"/>
      <c r="AJ840" s="11"/>
      <c r="AK840" s="11"/>
      <c r="AL840" s="11"/>
      <c r="AM840" s="6"/>
      <c r="AN840" s="11"/>
      <c r="AO840" s="12"/>
      <c r="AP840" s="12"/>
      <c r="AQ840" s="12"/>
      <c r="AR840" s="12"/>
      <c r="AS840" s="12"/>
      <c r="AT840" s="12"/>
      <c r="AU840" s="12"/>
      <c r="AV840" s="12"/>
      <c r="AW840" s="6"/>
      <c r="AX840" s="11"/>
      <c r="AY840" s="12"/>
      <c r="AZ840" s="12"/>
      <c r="BA840" s="12"/>
      <c r="BB840" s="12"/>
      <c r="BC840" s="12"/>
      <c r="BD840" s="12"/>
      <c r="BE840" s="12"/>
      <c r="BF840" s="12"/>
      <c r="BP840" s="2"/>
      <c r="BQ840" s="2"/>
    </row>
    <row r="841" spans="1:69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17"/>
      <c r="AB841" s="17"/>
      <c r="AC841" s="17"/>
      <c r="AD841" s="11"/>
      <c r="AE841" s="12"/>
      <c r="AF841" s="11"/>
      <c r="AG841" s="12"/>
      <c r="AH841" s="11"/>
      <c r="AI841" s="11"/>
      <c r="AJ841" s="11"/>
      <c r="AK841" s="11"/>
      <c r="AL841" s="11"/>
      <c r="AM841" s="6"/>
      <c r="AN841" s="11"/>
      <c r="AO841" s="12"/>
      <c r="AP841" s="12"/>
      <c r="AQ841" s="12"/>
      <c r="AR841" s="12"/>
      <c r="AS841" s="12"/>
      <c r="AT841" s="12"/>
      <c r="AU841" s="12"/>
      <c r="AV841" s="12"/>
      <c r="AW841" s="6"/>
      <c r="AX841" s="11"/>
      <c r="AY841" s="12"/>
      <c r="AZ841" s="12"/>
      <c r="BA841" s="12"/>
      <c r="BB841" s="12"/>
      <c r="BC841" s="12"/>
      <c r="BD841" s="12"/>
      <c r="BE841" s="12"/>
      <c r="BF841" s="12"/>
      <c r="BP841" s="2"/>
      <c r="BQ841" s="2"/>
    </row>
    <row r="842" spans="1:69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17"/>
      <c r="AB842" s="17"/>
      <c r="AC842" s="17"/>
      <c r="AD842" s="11"/>
      <c r="AE842" s="12"/>
      <c r="AF842" s="11"/>
      <c r="AG842" s="12"/>
      <c r="AH842" s="11"/>
      <c r="AI842" s="11"/>
      <c r="AJ842" s="11"/>
      <c r="AK842" s="11"/>
      <c r="AL842" s="11"/>
      <c r="AM842" s="6"/>
      <c r="AN842" s="11"/>
      <c r="AO842" s="12"/>
      <c r="AP842" s="12"/>
      <c r="AQ842" s="12"/>
      <c r="AR842" s="12"/>
      <c r="AS842" s="12"/>
      <c r="AT842" s="12"/>
      <c r="AU842" s="12"/>
      <c r="AV842" s="12"/>
      <c r="AW842" s="6"/>
      <c r="AX842" s="11"/>
      <c r="AY842" s="12"/>
      <c r="AZ842" s="12"/>
      <c r="BA842" s="12"/>
      <c r="BB842" s="12"/>
      <c r="BC842" s="12"/>
      <c r="BD842" s="12"/>
      <c r="BE842" s="12"/>
      <c r="BF842" s="12"/>
      <c r="BP842" s="2"/>
      <c r="BQ842" s="2"/>
    </row>
    <row r="843" spans="1:69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17"/>
      <c r="AB843" s="17"/>
      <c r="AC843" s="17"/>
      <c r="AD843" s="11"/>
      <c r="AE843" s="12"/>
      <c r="AF843" s="11"/>
      <c r="AG843" s="12"/>
      <c r="AH843" s="11"/>
      <c r="AI843" s="11"/>
      <c r="AJ843" s="11"/>
      <c r="AK843" s="11"/>
      <c r="AL843" s="11"/>
      <c r="AM843" s="6"/>
      <c r="AN843" s="11"/>
      <c r="AO843" s="12"/>
      <c r="AP843" s="12"/>
      <c r="AQ843" s="12"/>
      <c r="AR843" s="12"/>
      <c r="AS843" s="12"/>
      <c r="AT843" s="12"/>
      <c r="AU843" s="12"/>
      <c r="AV843" s="12"/>
      <c r="AW843" s="6"/>
      <c r="AX843" s="11"/>
      <c r="AY843" s="12"/>
      <c r="AZ843" s="12"/>
      <c r="BA843" s="12"/>
      <c r="BB843" s="12"/>
      <c r="BC843" s="12"/>
      <c r="BD843" s="12"/>
      <c r="BE843" s="12"/>
      <c r="BF843" s="12"/>
      <c r="BP843" s="2"/>
      <c r="BQ843" s="2"/>
    </row>
    <row r="844" spans="1:69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17"/>
      <c r="AB844" s="17"/>
      <c r="AC844" s="17"/>
      <c r="AD844" s="11"/>
      <c r="AE844" s="12"/>
      <c r="AF844" s="11"/>
      <c r="AG844" s="12"/>
      <c r="AH844" s="11"/>
      <c r="AI844" s="11"/>
      <c r="AJ844" s="11"/>
      <c r="AK844" s="11"/>
      <c r="AL844" s="11"/>
      <c r="AM844" s="6"/>
      <c r="AN844" s="11"/>
      <c r="AO844" s="12"/>
      <c r="AP844" s="12"/>
      <c r="AQ844" s="12"/>
      <c r="AR844" s="12"/>
      <c r="AS844" s="12"/>
      <c r="AT844" s="12"/>
      <c r="AU844" s="12"/>
      <c r="AV844" s="12"/>
      <c r="AW844" s="6"/>
      <c r="AX844" s="11"/>
      <c r="AY844" s="12"/>
      <c r="AZ844" s="12"/>
      <c r="BA844" s="12"/>
      <c r="BB844" s="12"/>
      <c r="BC844" s="12"/>
      <c r="BD844" s="12"/>
      <c r="BE844" s="12"/>
      <c r="BF844" s="12"/>
      <c r="BP844" s="2"/>
      <c r="BQ844" s="2"/>
    </row>
    <row r="845" spans="1:69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17"/>
      <c r="AB845" s="17"/>
      <c r="AC845" s="17"/>
      <c r="AD845" s="11"/>
      <c r="AE845" s="12"/>
      <c r="AF845" s="11"/>
      <c r="AG845" s="12"/>
      <c r="AH845" s="11"/>
      <c r="AI845" s="11"/>
      <c r="AJ845" s="11"/>
      <c r="AK845" s="11"/>
      <c r="AL845" s="11"/>
      <c r="AM845" s="6"/>
      <c r="AN845" s="11"/>
      <c r="AO845" s="12"/>
      <c r="AP845" s="12"/>
      <c r="AQ845" s="12"/>
      <c r="AR845" s="12"/>
      <c r="AS845" s="12"/>
      <c r="AT845" s="12"/>
      <c r="AU845" s="12"/>
      <c r="AV845" s="12"/>
      <c r="AW845" s="6"/>
      <c r="AX845" s="11"/>
      <c r="AY845" s="12"/>
      <c r="AZ845" s="12"/>
      <c r="BA845" s="12"/>
      <c r="BB845" s="12"/>
      <c r="BC845" s="12"/>
      <c r="BD845" s="12"/>
      <c r="BE845" s="12"/>
      <c r="BF845" s="12"/>
      <c r="BP845" s="2"/>
      <c r="BQ845" s="2"/>
    </row>
    <row r="846" spans="1:69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17"/>
      <c r="AB846" s="17"/>
      <c r="AC846" s="17"/>
      <c r="AD846" s="11"/>
      <c r="AE846" s="12"/>
      <c r="AF846" s="11"/>
      <c r="AG846" s="12"/>
      <c r="AH846" s="11"/>
      <c r="AI846" s="11"/>
      <c r="AJ846" s="11"/>
      <c r="AK846" s="11"/>
      <c r="AL846" s="11"/>
      <c r="AM846" s="6"/>
      <c r="AN846" s="11"/>
      <c r="AO846" s="12"/>
      <c r="AP846" s="12"/>
      <c r="AQ846" s="12"/>
      <c r="AR846" s="12"/>
      <c r="AS846" s="12"/>
      <c r="AT846" s="12"/>
      <c r="AU846" s="12"/>
      <c r="AV846" s="12"/>
      <c r="AW846" s="6"/>
      <c r="AX846" s="11"/>
      <c r="AY846" s="12"/>
      <c r="AZ846" s="12"/>
      <c r="BA846" s="12"/>
      <c r="BB846" s="12"/>
      <c r="BC846" s="12"/>
      <c r="BD846" s="12"/>
      <c r="BE846" s="12"/>
      <c r="BF846" s="12"/>
      <c r="BP846" s="2"/>
      <c r="BQ846" s="2"/>
    </row>
    <row r="847" spans="1:69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17"/>
      <c r="AB847" s="17"/>
      <c r="AC847" s="17"/>
      <c r="AD847" s="11"/>
      <c r="AE847" s="12"/>
      <c r="AF847" s="11"/>
      <c r="AG847" s="12"/>
      <c r="AH847" s="11"/>
      <c r="AI847" s="11"/>
      <c r="AJ847" s="11"/>
      <c r="AK847" s="11"/>
      <c r="AL847" s="11"/>
      <c r="AM847" s="6"/>
      <c r="AN847" s="11"/>
      <c r="AO847" s="12"/>
      <c r="AP847" s="12"/>
      <c r="AQ847" s="12"/>
      <c r="AR847" s="12"/>
      <c r="AS847" s="12"/>
      <c r="AT847" s="12"/>
      <c r="AU847" s="12"/>
      <c r="AV847" s="12"/>
      <c r="AW847" s="6"/>
      <c r="AX847" s="11"/>
      <c r="AY847" s="12"/>
      <c r="AZ847" s="12"/>
      <c r="BA847" s="12"/>
      <c r="BB847" s="12"/>
      <c r="BC847" s="12"/>
      <c r="BD847" s="12"/>
      <c r="BE847" s="12"/>
      <c r="BF847" s="12"/>
      <c r="BP847" s="2"/>
      <c r="BQ847" s="2"/>
    </row>
    <row r="848" spans="1:69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17"/>
      <c r="AB848" s="17"/>
      <c r="AC848" s="17"/>
      <c r="AD848" s="11"/>
      <c r="AE848" s="12"/>
      <c r="AF848" s="11"/>
      <c r="AG848" s="12"/>
      <c r="AH848" s="11"/>
      <c r="AI848" s="11"/>
      <c r="AJ848" s="11"/>
      <c r="AK848" s="11"/>
      <c r="AL848" s="11"/>
      <c r="AM848" s="6"/>
      <c r="AN848" s="11"/>
      <c r="AO848" s="12"/>
      <c r="AP848" s="12"/>
      <c r="AQ848" s="12"/>
      <c r="AR848" s="12"/>
      <c r="AS848" s="12"/>
      <c r="AT848" s="12"/>
      <c r="AU848" s="12"/>
      <c r="AV848" s="12"/>
      <c r="AW848" s="6"/>
      <c r="AX848" s="11"/>
      <c r="AY848" s="12"/>
      <c r="AZ848" s="12"/>
      <c r="BA848" s="12"/>
      <c r="BB848" s="12"/>
      <c r="BC848" s="12"/>
      <c r="BD848" s="12"/>
      <c r="BE848" s="12"/>
      <c r="BF848" s="12"/>
      <c r="BP848" s="2"/>
      <c r="BQ848" s="2"/>
    </row>
    <row r="849" spans="1:6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17"/>
      <c r="AB849" s="17"/>
      <c r="AC849" s="17"/>
      <c r="AD849" s="11"/>
      <c r="AE849" s="12"/>
      <c r="AF849" s="11"/>
      <c r="AG849" s="12"/>
      <c r="AH849" s="11"/>
      <c r="AI849" s="11"/>
      <c r="AJ849" s="11"/>
      <c r="AK849" s="11"/>
      <c r="AL849" s="11"/>
      <c r="AM849" s="6"/>
      <c r="AN849" s="11"/>
      <c r="AO849" s="12"/>
      <c r="AP849" s="12"/>
      <c r="AQ849" s="12"/>
      <c r="AR849" s="12"/>
      <c r="AS849" s="12"/>
      <c r="AT849" s="12"/>
      <c r="AU849" s="12"/>
      <c r="AV849" s="12"/>
      <c r="AW849" s="6"/>
      <c r="AX849" s="11"/>
      <c r="AY849" s="12"/>
      <c r="AZ849" s="12"/>
      <c r="BA849" s="12"/>
      <c r="BB849" s="12"/>
      <c r="BC849" s="12"/>
      <c r="BD849" s="12"/>
      <c r="BE849" s="12"/>
      <c r="BF849" s="12"/>
      <c r="BP849" s="2"/>
      <c r="BQ849" s="2"/>
    </row>
    <row r="850" spans="1:69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17"/>
      <c r="AB850" s="17"/>
      <c r="AC850" s="17"/>
      <c r="AD850" s="11"/>
      <c r="AE850" s="12"/>
      <c r="AF850" s="11"/>
      <c r="AG850" s="12"/>
      <c r="AH850" s="11"/>
      <c r="AI850" s="11"/>
      <c r="AJ850" s="11"/>
      <c r="AK850" s="11"/>
      <c r="AL850" s="11"/>
      <c r="AM850" s="6"/>
      <c r="AN850" s="11"/>
      <c r="AO850" s="12"/>
      <c r="AP850" s="12"/>
      <c r="AQ850" s="12"/>
      <c r="AR850" s="12"/>
      <c r="AS850" s="12"/>
      <c r="AT850" s="12"/>
      <c r="AU850" s="12"/>
      <c r="AV850" s="12"/>
      <c r="AW850" s="6"/>
      <c r="AX850" s="11"/>
      <c r="AY850" s="12"/>
      <c r="AZ850" s="12"/>
      <c r="BA850" s="12"/>
      <c r="BB850" s="12"/>
      <c r="BC850" s="12"/>
      <c r="BD850" s="12"/>
      <c r="BE850" s="12"/>
      <c r="BF850" s="12"/>
      <c r="BP850" s="2"/>
      <c r="BQ850" s="2"/>
    </row>
    <row r="851" spans="1:69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17"/>
      <c r="AB851" s="17"/>
      <c r="AC851" s="17"/>
      <c r="AD851" s="11"/>
      <c r="AE851" s="12"/>
      <c r="AF851" s="11"/>
      <c r="AG851" s="12"/>
      <c r="AH851" s="11"/>
      <c r="AI851" s="11"/>
      <c r="AJ851" s="11"/>
      <c r="AK851" s="11"/>
      <c r="AL851" s="11"/>
      <c r="AM851" s="6"/>
      <c r="AN851" s="11"/>
      <c r="AO851" s="12"/>
      <c r="AP851" s="12"/>
      <c r="AQ851" s="12"/>
      <c r="AR851" s="12"/>
      <c r="AS851" s="12"/>
      <c r="AT851" s="12"/>
      <c r="AU851" s="12"/>
      <c r="AV851" s="12"/>
      <c r="AW851" s="6"/>
      <c r="AX851" s="11"/>
      <c r="AY851" s="12"/>
      <c r="AZ851" s="12"/>
      <c r="BA851" s="12"/>
      <c r="BB851" s="12"/>
      <c r="BC851" s="12"/>
      <c r="BD851" s="12"/>
      <c r="BE851" s="12"/>
      <c r="BF851" s="12"/>
      <c r="BP851" s="2"/>
      <c r="BQ851" s="2"/>
    </row>
    <row r="852" spans="1:69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17"/>
      <c r="AB852" s="17"/>
      <c r="AC852" s="17"/>
      <c r="AD852" s="11"/>
      <c r="AE852" s="12"/>
      <c r="AF852" s="11"/>
      <c r="AG852" s="12"/>
      <c r="AH852" s="11"/>
      <c r="AI852" s="11"/>
      <c r="AJ852" s="11"/>
      <c r="AK852" s="11"/>
      <c r="AL852" s="11"/>
      <c r="AM852" s="6"/>
      <c r="AN852" s="11"/>
      <c r="AO852" s="12"/>
      <c r="AP852" s="12"/>
      <c r="AQ852" s="12"/>
      <c r="AR852" s="12"/>
      <c r="AS852" s="12"/>
      <c r="AT852" s="12"/>
      <c r="AU852" s="12"/>
      <c r="AV852" s="12"/>
      <c r="AW852" s="6"/>
      <c r="AX852" s="11"/>
      <c r="AY852" s="12"/>
      <c r="AZ852" s="12"/>
      <c r="BA852" s="12"/>
      <c r="BB852" s="12"/>
      <c r="BC852" s="12"/>
      <c r="BD852" s="12"/>
      <c r="BE852" s="12"/>
      <c r="BF852" s="12"/>
      <c r="BP852" s="2"/>
      <c r="BQ852" s="2"/>
    </row>
    <row r="853" spans="1:69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17"/>
      <c r="AB853" s="17"/>
      <c r="AC853" s="17"/>
      <c r="AD853" s="11"/>
      <c r="AE853" s="12"/>
      <c r="AF853" s="11"/>
      <c r="AG853" s="12"/>
      <c r="AH853" s="11"/>
      <c r="AI853" s="11"/>
      <c r="AJ853" s="11"/>
      <c r="AK853" s="11"/>
      <c r="AL853" s="11"/>
      <c r="AM853" s="6"/>
      <c r="AN853" s="11"/>
      <c r="AO853" s="12"/>
      <c r="AP853" s="12"/>
      <c r="AQ853" s="12"/>
      <c r="AR853" s="12"/>
      <c r="AS853" s="12"/>
      <c r="AT853" s="12"/>
      <c r="AU853" s="12"/>
      <c r="AV853" s="12"/>
      <c r="AW853" s="6"/>
      <c r="AX853" s="11"/>
      <c r="AY853" s="12"/>
      <c r="AZ853" s="12"/>
      <c r="BA853" s="12"/>
      <c r="BB853" s="12"/>
      <c r="BC853" s="12"/>
      <c r="BD853" s="12"/>
      <c r="BE853" s="12"/>
      <c r="BF853" s="12"/>
      <c r="BP853" s="2"/>
      <c r="BQ853" s="2"/>
    </row>
    <row r="854" spans="1:69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17"/>
      <c r="AB854" s="17"/>
      <c r="AC854" s="17"/>
      <c r="AD854" s="11"/>
      <c r="AE854" s="12"/>
      <c r="AF854" s="11"/>
      <c r="AG854" s="12"/>
      <c r="AH854" s="11"/>
      <c r="AI854" s="11"/>
      <c r="AJ854" s="11"/>
      <c r="AK854" s="11"/>
      <c r="AL854" s="11"/>
      <c r="AM854" s="6"/>
      <c r="AN854" s="11"/>
      <c r="AO854" s="12"/>
      <c r="AP854" s="12"/>
      <c r="AQ854" s="12"/>
      <c r="AR854" s="12"/>
      <c r="AS854" s="12"/>
      <c r="AT854" s="12"/>
      <c r="AU854" s="12"/>
      <c r="AV854" s="12"/>
      <c r="AW854" s="6"/>
      <c r="AX854" s="11"/>
      <c r="AY854" s="12"/>
      <c r="AZ854" s="12"/>
      <c r="BA854" s="12"/>
      <c r="BB854" s="12"/>
      <c r="BC854" s="12"/>
      <c r="BD854" s="12"/>
      <c r="BE854" s="12"/>
      <c r="BF854" s="12"/>
      <c r="BP854" s="2"/>
      <c r="BQ854" s="2"/>
    </row>
    <row r="855" spans="1:69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17"/>
      <c r="AB855" s="17"/>
      <c r="AC855" s="17"/>
      <c r="AD855" s="11"/>
      <c r="AE855" s="12"/>
      <c r="AF855" s="11"/>
      <c r="AG855" s="12"/>
      <c r="AH855" s="11"/>
      <c r="AI855" s="11"/>
      <c r="AJ855" s="11"/>
      <c r="AK855" s="11"/>
      <c r="AL855" s="11"/>
      <c r="AM855" s="6"/>
      <c r="AN855" s="11"/>
      <c r="AO855" s="12"/>
      <c r="AP855" s="12"/>
      <c r="AQ855" s="12"/>
      <c r="AR855" s="12"/>
      <c r="AS855" s="12"/>
      <c r="AT855" s="12"/>
      <c r="AU855" s="12"/>
      <c r="AV855" s="12"/>
      <c r="AW855" s="6"/>
      <c r="AX855" s="11"/>
      <c r="AY855" s="12"/>
      <c r="AZ855" s="12"/>
      <c r="BA855" s="12"/>
      <c r="BB855" s="12"/>
      <c r="BC855" s="12"/>
      <c r="BD855" s="12"/>
      <c r="BE855" s="12"/>
      <c r="BF855" s="12"/>
      <c r="BP855" s="2"/>
      <c r="BQ855" s="2"/>
    </row>
    <row r="856" spans="1:69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17"/>
      <c r="AB856" s="17"/>
      <c r="AC856" s="17"/>
      <c r="AD856" s="11"/>
      <c r="AE856" s="12"/>
      <c r="AF856" s="11"/>
      <c r="AG856" s="12"/>
      <c r="AH856" s="11"/>
      <c r="AI856" s="11"/>
      <c r="AJ856" s="11"/>
      <c r="AK856" s="11"/>
      <c r="AL856" s="11"/>
      <c r="AM856" s="6"/>
      <c r="AN856" s="11"/>
      <c r="AO856" s="12"/>
      <c r="AP856" s="12"/>
      <c r="AQ856" s="12"/>
      <c r="AR856" s="12"/>
      <c r="AS856" s="12"/>
      <c r="AT856" s="12"/>
      <c r="AU856" s="12"/>
      <c r="AV856" s="12"/>
      <c r="AW856" s="6"/>
      <c r="AX856" s="11"/>
      <c r="AY856" s="12"/>
      <c r="AZ856" s="12"/>
      <c r="BA856" s="12"/>
      <c r="BB856" s="12"/>
      <c r="BC856" s="12"/>
      <c r="BD856" s="12"/>
      <c r="BE856" s="12"/>
      <c r="BF856" s="12"/>
      <c r="BP856" s="2"/>
      <c r="BQ856" s="2"/>
    </row>
    <row r="857" spans="1:69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17"/>
      <c r="AB857" s="17"/>
      <c r="AC857" s="17"/>
      <c r="AD857" s="11"/>
      <c r="AE857" s="12"/>
      <c r="AF857" s="11"/>
      <c r="AG857" s="12"/>
      <c r="AH857" s="11"/>
      <c r="AI857" s="11"/>
      <c r="AJ857" s="11"/>
      <c r="AK857" s="11"/>
      <c r="AL857" s="11"/>
      <c r="AM857" s="6"/>
      <c r="AN857" s="11"/>
      <c r="AO857" s="12"/>
      <c r="AP857" s="12"/>
      <c r="AQ857" s="12"/>
      <c r="AR857" s="12"/>
      <c r="AS857" s="12"/>
      <c r="AT857" s="12"/>
      <c r="AU857" s="12"/>
      <c r="AV857" s="12"/>
      <c r="AW857" s="6"/>
      <c r="AX857" s="11"/>
      <c r="AY857" s="12"/>
      <c r="AZ857" s="12"/>
      <c r="BA857" s="12"/>
      <c r="BB857" s="12"/>
      <c r="BC857" s="12"/>
      <c r="BD857" s="12"/>
      <c r="BE857" s="12"/>
      <c r="BF857" s="12"/>
      <c r="BP857" s="2"/>
      <c r="BQ857" s="2"/>
    </row>
    <row r="858" spans="1:69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17"/>
      <c r="AB858" s="17"/>
      <c r="AC858" s="17"/>
      <c r="AD858" s="11"/>
      <c r="AE858" s="12"/>
      <c r="AF858" s="11"/>
      <c r="AG858" s="12"/>
      <c r="AH858" s="11"/>
      <c r="AI858" s="11"/>
      <c r="AJ858" s="11"/>
      <c r="AK858" s="11"/>
      <c r="AL858" s="11"/>
      <c r="AM858" s="6"/>
      <c r="AN858" s="11"/>
      <c r="AO858" s="12"/>
      <c r="AP858" s="12"/>
      <c r="AQ858" s="12"/>
      <c r="AR858" s="12"/>
      <c r="AS858" s="12"/>
      <c r="AT858" s="12"/>
      <c r="AU858" s="12"/>
      <c r="AV858" s="12"/>
      <c r="AW858" s="6"/>
      <c r="AX858" s="11"/>
      <c r="AY858" s="12"/>
      <c r="AZ858" s="12"/>
      <c r="BA858" s="12"/>
      <c r="BB858" s="12"/>
      <c r="BC858" s="12"/>
      <c r="BD858" s="12"/>
      <c r="BE858" s="12"/>
      <c r="BF858" s="12"/>
      <c r="BP858" s="2"/>
      <c r="BQ858" s="2"/>
    </row>
    <row r="859" spans="1:6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17"/>
      <c r="AB859" s="17"/>
      <c r="AC859" s="17"/>
      <c r="AD859" s="11"/>
      <c r="AE859" s="12"/>
      <c r="AF859" s="11"/>
      <c r="AG859" s="12"/>
      <c r="AH859" s="11"/>
      <c r="AI859" s="11"/>
      <c r="AJ859" s="11"/>
      <c r="AK859" s="11"/>
      <c r="AL859" s="11"/>
      <c r="AM859" s="6"/>
      <c r="AN859" s="11"/>
      <c r="AO859" s="12"/>
      <c r="AP859" s="12"/>
      <c r="AQ859" s="12"/>
      <c r="AR859" s="12"/>
      <c r="AS859" s="12"/>
      <c r="AT859" s="12"/>
      <c r="AU859" s="12"/>
      <c r="AV859" s="12"/>
      <c r="AW859" s="6"/>
      <c r="AX859" s="11"/>
      <c r="AY859" s="12"/>
      <c r="AZ859" s="12"/>
      <c r="BA859" s="12"/>
      <c r="BB859" s="12"/>
      <c r="BC859" s="12"/>
      <c r="BD859" s="12"/>
      <c r="BE859" s="12"/>
      <c r="BF859" s="12"/>
      <c r="BP859" s="2"/>
      <c r="BQ859" s="2"/>
    </row>
    <row r="860" spans="1:69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17"/>
      <c r="AB860" s="17"/>
      <c r="AC860" s="17"/>
      <c r="AD860" s="11"/>
      <c r="AE860" s="12"/>
      <c r="AF860" s="11"/>
      <c r="AG860" s="12"/>
      <c r="AH860" s="11"/>
      <c r="AI860" s="11"/>
      <c r="AJ860" s="11"/>
      <c r="AK860" s="11"/>
      <c r="AL860" s="11"/>
      <c r="AM860" s="6"/>
      <c r="AN860" s="11"/>
      <c r="AO860" s="12"/>
      <c r="AP860" s="12"/>
      <c r="AQ860" s="12"/>
      <c r="AR860" s="12"/>
      <c r="AS860" s="12"/>
      <c r="AT860" s="12"/>
      <c r="AU860" s="12"/>
      <c r="AV860" s="12"/>
      <c r="AW860" s="6"/>
      <c r="AX860" s="11"/>
      <c r="AY860" s="12"/>
      <c r="AZ860" s="12"/>
      <c r="BA860" s="12"/>
      <c r="BB860" s="12"/>
      <c r="BC860" s="12"/>
      <c r="BD860" s="12"/>
      <c r="BE860" s="12"/>
      <c r="BF860" s="12"/>
      <c r="BP860" s="2"/>
      <c r="BQ860" s="2"/>
    </row>
    <row r="861" spans="1:69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17"/>
      <c r="AB861" s="17"/>
      <c r="AC861" s="17"/>
      <c r="AD861" s="11"/>
      <c r="AE861" s="12"/>
      <c r="AF861" s="11"/>
      <c r="AG861" s="12"/>
      <c r="AH861" s="11"/>
      <c r="AI861" s="11"/>
      <c r="AJ861" s="11"/>
      <c r="AK861" s="11"/>
      <c r="AL861" s="11"/>
      <c r="AM861" s="6"/>
      <c r="AN861" s="11"/>
      <c r="AO861" s="12"/>
      <c r="AP861" s="12"/>
      <c r="AQ861" s="12"/>
      <c r="AR861" s="12"/>
      <c r="AS861" s="12"/>
      <c r="AT861" s="12"/>
      <c r="AU861" s="12"/>
      <c r="AV861" s="12"/>
      <c r="AW861" s="6"/>
      <c r="AX861" s="11"/>
      <c r="AY861" s="12"/>
      <c r="AZ861" s="12"/>
      <c r="BA861" s="12"/>
      <c r="BB861" s="12"/>
      <c r="BC861" s="12"/>
      <c r="BD861" s="12"/>
      <c r="BE861" s="12"/>
      <c r="BF861" s="12"/>
      <c r="BP861" s="2"/>
      <c r="BQ861" s="2"/>
    </row>
    <row r="862" spans="1:69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17"/>
      <c r="AB862" s="17"/>
      <c r="AC862" s="17"/>
      <c r="AD862" s="11"/>
      <c r="AE862" s="12"/>
      <c r="AF862" s="11"/>
      <c r="AG862" s="12"/>
      <c r="AH862" s="11"/>
      <c r="AI862" s="11"/>
      <c r="AJ862" s="11"/>
      <c r="AK862" s="11"/>
      <c r="AL862" s="11"/>
      <c r="AM862" s="6"/>
      <c r="AN862" s="11"/>
      <c r="AO862" s="12"/>
      <c r="AP862" s="12"/>
      <c r="AQ862" s="12"/>
      <c r="AR862" s="12"/>
      <c r="AS862" s="12"/>
      <c r="AT862" s="12"/>
      <c r="AU862" s="12"/>
      <c r="AV862" s="12"/>
      <c r="AW862" s="6"/>
      <c r="AX862" s="11"/>
      <c r="AY862" s="12"/>
      <c r="AZ862" s="12"/>
      <c r="BA862" s="12"/>
      <c r="BB862" s="12"/>
      <c r="BC862" s="12"/>
      <c r="BD862" s="12"/>
      <c r="BE862" s="12"/>
      <c r="BF862" s="12"/>
      <c r="BP862" s="2"/>
      <c r="BQ862" s="2"/>
    </row>
    <row r="863" spans="1:69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17"/>
      <c r="AB863" s="17"/>
      <c r="AC863" s="17"/>
      <c r="AD863" s="11"/>
      <c r="AE863" s="12"/>
      <c r="AF863" s="11"/>
      <c r="AG863" s="12"/>
      <c r="AH863" s="11"/>
      <c r="AI863" s="11"/>
      <c r="AJ863" s="11"/>
      <c r="AK863" s="11"/>
      <c r="AL863" s="11"/>
      <c r="AM863" s="6"/>
      <c r="AN863" s="11"/>
      <c r="AO863" s="12"/>
      <c r="AP863" s="12"/>
      <c r="AQ863" s="12"/>
      <c r="AR863" s="12"/>
      <c r="AS863" s="12"/>
      <c r="AT863" s="12"/>
      <c r="AU863" s="12"/>
      <c r="AV863" s="12"/>
      <c r="AW863" s="6"/>
      <c r="AX863" s="11"/>
      <c r="AY863" s="12"/>
      <c r="AZ863" s="12"/>
      <c r="BA863" s="12"/>
      <c r="BB863" s="12"/>
      <c r="BC863" s="12"/>
      <c r="BD863" s="12"/>
      <c r="BE863" s="12"/>
      <c r="BF863" s="12"/>
      <c r="BP863" s="2"/>
      <c r="BQ863" s="2"/>
    </row>
    <row r="864" spans="1:69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17"/>
      <c r="AB864" s="17"/>
      <c r="AC864" s="17"/>
      <c r="AD864" s="11"/>
      <c r="AE864" s="12"/>
      <c r="AF864" s="11"/>
      <c r="AG864" s="12"/>
      <c r="AH864" s="11"/>
      <c r="AI864" s="11"/>
      <c r="AJ864" s="11"/>
      <c r="AK864" s="11"/>
      <c r="AL864" s="11"/>
      <c r="AM864" s="6"/>
      <c r="AN864" s="11"/>
      <c r="AO864" s="12"/>
      <c r="AP864" s="12"/>
      <c r="AQ864" s="12"/>
      <c r="AR864" s="12"/>
      <c r="AS864" s="12"/>
      <c r="AT864" s="12"/>
      <c r="AU864" s="12"/>
      <c r="AV864" s="12"/>
      <c r="AW864" s="6"/>
      <c r="AX864" s="11"/>
      <c r="AY864" s="12"/>
      <c r="AZ864" s="12"/>
      <c r="BA864" s="12"/>
      <c r="BB864" s="12"/>
      <c r="BC864" s="12"/>
      <c r="BD864" s="12"/>
      <c r="BE864" s="12"/>
      <c r="BF864" s="12"/>
      <c r="BP864" s="2"/>
      <c r="BQ864" s="2"/>
    </row>
    <row r="865" spans="1:69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17"/>
      <c r="AB865" s="17"/>
      <c r="AC865" s="17"/>
      <c r="AD865" s="11"/>
      <c r="AE865" s="12"/>
      <c r="AF865" s="11"/>
      <c r="AG865" s="12"/>
      <c r="AH865" s="11"/>
      <c r="AI865" s="11"/>
      <c r="AJ865" s="11"/>
      <c r="AK865" s="11"/>
      <c r="AL865" s="11"/>
      <c r="AM865" s="6"/>
      <c r="AN865" s="11"/>
      <c r="AO865" s="12"/>
      <c r="AP865" s="12"/>
      <c r="AQ865" s="12"/>
      <c r="AR865" s="12"/>
      <c r="AS865" s="12"/>
      <c r="AT865" s="12"/>
      <c r="AU865" s="12"/>
      <c r="AV865" s="12"/>
      <c r="AW865" s="6"/>
      <c r="AX865" s="11"/>
      <c r="AY865" s="12"/>
      <c r="AZ865" s="12"/>
      <c r="BA865" s="12"/>
      <c r="BB865" s="12"/>
      <c r="BC865" s="12"/>
      <c r="BD865" s="12"/>
      <c r="BE865" s="12"/>
      <c r="BF865" s="12"/>
      <c r="BP865" s="2"/>
      <c r="BQ865" s="2"/>
    </row>
    <row r="866" spans="1:69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17"/>
      <c r="AB866" s="17"/>
      <c r="AC866" s="17"/>
      <c r="AD866" s="11"/>
      <c r="AE866" s="12"/>
      <c r="AF866" s="11"/>
      <c r="AG866" s="12"/>
      <c r="AH866" s="11"/>
      <c r="AI866" s="11"/>
      <c r="AJ866" s="11"/>
      <c r="AK866" s="11"/>
      <c r="AL866" s="11"/>
      <c r="AM866" s="6"/>
      <c r="AN866" s="11"/>
      <c r="AO866" s="12"/>
      <c r="AP866" s="12"/>
      <c r="AQ866" s="12"/>
      <c r="AR866" s="12"/>
      <c r="AS866" s="12"/>
      <c r="AT866" s="12"/>
      <c r="AU866" s="12"/>
      <c r="AV866" s="12"/>
      <c r="AW866" s="6"/>
      <c r="AX866" s="11"/>
      <c r="AY866" s="12"/>
      <c r="AZ866" s="12"/>
      <c r="BA866" s="12"/>
      <c r="BB866" s="12"/>
      <c r="BC866" s="12"/>
      <c r="BD866" s="12"/>
      <c r="BE866" s="12"/>
      <c r="BF866" s="12"/>
      <c r="BP866" s="2"/>
      <c r="BQ866" s="2"/>
    </row>
    <row r="867" spans="1:69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17"/>
      <c r="AB867" s="17"/>
      <c r="AC867" s="17"/>
      <c r="AD867" s="11"/>
      <c r="AE867" s="12"/>
      <c r="AF867" s="11"/>
      <c r="AG867" s="12"/>
      <c r="AH867" s="11"/>
      <c r="AI867" s="11"/>
      <c r="AJ867" s="11"/>
      <c r="AK867" s="11"/>
      <c r="AL867" s="11"/>
      <c r="AM867" s="6"/>
      <c r="AN867" s="11"/>
      <c r="AO867" s="12"/>
      <c r="AP867" s="12"/>
      <c r="AQ867" s="12"/>
      <c r="AR867" s="12"/>
      <c r="AS867" s="12"/>
      <c r="AT867" s="12"/>
      <c r="AU867" s="12"/>
      <c r="AV867" s="12"/>
      <c r="AW867" s="6"/>
      <c r="AX867" s="11"/>
      <c r="AY867" s="12"/>
      <c r="AZ867" s="12"/>
      <c r="BA867" s="12"/>
      <c r="BB867" s="12"/>
      <c r="BC867" s="12"/>
      <c r="BD867" s="12"/>
      <c r="BE867" s="12"/>
      <c r="BF867" s="12"/>
      <c r="BP867" s="2"/>
      <c r="BQ867" s="2"/>
    </row>
    <row r="868" spans="1:69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17"/>
      <c r="AB868" s="17"/>
      <c r="AC868" s="17"/>
      <c r="AD868" s="11"/>
      <c r="AE868" s="12"/>
      <c r="AF868" s="11"/>
      <c r="AG868" s="12"/>
      <c r="AH868" s="11"/>
      <c r="AI868" s="11"/>
      <c r="AJ868" s="11"/>
      <c r="AK868" s="11"/>
      <c r="AL868" s="11"/>
      <c r="AM868" s="6"/>
      <c r="AN868" s="11"/>
      <c r="AO868" s="12"/>
      <c r="AP868" s="12"/>
      <c r="AQ868" s="12"/>
      <c r="AR868" s="12"/>
      <c r="AS868" s="12"/>
      <c r="AT868" s="12"/>
      <c r="AU868" s="12"/>
      <c r="AV868" s="12"/>
      <c r="AW868" s="6"/>
      <c r="AX868" s="11"/>
      <c r="AY868" s="12"/>
      <c r="AZ868" s="12"/>
      <c r="BA868" s="12"/>
      <c r="BB868" s="12"/>
      <c r="BC868" s="12"/>
      <c r="BD868" s="12"/>
      <c r="BE868" s="12"/>
      <c r="BF868" s="12"/>
      <c r="BP868" s="2"/>
      <c r="BQ868" s="2"/>
    </row>
    <row r="869" spans="1: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17"/>
      <c r="AB869" s="17"/>
      <c r="AC869" s="17"/>
      <c r="AD869" s="11"/>
      <c r="AE869" s="12"/>
      <c r="AF869" s="11"/>
      <c r="AG869" s="12"/>
      <c r="AH869" s="11"/>
      <c r="AI869" s="11"/>
      <c r="AJ869" s="11"/>
      <c r="AK869" s="11"/>
      <c r="AL869" s="11"/>
      <c r="AM869" s="6"/>
      <c r="AN869" s="11"/>
      <c r="AO869" s="12"/>
      <c r="AP869" s="12"/>
      <c r="AQ869" s="12"/>
      <c r="AR869" s="12"/>
      <c r="AS869" s="12"/>
      <c r="AT869" s="12"/>
      <c r="AU869" s="12"/>
      <c r="AV869" s="12"/>
      <c r="AW869" s="6"/>
      <c r="AX869" s="11"/>
      <c r="AY869" s="12"/>
      <c r="AZ869" s="12"/>
      <c r="BA869" s="12"/>
      <c r="BB869" s="12"/>
      <c r="BC869" s="12"/>
      <c r="BD869" s="12"/>
      <c r="BE869" s="12"/>
      <c r="BF869" s="12"/>
      <c r="BP869" s="2"/>
      <c r="BQ869" s="2"/>
    </row>
    <row r="870" spans="1:69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17"/>
      <c r="AB870" s="17"/>
      <c r="AC870" s="17"/>
      <c r="AD870" s="11"/>
      <c r="AE870" s="12"/>
      <c r="AF870" s="11"/>
      <c r="AG870" s="12"/>
      <c r="AH870" s="11"/>
      <c r="AI870" s="11"/>
      <c r="AJ870" s="11"/>
      <c r="AK870" s="11"/>
      <c r="AL870" s="11"/>
      <c r="AM870" s="6"/>
      <c r="AN870" s="11"/>
      <c r="AO870" s="12"/>
      <c r="AP870" s="12"/>
      <c r="AQ870" s="12"/>
      <c r="AR870" s="12"/>
      <c r="AS870" s="12"/>
      <c r="AT870" s="12"/>
      <c r="AU870" s="12"/>
      <c r="AV870" s="12"/>
      <c r="AW870" s="6"/>
      <c r="AX870" s="11"/>
      <c r="AY870" s="12"/>
      <c r="AZ870" s="12"/>
      <c r="BA870" s="12"/>
      <c r="BB870" s="12"/>
      <c r="BC870" s="12"/>
      <c r="BD870" s="12"/>
      <c r="BE870" s="12"/>
      <c r="BF870" s="12"/>
      <c r="BP870" s="2"/>
      <c r="BQ870" s="2"/>
    </row>
    <row r="871" spans="1:69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17"/>
      <c r="AB871" s="17"/>
      <c r="AC871" s="17"/>
      <c r="AD871" s="11"/>
      <c r="AE871" s="12"/>
      <c r="AF871" s="11"/>
      <c r="AG871" s="12"/>
      <c r="AH871" s="11"/>
      <c r="AI871" s="11"/>
      <c r="AJ871" s="11"/>
      <c r="AK871" s="11"/>
      <c r="AL871" s="11"/>
      <c r="AM871" s="6"/>
      <c r="AN871" s="11"/>
      <c r="AO871" s="12"/>
      <c r="AP871" s="12"/>
      <c r="AQ871" s="12"/>
      <c r="AR871" s="12"/>
      <c r="AS871" s="12"/>
      <c r="AT871" s="12"/>
      <c r="AU871" s="12"/>
      <c r="AV871" s="12"/>
      <c r="AW871" s="6"/>
      <c r="AX871" s="11"/>
      <c r="AY871" s="12"/>
      <c r="AZ871" s="12"/>
      <c r="BA871" s="12"/>
      <c r="BB871" s="12"/>
      <c r="BC871" s="12"/>
      <c r="BD871" s="12"/>
      <c r="BE871" s="12"/>
      <c r="BF871" s="12"/>
      <c r="BP871" s="2"/>
      <c r="BQ871" s="2"/>
    </row>
    <row r="872" spans="1:69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17"/>
      <c r="AB872" s="17"/>
      <c r="AC872" s="17"/>
      <c r="AD872" s="11"/>
      <c r="AE872" s="12"/>
      <c r="AF872" s="11"/>
      <c r="AG872" s="12"/>
      <c r="AH872" s="11"/>
      <c r="AI872" s="11"/>
      <c r="AJ872" s="11"/>
      <c r="AK872" s="11"/>
      <c r="AL872" s="11"/>
      <c r="AM872" s="6"/>
      <c r="AN872" s="11"/>
      <c r="AO872" s="12"/>
      <c r="AP872" s="12"/>
      <c r="AQ872" s="12"/>
      <c r="AR872" s="12"/>
      <c r="AS872" s="12"/>
      <c r="AT872" s="12"/>
      <c r="AU872" s="12"/>
      <c r="AV872" s="12"/>
      <c r="AW872" s="6"/>
      <c r="AX872" s="11"/>
      <c r="AY872" s="12"/>
      <c r="AZ872" s="12"/>
      <c r="BA872" s="12"/>
      <c r="BB872" s="12"/>
      <c r="BC872" s="12"/>
      <c r="BD872" s="12"/>
      <c r="BE872" s="12"/>
      <c r="BF872" s="12"/>
      <c r="BP872" s="2"/>
      <c r="BQ872" s="2"/>
    </row>
    <row r="873" spans="1:69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17"/>
      <c r="AB873" s="17"/>
      <c r="AC873" s="17"/>
      <c r="AD873" s="11"/>
      <c r="AE873" s="12"/>
      <c r="AF873" s="11"/>
      <c r="AG873" s="12"/>
      <c r="AH873" s="11"/>
      <c r="AI873" s="11"/>
      <c r="AJ873" s="11"/>
      <c r="AK873" s="11"/>
      <c r="AL873" s="11"/>
      <c r="AM873" s="6"/>
      <c r="AN873" s="11"/>
      <c r="AO873" s="12"/>
      <c r="AP873" s="12"/>
      <c r="AQ873" s="12"/>
      <c r="AR873" s="12"/>
      <c r="AS873" s="12"/>
      <c r="AT873" s="12"/>
      <c r="AU873" s="12"/>
      <c r="AV873" s="12"/>
      <c r="AW873" s="6"/>
      <c r="AX873" s="11"/>
      <c r="AY873" s="12"/>
      <c r="AZ873" s="12"/>
      <c r="BA873" s="12"/>
      <c r="BB873" s="12"/>
      <c r="BC873" s="12"/>
      <c r="BD873" s="12"/>
      <c r="BE873" s="12"/>
      <c r="BF873" s="12"/>
      <c r="BP873" s="2"/>
      <c r="BQ873" s="2"/>
    </row>
    <row r="874" spans="1:69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17"/>
      <c r="AB874" s="17"/>
      <c r="AC874" s="17"/>
      <c r="AD874" s="11"/>
      <c r="AE874" s="12"/>
      <c r="AF874" s="11"/>
      <c r="AG874" s="12"/>
      <c r="AH874" s="11"/>
      <c r="AI874" s="11"/>
      <c r="AJ874" s="11"/>
      <c r="AK874" s="11"/>
      <c r="AL874" s="11"/>
      <c r="AM874" s="6"/>
      <c r="AN874" s="11"/>
      <c r="AO874" s="12"/>
      <c r="AP874" s="12"/>
      <c r="AQ874" s="12"/>
      <c r="AR874" s="12"/>
      <c r="AS874" s="12"/>
      <c r="AT874" s="12"/>
      <c r="AU874" s="12"/>
      <c r="AV874" s="12"/>
      <c r="AW874" s="6"/>
      <c r="AX874" s="11"/>
      <c r="AY874" s="12"/>
      <c r="AZ874" s="12"/>
      <c r="BA874" s="12"/>
      <c r="BB874" s="12"/>
      <c r="BC874" s="12"/>
      <c r="BD874" s="12"/>
      <c r="BE874" s="12"/>
      <c r="BF874" s="12"/>
      <c r="BP874" s="2"/>
      <c r="BQ874" s="2"/>
    </row>
    <row r="875" spans="1:69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17"/>
      <c r="AB875" s="17"/>
      <c r="AC875" s="17"/>
      <c r="AD875" s="11"/>
      <c r="AE875" s="12"/>
      <c r="AF875" s="11"/>
      <c r="AG875" s="12"/>
      <c r="AH875" s="11"/>
      <c r="AI875" s="11"/>
      <c r="AJ875" s="11"/>
      <c r="AK875" s="11"/>
      <c r="AL875" s="11"/>
      <c r="AM875" s="6"/>
      <c r="AN875" s="11"/>
      <c r="AO875" s="12"/>
      <c r="AP875" s="12"/>
      <c r="AQ875" s="12"/>
      <c r="AR875" s="12"/>
      <c r="AS875" s="12"/>
      <c r="AT875" s="12"/>
      <c r="AU875" s="12"/>
      <c r="AV875" s="12"/>
      <c r="AW875" s="6"/>
      <c r="AX875" s="11"/>
      <c r="AY875" s="12"/>
      <c r="AZ875" s="12"/>
      <c r="BA875" s="12"/>
      <c r="BB875" s="12"/>
      <c r="BC875" s="12"/>
      <c r="BD875" s="12"/>
      <c r="BE875" s="12"/>
      <c r="BF875" s="12"/>
      <c r="BP875" s="2"/>
      <c r="BQ875" s="2"/>
    </row>
    <row r="876" spans="1:69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17"/>
      <c r="AB876" s="17"/>
      <c r="AC876" s="17"/>
      <c r="AD876" s="11"/>
      <c r="AE876" s="12"/>
      <c r="AF876" s="11"/>
      <c r="AG876" s="12"/>
      <c r="AH876" s="11"/>
      <c r="AI876" s="11"/>
      <c r="AJ876" s="11"/>
      <c r="AK876" s="11"/>
      <c r="AL876" s="11"/>
      <c r="AM876" s="6"/>
      <c r="AN876" s="11"/>
      <c r="AO876" s="12"/>
      <c r="AP876" s="12"/>
      <c r="AQ876" s="12"/>
      <c r="AR876" s="12"/>
      <c r="AS876" s="12"/>
      <c r="AT876" s="12"/>
      <c r="AU876" s="12"/>
      <c r="AV876" s="12"/>
      <c r="AW876" s="6"/>
      <c r="AX876" s="11"/>
      <c r="AY876" s="12"/>
      <c r="AZ876" s="12"/>
      <c r="BA876" s="12"/>
      <c r="BB876" s="12"/>
      <c r="BC876" s="12"/>
      <c r="BD876" s="12"/>
      <c r="BE876" s="12"/>
      <c r="BF876" s="12"/>
      <c r="BP876" s="2"/>
      <c r="BQ876" s="2"/>
    </row>
    <row r="877" spans="1:69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17"/>
      <c r="AB877" s="17"/>
      <c r="AC877" s="17"/>
      <c r="AD877" s="11"/>
      <c r="AE877" s="12"/>
      <c r="AF877" s="11"/>
      <c r="AG877" s="12"/>
      <c r="AH877" s="11"/>
      <c r="AI877" s="11"/>
      <c r="AJ877" s="11"/>
      <c r="AK877" s="11"/>
      <c r="AL877" s="11"/>
      <c r="AM877" s="6"/>
      <c r="AN877" s="11"/>
      <c r="AO877" s="12"/>
      <c r="AP877" s="12"/>
      <c r="AQ877" s="12"/>
      <c r="AR877" s="12"/>
      <c r="AS877" s="12"/>
      <c r="AT877" s="12"/>
      <c r="AU877" s="12"/>
      <c r="AV877" s="12"/>
      <c r="AW877" s="6"/>
      <c r="AX877" s="11"/>
      <c r="AY877" s="12"/>
      <c r="AZ877" s="12"/>
      <c r="BA877" s="12"/>
      <c r="BB877" s="12"/>
      <c r="BC877" s="12"/>
      <c r="BD877" s="12"/>
      <c r="BE877" s="12"/>
      <c r="BF877" s="12"/>
      <c r="BP877" s="2"/>
      <c r="BQ877" s="2"/>
    </row>
    <row r="878" spans="1:69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17"/>
      <c r="AB878" s="17"/>
      <c r="AC878" s="17"/>
      <c r="AD878" s="11"/>
      <c r="AE878" s="12"/>
      <c r="AF878" s="11"/>
      <c r="AG878" s="12"/>
      <c r="AH878" s="11"/>
      <c r="AI878" s="11"/>
      <c r="AJ878" s="11"/>
      <c r="AK878" s="11"/>
      <c r="AL878" s="11"/>
      <c r="AM878" s="6"/>
      <c r="AN878" s="11"/>
      <c r="AO878" s="12"/>
      <c r="AP878" s="12"/>
      <c r="AQ878" s="12"/>
      <c r="AR878" s="12"/>
      <c r="AS878" s="12"/>
      <c r="AT878" s="12"/>
      <c r="AU878" s="12"/>
      <c r="AV878" s="12"/>
      <c r="AW878" s="6"/>
      <c r="AX878" s="11"/>
      <c r="AY878" s="12"/>
      <c r="AZ878" s="12"/>
      <c r="BA878" s="12"/>
      <c r="BB878" s="12"/>
      <c r="BC878" s="12"/>
      <c r="BD878" s="12"/>
      <c r="BE878" s="12"/>
      <c r="BF878" s="12"/>
      <c r="BP878" s="2"/>
      <c r="BQ878" s="2"/>
    </row>
    <row r="879" spans="1:6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17"/>
      <c r="AB879" s="17"/>
      <c r="AC879" s="17"/>
      <c r="AD879" s="11"/>
      <c r="AE879" s="12"/>
      <c r="AF879" s="11"/>
      <c r="AG879" s="12"/>
      <c r="AH879" s="11"/>
      <c r="AI879" s="11"/>
      <c r="AJ879" s="11"/>
      <c r="AK879" s="11"/>
      <c r="AL879" s="11"/>
      <c r="AM879" s="6"/>
      <c r="AN879" s="11"/>
      <c r="AO879" s="12"/>
      <c r="AP879" s="12"/>
      <c r="AQ879" s="12"/>
      <c r="AR879" s="12"/>
      <c r="AS879" s="12"/>
      <c r="AT879" s="12"/>
      <c r="AU879" s="12"/>
      <c r="AV879" s="12"/>
      <c r="AW879" s="6"/>
      <c r="AX879" s="11"/>
      <c r="AY879" s="12"/>
      <c r="AZ879" s="12"/>
      <c r="BA879" s="12"/>
      <c r="BB879" s="12"/>
      <c r="BC879" s="12"/>
      <c r="BD879" s="12"/>
      <c r="BE879" s="12"/>
      <c r="BF879" s="12"/>
      <c r="BP879" s="2"/>
      <c r="BQ879" s="2"/>
    </row>
    <row r="880" spans="1:69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17"/>
      <c r="AB880" s="17"/>
      <c r="AC880" s="17"/>
      <c r="AD880" s="11"/>
      <c r="AE880" s="12"/>
      <c r="AF880" s="11"/>
      <c r="AG880" s="12"/>
      <c r="AH880" s="11"/>
      <c r="AI880" s="11"/>
      <c r="AJ880" s="11"/>
      <c r="AK880" s="11"/>
      <c r="AL880" s="11"/>
      <c r="AM880" s="6"/>
      <c r="AN880" s="11"/>
      <c r="AO880" s="12"/>
      <c r="AP880" s="12"/>
      <c r="AQ880" s="12"/>
      <c r="AR880" s="12"/>
      <c r="AS880" s="12"/>
      <c r="AT880" s="12"/>
      <c r="AU880" s="12"/>
      <c r="AV880" s="12"/>
      <c r="AW880" s="6"/>
      <c r="AX880" s="11"/>
      <c r="AY880" s="12"/>
      <c r="AZ880" s="12"/>
      <c r="BA880" s="12"/>
      <c r="BB880" s="12"/>
      <c r="BC880" s="12"/>
      <c r="BD880" s="12"/>
      <c r="BE880" s="12"/>
      <c r="BF880" s="12"/>
      <c r="BP880" s="2"/>
      <c r="BQ880" s="2"/>
    </row>
    <row r="881" spans="1:69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17"/>
      <c r="AB881" s="17"/>
      <c r="AC881" s="17"/>
      <c r="AD881" s="11"/>
      <c r="AE881" s="12"/>
      <c r="AF881" s="11"/>
      <c r="AG881" s="12"/>
      <c r="AH881" s="11"/>
      <c r="AI881" s="11"/>
      <c r="AJ881" s="11"/>
      <c r="AK881" s="11"/>
      <c r="AL881" s="11"/>
      <c r="AM881" s="6"/>
      <c r="AN881" s="11"/>
      <c r="AO881" s="12"/>
      <c r="AP881" s="12"/>
      <c r="AQ881" s="12"/>
      <c r="AR881" s="12"/>
      <c r="AS881" s="12"/>
      <c r="AT881" s="12"/>
      <c r="AU881" s="12"/>
      <c r="AV881" s="12"/>
      <c r="AW881" s="6"/>
      <c r="AX881" s="11"/>
      <c r="AY881" s="12"/>
      <c r="AZ881" s="12"/>
      <c r="BA881" s="12"/>
      <c r="BB881" s="12"/>
      <c r="BC881" s="12"/>
      <c r="BD881" s="12"/>
      <c r="BE881" s="12"/>
      <c r="BF881" s="12"/>
      <c r="BP881" s="2"/>
      <c r="BQ881" s="2"/>
    </row>
    <row r="882" spans="1:69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17"/>
      <c r="AB882" s="17"/>
      <c r="AC882" s="17"/>
      <c r="AD882" s="11"/>
      <c r="AE882" s="12"/>
      <c r="AF882" s="11"/>
      <c r="AG882" s="12"/>
      <c r="AH882" s="11"/>
      <c r="AI882" s="11"/>
      <c r="AJ882" s="11"/>
      <c r="AK882" s="11"/>
      <c r="AL882" s="11"/>
      <c r="AM882" s="6"/>
      <c r="AN882" s="11"/>
      <c r="AO882" s="12"/>
      <c r="AP882" s="12"/>
      <c r="AQ882" s="12"/>
      <c r="AR882" s="12"/>
      <c r="AS882" s="12"/>
      <c r="AT882" s="12"/>
      <c r="AU882" s="12"/>
      <c r="AV882" s="12"/>
      <c r="AW882" s="6"/>
      <c r="AX882" s="11"/>
      <c r="AY882" s="12"/>
      <c r="AZ882" s="12"/>
      <c r="BA882" s="12"/>
      <c r="BB882" s="12"/>
      <c r="BC882" s="12"/>
      <c r="BD882" s="12"/>
      <c r="BE882" s="12"/>
      <c r="BF882" s="12"/>
      <c r="BP882" s="2"/>
      <c r="BQ882" s="2"/>
    </row>
    <row r="883" spans="1:69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17"/>
      <c r="AB883" s="17"/>
      <c r="AC883" s="17"/>
      <c r="AD883" s="11"/>
      <c r="AE883" s="12"/>
      <c r="AF883" s="11"/>
      <c r="AG883" s="12"/>
      <c r="AH883" s="11"/>
      <c r="AI883" s="11"/>
      <c r="AJ883" s="11"/>
      <c r="AK883" s="11"/>
      <c r="AL883" s="11"/>
      <c r="AM883" s="6"/>
      <c r="AN883" s="11"/>
      <c r="AO883" s="12"/>
      <c r="AP883" s="12"/>
      <c r="AQ883" s="12"/>
      <c r="AR883" s="12"/>
      <c r="AS883" s="12"/>
      <c r="AT883" s="12"/>
      <c r="AU883" s="12"/>
      <c r="AV883" s="12"/>
      <c r="AW883" s="6"/>
      <c r="AX883" s="11"/>
      <c r="AY883" s="12"/>
      <c r="AZ883" s="12"/>
      <c r="BA883" s="12"/>
      <c r="BB883" s="12"/>
      <c r="BC883" s="12"/>
      <c r="BD883" s="12"/>
      <c r="BE883" s="12"/>
      <c r="BF883" s="12"/>
      <c r="BP883" s="2"/>
      <c r="BQ883" s="2"/>
    </row>
    <row r="884" spans="1:69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17"/>
      <c r="AB884" s="17"/>
      <c r="AC884" s="17"/>
      <c r="AD884" s="11"/>
      <c r="AE884" s="12"/>
      <c r="AF884" s="11"/>
      <c r="AG884" s="12"/>
      <c r="AH884" s="11"/>
      <c r="AI884" s="11"/>
      <c r="AJ884" s="11"/>
      <c r="AK884" s="11"/>
      <c r="AL884" s="11"/>
      <c r="AM884" s="6"/>
      <c r="AN884" s="11"/>
      <c r="AO884" s="12"/>
      <c r="AP884" s="12"/>
      <c r="AQ884" s="12"/>
      <c r="AR884" s="12"/>
      <c r="AS884" s="12"/>
      <c r="AT884" s="12"/>
      <c r="AU884" s="12"/>
      <c r="AV884" s="12"/>
      <c r="AW884" s="6"/>
      <c r="AX884" s="11"/>
      <c r="AY884" s="12"/>
      <c r="AZ884" s="12"/>
      <c r="BA884" s="12"/>
      <c r="BB884" s="12"/>
      <c r="BC884" s="12"/>
      <c r="BD884" s="12"/>
      <c r="BE884" s="12"/>
      <c r="BF884" s="12"/>
      <c r="BP884" s="2"/>
      <c r="BQ884" s="2"/>
    </row>
    <row r="885" spans="1:69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17"/>
      <c r="AB885" s="17"/>
      <c r="AC885" s="17"/>
      <c r="AD885" s="11"/>
      <c r="AE885" s="12"/>
      <c r="AF885" s="11"/>
      <c r="AG885" s="12"/>
      <c r="AH885" s="11"/>
      <c r="AI885" s="11"/>
      <c r="AJ885" s="11"/>
      <c r="AK885" s="11"/>
      <c r="AL885" s="11"/>
      <c r="AM885" s="6"/>
      <c r="AN885" s="11"/>
      <c r="AO885" s="12"/>
      <c r="AP885" s="12"/>
      <c r="AQ885" s="12"/>
      <c r="AR885" s="12"/>
      <c r="AS885" s="12"/>
      <c r="AT885" s="12"/>
      <c r="AU885" s="12"/>
      <c r="AV885" s="12"/>
      <c r="AW885" s="6"/>
      <c r="AX885" s="11"/>
      <c r="AY885" s="12"/>
      <c r="AZ885" s="12"/>
      <c r="BA885" s="12"/>
      <c r="BB885" s="12"/>
      <c r="BC885" s="12"/>
      <c r="BD885" s="12"/>
      <c r="BE885" s="12"/>
      <c r="BF885" s="12"/>
      <c r="BP885" s="2"/>
      <c r="BQ885" s="2"/>
    </row>
    <row r="886" spans="1:69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17"/>
      <c r="AB886" s="17"/>
      <c r="AC886" s="17"/>
      <c r="AD886" s="11"/>
      <c r="AE886" s="12"/>
      <c r="AF886" s="11"/>
      <c r="AG886" s="12"/>
      <c r="AH886" s="11"/>
      <c r="AI886" s="11"/>
      <c r="AJ886" s="11"/>
      <c r="AK886" s="11"/>
      <c r="AL886" s="11"/>
      <c r="AM886" s="6"/>
      <c r="AN886" s="11"/>
      <c r="AO886" s="12"/>
      <c r="AP886" s="12"/>
      <c r="AQ886" s="12"/>
      <c r="AR886" s="12"/>
      <c r="AS886" s="12"/>
      <c r="AT886" s="12"/>
      <c r="AU886" s="12"/>
      <c r="AV886" s="12"/>
      <c r="AW886" s="6"/>
      <c r="AX886" s="11"/>
      <c r="AY886" s="12"/>
      <c r="AZ886" s="12"/>
      <c r="BA886" s="12"/>
      <c r="BB886" s="12"/>
      <c r="BC886" s="12"/>
      <c r="BD886" s="12"/>
      <c r="BE886" s="12"/>
      <c r="BF886" s="12"/>
      <c r="BP886" s="2"/>
      <c r="BQ886" s="2"/>
    </row>
    <row r="887" spans="1:69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17"/>
      <c r="AB887" s="17"/>
      <c r="AC887" s="17"/>
      <c r="AD887" s="11"/>
      <c r="AE887" s="12"/>
      <c r="AF887" s="11"/>
      <c r="AG887" s="12"/>
      <c r="AH887" s="11"/>
      <c r="AI887" s="11"/>
      <c r="AJ887" s="11"/>
      <c r="AK887" s="11"/>
      <c r="AL887" s="11"/>
      <c r="AM887" s="6"/>
      <c r="AN887" s="11"/>
      <c r="AO887" s="12"/>
      <c r="AP887" s="12"/>
      <c r="AQ887" s="12"/>
      <c r="AR887" s="12"/>
      <c r="AS887" s="12"/>
      <c r="AT887" s="12"/>
      <c r="AU887" s="12"/>
      <c r="AV887" s="12"/>
      <c r="AW887" s="6"/>
      <c r="AX887" s="11"/>
      <c r="AY887" s="12"/>
      <c r="AZ887" s="12"/>
      <c r="BA887" s="12"/>
      <c r="BB887" s="12"/>
      <c r="BC887" s="12"/>
      <c r="BD887" s="12"/>
      <c r="BE887" s="12"/>
      <c r="BF887" s="12"/>
      <c r="BP887" s="2"/>
      <c r="BQ887" s="2"/>
    </row>
    <row r="888" spans="1:69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17"/>
      <c r="AB888" s="17"/>
      <c r="AC888" s="17"/>
      <c r="AD888" s="11"/>
      <c r="AE888" s="12"/>
      <c r="AF888" s="11"/>
      <c r="AG888" s="12"/>
      <c r="AH888" s="11"/>
      <c r="AI888" s="11"/>
      <c r="AJ888" s="11"/>
      <c r="AK888" s="11"/>
      <c r="AL888" s="11"/>
      <c r="AM888" s="6"/>
      <c r="AN888" s="11"/>
      <c r="AO888" s="12"/>
      <c r="AP888" s="12"/>
      <c r="AQ888" s="12"/>
      <c r="AR888" s="12"/>
      <c r="AS888" s="12"/>
      <c r="AT888" s="12"/>
      <c r="AU888" s="12"/>
      <c r="AV888" s="12"/>
      <c r="AW888" s="6"/>
      <c r="AX888" s="11"/>
      <c r="AY888" s="12"/>
      <c r="AZ888" s="12"/>
      <c r="BA888" s="12"/>
      <c r="BB888" s="12"/>
      <c r="BC888" s="12"/>
      <c r="BD888" s="12"/>
      <c r="BE888" s="12"/>
      <c r="BF888" s="12"/>
      <c r="BP888" s="2"/>
      <c r="BQ888" s="2"/>
    </row>
    <row r="889" spans="1:6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17"/>
      <c r="AB889" s="17"/>
      <c r="AC889" s="17"/>
      <c r="AD889" s="11"/>
      <c r="AE889" s="12"/>
      <c r="AF889" s="11"/>
      <c r="AG889" s="12"/>
      <c r="AH889" s="11"/>
      <c r="AI889" s="11"/>
      <c r="AJ889" s="11"/>
      <c r="AK889" s="11"/>
      <c r="AL889" s="11"/>
      <c r="AM889" s="6"/>
      <c r="AN889" s="11"/>
      <c r="AO889" s="12"/>
      <c r="AP889" s="12"/>
      <c r="AQ889" s="12"/>
      <c r="AR889" s="12"/>
      <c r="AS889" s="12"/>
      <c r="AT889" s="12"/>
      <c r="AU889" s="12"/>
      <c r="AV889" s="12"/>
      <c r="AW889" s="6"/>
      <c r="AX889" s="11"/>
      <c r="AY889" s="12"/>
      <c r="AZ889" s="12"/>
      <c r="BA889" s="12"/>
      <c r="BB889" s="12"/>
      <c r="BC889" s="12"/>
      <c r="BD889" s="12"/>
      <c r="BE889" s="12"/>
      <c r="BF889" s="12"/>
      <c r="BP889" s="2"/>
      <c r="BQ889" s="2"/>
    </row>
    <row r="890" spans="1:69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17"/>
      <c r="AB890" s="17"/>
      <c r="AC890" s="17"/>
      <c r="AD890" s="11"/>
      <c r="AE890" s="12"/>
      <c r="AF890" s="11"/>
      <c r="AG890" s="12"/>
      <c r="AH890" s="11"/>
      <c r="AI890" s="11"/>
      <c r="AJ890" s="11"/>
      <c r="AK890" s="11"/>
      <c r="AL890" s="11"/>
      <c r="AM890" s="6"/>
      <c r="AN890" s="11"/>
      <c r="AO890" s="12"/>
      <c r="AP890" s="12"/>
      <c r="AQ890" s="12"/>
      <c r="AR890" s="12"/>
      <c r="AS890" s="12"/>
      <c r="AT890" s="12"/>
      <c r="AU890" s="12"/>
      <c r="AV890" s="12"/>
      <c r="AW890" s="6"/>
      <c r="AX890" s="11"/>
      <c r="AY890" s="12"/>
      <c r="AZ890" s="12"/>
      <c r="BA890" s="12"/>
      <c r="BB890" s="12"/>
      <c r="BC890" s="12"/>
      <c r="BD890" s="12"/>
      <c r="BE890" s="12"/>
      <c r="BF890" s="12"/>
      <c r="BP890" s="2"/>
      <c r="BQ890" s="2"/>
    </row>
    <row r="891" spans="1:69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17"/>
      <c r="AB891" s="17"/>
      <c r="AC891" s="17"/>
      <c r="AD891" s="11"/>
      <c r="AE891" s="12"/>
      <c r="AF891" s="11"/>
      <c r="AG891" s="12"/>
      <c r="AH891" s="11"/>
      <c r="AI891" s="11"/>
      <c r="AJ891" s="11"/>
      <c r="AK891" s="11"/>
      <c r="AL891" s="11"/>
      <c r="AM891" s="6"/>
      <c r="AN891" s="11"/>
      <c r="AO891" s="12"/>
      <c r="AP891" s="12"/>
      <c r="AQ891" s="12"/>
      <c r="AR891" s="12"/>
      <c r="AS891" s="12"/>
      <c r="AT891" s="12"/>
      <c r="AU891" s="12"/>
      <c r="AV891" s="12"/>
      <c r="AW891" s="6"/>
      <c r="AX891" s="11"/>
      <c r="AY891" s="12"/>
      <c r="AZ891" s="12"/>
      <c r="BA891" s="12"/>
      <c r="BB891" s="12"/>
      <c r="BC891" s="12"/>
      <c r="BD891" s="12"/>
      <c r="BE891" s="12"/>
      <c r="BF891" s="12"/>
      <c r="BP891" s="2"/>
      <c r="BQ891" s="2"/>
    </row>
    <row r="892" spans="1:69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17"/>
      <c r="AB892" s="17"/>
      <c r="AC892" s="17"/>
      <c r="AD892" s="11"/>
      <c r="AE892" s="12"/>
      <c r="AF892" s="11"/>
      <c r="AG892" s="12"/>
      <c r="AH892" s="11"/>
      <c r="AI892" s="11"/>
      <c r="AJ892" s="11"/>
      <c r="AK892" s="11"/>
      <c r="AL892" s="11"/>
      <c r="AM892" s="6"/>
      <c r="AN892" s="11"/>
      <c r="AO892" s="12"/>
      <c r="AP892" s="12"/>
      <c r="AQ892" s="12"/>
      <c r="AR892" s="12"/>
      <c r="AS892" s="12"/>
      <c r="AT892" s="12"/>
      <c r="AU892" s="12"/>
      <c r="AV892" s="12"/>
      <c r="AW892" s="6"/>
      <c r="AX892" s="11"/>
      <c r="AY892" s="12"/>
      <c r="AZ892" s="12"/>
      <c r="BA892" s="12"/>
      <c r="BB892" s="12"/>
      <c r="BC892" s="12"/>
      <c r="BD892" s="12"/>
      <c r="BE892" s="12"/>
      <c r="BF892" s="12"/>
      <c r="BP892" s="2"/>
      <c r="BQ892" s="2"/>
    </row>
    <row r="893" spans="1:69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17"/>
      <c r="AB893" s="17"/>
      <c r="AC893" s="17"/>
      <c r="AD893" s="11"/>
      <c r="AE893" s="12"/>
      <c r="AF893" s="11"/>
      <c r="AG893" s="12"/>
      <c r="AH893" s="11"/>
      <c r="AI893" s="11"/>
      <c r="AJ893" s="11"/>
      <c r="AK893" s="11"/>
      <c r="AL893" s="11"/>
      <c r="AM893" s="6"/>
      <c r="AN893" s="11"/>
      <c r="AO893" s="12"/>
      <c r="AP893" s="12"/>
      <c r="AQ893" s="12"/>
      <c r="AR893" s="12"/>
      <c r="AS893" s="12"/>
      <c r="AT893" s="12"/>
      <c r="AU893" s="12"/>
      <c r="AV893" s="12"/>
      <c r="AW893" s="6"/>
      <c r="AX893" s="11"/>
      <c r="AY893" s="12"/>
      <c r="AZ893" s="12"/>
      <c r="BA893" s="12"/>
      <c r="BB893" s="12"/>
      <c r="BC893" s="12"/>
      <c r="BD893" s="12"/>
      <c r="BE893" s="12"/>
      <c r="BF893" s="12"/>
      <c r="BP893" s="2"/>
      <c r="BQ893" s="2"/>
    </row>
    <row r="894" spans="1:69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17"/>
      <c r="AB894" s="17"/>
      <c r="AC894" s="17"/>
      <c r="AD894" s="11"/>
      <c r="AE894" s="12"/>
      <c r="AF894" s="11"/>
      <c r="AG894" s="12"/>
      <c r="AH894" s="11"/>
      <c r="AI894" s="11"/>
      <c r="AJ894" s="11"/>
      <c r="AK894" s="11"/>
      <c r="AL894" s="11"/>
      <c r="AM894" s="6"/>
      <c r="AN894" s="11"/>
      <c r="AO894" s="12"/>
      <c r="AP894" s="12"/>
      <c r="AQ894" s="12"/>
      <c r="AR894" s="12"/>
      <c r="AS894" s="12"/>
      <c r="AT894" s="12"/>
      <c r="AU894" s="12"/>
      <c r="AV894" s="12"/>
      <c r="AW894" s="6"/>
      <c r="AX894" s="11"/>
      <c r="AY894" s="12"/>
      <c r="AZ894" s="12"/>
      <c r="BA894" s="12"/>
      <c r="BB894" s="12"/>
      <c r="BC894" s="12"/>
      <c r="BD894" s="12"/>
      <c r="BE894" s="12"/>
      <c r="BF894" s="12"/>
      <c r="BP894" s="2"/>
      <c r="BQ894" s="2"/>
    </row>
    <row r="895" spans="1:69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17"/>
      <c r="AB895" s="17"/>
      <c r="AC895" s="17"/>
      <c r="AD895" s="11"/>
      <c r="AE895" s="12"/>
      <c r="AF895" s="11"/>
      <c r="AG895" s="12"/>
      <c r="AH895" s="11"/>
      <c r="AI895" s="11"/>
      <c r="AJ895" s="11"/>
      <c r="AK895" s="11"/>
      <c r="AL895" s="11"/>
      <c r="AM895" s="6"/>
      <c r="AN895" s="11"/>
      <c r="AO895" s="12"/>
      <c r="AP895" s="12"/>
      <c r="AQ895" s="12"/>
      <c r="AR895" s="12"/>
      <c r="AS895" s="12"/>
      <c r="AT895" s="12"/>
      <c r="AU895" s="12"/>
      <c r="AV895" s="12"/>
      <c r="AW895" s="6"/>
      <c r="AX895" s="11"/>
      <c r="AY895" s="12"/>
      <c r="AZ895" s="12"/>
      <c r="BA895" s="12"/>
      <c r="BB895" s="12"/>
      <c r="BC895" s="12"/>
      <c r="BD895" s="12"/>
      <c r="BE895" s="12"/>
      <c r="BF895" s="12"/>
      <c r="BP895" s="2"/>
      <c r="BQ895" s="2"/>
    </row>
    <row r="896" spans="1:69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17"/>
      <c r="AB896" s="17"/>
      <c r="AC896" s="17"/>
      <c r="AD896" s="11"/>
      <c r="AE896" s="12"/>
      <c r="AF896" s="11"/>
      <c r="AG896" s="12"/>
      <c r="AH896" s="11"/>
      <c r="AI896" s="11"/>
      <c r="AJ896" s="11"/>
      <c r="AK896" s="11"/>
      <c r="AL896" s="11"/>
      <c r="AM896" s="6"/>
      <c r="AN896" s="11"/>
      <c r="AO896" s="12"/>
      <c r="AP896" s="12"/>
      <c r="AQ896" s="12"/>
      <c r="AR896" s="12"/>
      <c r="AS896" s="12"/>
      <c r="AT896" s="12"/>
      <c r="AU896" s="12"/>
      <c r="AV896" s="12"/>
      <c r="AW896" s="6"/>
      <c r="AX896" s="11"/>
      <c r="AY896" s="12"/>
      <c r="AZ896" s="12"/>
      <c r="BA896" s="12"/>
      <c r="BB896" s="12"/>
      <c r="BC896" s="12"/>
      <c r="BD896" s="12"/>
      <c r="BE896" s="12"/>
      <c r="BF896" s="12"/>
      <c r="BP896" s="2"/>
      <c r="BQ896" s="2"/>
    </row>
    <row r="897" spans="1:69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17"/>
      <c r="AB897" s="17"/>
      <c r="AC897" s="17"/>
      <c r="AD897" s="11"/>
      <c r="AE897" s="12"/>
      <c r="AF897" s="11"/>
      <c r="AG897" s="12"/>
      <c r="AH897" s="11"/>
      <c r="AI897" s="11"/>
      <c r="AJ897" s="11"/>
      <c r="AK897" s="11"/>
      <c r="AL897" s="11"/>
      <c r="AM897" s="6"/>
      <c r="AN897" s="11"/>
      <c r="AO897" s="12"/>
      <c r="AP897" s="12"/>
      <c r="AQ897" s="12"/>
      <c r="AR897" s="12"/>
      <c r="AS897" s="12"/>
      <c r="AT897" s="12"/>
      <c r="AU897" s="12"/>
      <c r="AV897" s="12"/>
      <c r="AW897" s="6"/>
      <c r="AX897" s="11"/>
      <c r="AY897" s="12"/>
      <c r="AZ897" s="12"/>
      <c r="BA897" s="12"/>
      <c r="BB897" s="12"/>
      <c r="BC897" s="12"/>
      <c r="BD897" s="12"/>
      <c r="BE897" s="12"/>
      <c r="BF897" s="12"/>
      <c r="BP897" s="2"/>
      <c r="BQ897" s="2"/>
    </row>
    <row r="898" spans="1:69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17"/>
      <c r="AB898" s="17"/>
      <c r="AC898" s="17"/>
      <c r="AD898" s="11"/>
      <c r="AE898" s="12"/>
      <c r="AF898" s="11"/>
      <c r="AG898" s="12"/>
      <c r="AH898" s="11"/>
      <c r="AI898" s="11"/>
      <c r="AJ898" s="11"/>
      <c r="AK898" s="11"/>
      <c r="AL898" s="11"/>
      <c r="AM898" s="6"/>
      <c r="AN898" s="11"/>
      <c r="AO898" s="12"/>
      <c r="AP898" s="12"/>
      <c r="AQ898" s="12"/>
      <c r="AR898" s="12"/>
      <c r="AS898" s="12"/>
      <c r="AT898" s="12"/>
      <c r="AU898" s="12"/>
      <c r="AV898" s="12"/>
      <c r="AW898" s="6"/>
      <c r="AX898" s="11"/>
      <c r="AY898" s="12"/>
      <c r="AZ898" s="12"/>
      <c r="BA898" s="12"/>
      <c r="BB898" s="12"/>
      <c r="BC898" s="12"/>
      <c r="BD898" s="12"/>
      <c r="BE898" s="12"/>
      <c r="BF898" s="12"/>
      <c r="BP898" s="2"/>
      <c r="BQ898" s="2"/>
    </row>
    <row r="899" spans="1:6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17"/>
      <c r="AB899" s="17"/>
      <c r="AC899" s="17"/>
      <c r="AD899" s="11"/>
      <c r="AE899" s="12"/>
      <c r="AF899" s="11"/>
      <c r="AG899" s="12"/>
      <c r="AH899" s="11"/>
      <c r="AI899" s="11"/>
      <c r="AJ899" s="11"/>
      <c r="AK899" s="11"/>
      <c r="AL899" s="11"/>
      <c r="AM899" s="6"/>
      <c r="AN899" s="11"/>
      <c r="AO899" s="12"/>
      <c r="AP899" s="12"/>
      <c r="AQ899" s="12"/>
      <c r="AR899" s="12"/>
      <c r="AS899" s="12"/>
      <c r="AT899" s="12"/>
      <c r="AU899" s="12"/>
      <c r="AV899" s="12"/>
      <c r="AW899" s="6"/>
      <c r="AX899" s="11"/>
      <c r="AY899" s="12"/>
      <c r="AZ899" s="12"/>
      <c r="BA899" s="12"/>
      <c r="BB899" s="12"/>
      <c r="BC899" s="12"/>
      <c r="BD899" s="12"/>
      <c r="BE899" s="12"/>
      <c r="BF899" s="12"/>
      <c r="BP899" s="2"/>
      <c r="BQ899" s="2"/>
    </row>
    <row r="900" spans="1:69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17"/>
      <c r="AB900" s="17"/>
      <c r="AC900" s="17"/>
      <c r="AD900" s="11"/>
      <c r="AE900" s="12"/>
      <c r="AF900" s="11"/>
      <c r="AG900" s="12"/>
      <c r="AH900" s="11"/>
      <c r="AI900" s="11"/>
      <c r="AJ900" s="11"/>
      <c r="AK900" s="11"/>
      <c r="AL900" s="11"/>
      <c r="AM900" s="6"/>
      <c r="AN900" s="11"/>
      <c r="AO900" s="12"/>
      <c r="AP900" s="12"/>
      <c r="AQ900" s="12"/>
      <c r="AR900" s="12"/>
      <c r="AS900" s="12"/>
      <c r="AT900" s="12"/>
      <c r="AU900" s="12"/>
      <c r="AV900" s="12"/>
      <c r="AW900" s="6"/>
      <c r="AX900" s="11"/>
      <c r="AY900" s="12"/>
      <c r="AZ900" s="12"/>
      <c r="BA900" s="12"/>
      <c r="BB900" s="12"/>
      <c r="BC900" s="12"/>
      <c r="BD900" s="12"/>
      <c r="BE900" s="12"/>
      <c r="BF900" s="12"/>
      <c r="BP900" s="2"/>
      <c r="BQ900" s="2"/>
    </row>
    <row r="901" spans="1:69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17"/>
      <c r="AB901" s="17"/>
      <c r="AC901" s="17"/>
      <c r="AD901" s="11"/>
      <c r="AE901" s="12"/>
      <c r="AF901" s="11"/>
      <c r="AG901" s="12"/>
      <c r="AH901" s="11"/>
      <c r="AI901" s="11"/>
      <c r="AJ901" s="11"/>
      <c r="AK901" s="11"/>
      <c r="AL901" s="11"/>
      <c r="AM901" s="6"/>
      <c r="AN901" s="11"/>
      <c r="AO901" s="12"/>
      <c r="AP901" s="12"/>
      <c r="AQ901" s="12"/>
      <c r="AR901" s="12"/>
      <c r="AS901" s="12"/>
      <c r="AT901" s="12"/>
      <c r="AU901" s="12"/>
      <c r="AV901" s="12"/>
      <c r="AW901" s="6"/>
      <c r="AX901" s="11"/>
      <c r="AY901" s="12"/>
      <c r="AZ901" s="12"/>
      <c r="BA901" s="12"/>
      <c r="BB901" s="12"/>
      <c r="BC901" s="12"/>
      <c r="BD901" s="12"/>
      <c r="BE901" s="12"/>
      <c r="BF901" s="12"/>
      <c r="BP901" s="2"/>
      <c r="BQ901" s="2"/>
    </row>
    <row r="902" spans="1:69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17"/>
      <c r="AB902" s="17"/>
      <c r="AC902" s="17"/>
      <c r="AD902" s="11"/>
      <c r="AE902" s="12"/>
      <c r="AF902" s="11"/>
      <c r="AG902" s="12"/>
      <c r="AH902" s="11"/>
      <c r="AI902" s="11"/>
      <c r="AJ902" s="11"/>
      <c r="AK902" s="11"/>
      <c r="AL902" s="11"/>
      <c r="AM902" s="6"/>
      <c r="AN902" s="11"/>
      <c r="AO902" s="12"/>
      <c r="AP902" s="12"/>
      <c r="AQ902" s="12"/>
      <c r="AR902" s="12"/>
      <c r="AS902" s="12"/>
      <c r="AT902" s="12"/>
      <c r="AU902" s="12"/>
      <c r="AV902" s="12"/>
      <c r="AW902" s="6"/>
      <c r="AX902" s="11"/>
      <c r="AY902" s="12"/>
      <c r="AZ902" s="12"/>
      <c r="BA902" s="12"/>
      <c r="BB902" s="12"/>
      <c r="BC902" s="12"/>
      <c r="BD902" s="12"/>
      <c r="BE902" s="12"/>
      <c r="BF902" s="12"/>
      <c r="BP902" s="2"/>
      <c r="BQ902" s="2"/>
    </row>
    <row r="903" spans="1:69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17"/>
      <c r="AB903" s="17"/>
      <c r="AC903" s="17"/>
      <c r="AD903" s="11"/>
      <c r="AE903" s="12"/>
      <c r="AF903" s="11"/>
      <c r="AG903" s="12"/>
      <c r="AH903" s="11"/>
      <c r="AI903" s="11"/>
      <c r="AJ903" s="11"/>
      <c r="AK903" s="11"/>
      <c r="AL903" s="11"/>
      <c r="AM903" s="6"/>
      <c r="AN903" s="11"/>
      <c r="AO903" s="12"/>
      <c r="AP903" s="12"/>
      <c r="AQ903" s="12"/>
      <c r="AR903" s="12"/>
      <c r="AS903" s="12"/>
      <c r="AT903" s="12"/>
      <c r="AU903" s="12"/>
      <c r="AV903" s="12"/>
      <c r="AW903" s="6"/>
      <c r="AX903" s="11"/>
      <c r="AY903" s="12"/>
      <c r="AZ903" s="12"/>
      <c r="BA903" s="12"/>
      <c r="BB903" s="12"/>
      <c r="BC903" s="12"/>
      <c r="BD903" s="12"/>
      <c r="BE903" s="12"/>
      <c r="BF903" s="12"/>
      <c r="BP903" s="2"/>
      <c r="BQ903" s="2"/>
    </row>
    <row r="904" spans="1:69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17"/>
      <c r="AB904" s="17"/>
      <c r="AC904" s="17"/>
      <c r="AD904" s="11"/>
      <c r="AE904" s="12"/>
      <c r="AF904" s="11"/>
      <c r="AG904" s="12"/>
      <c r="AH904" s="11"/>
      <c r="AI904" s="11"/>
      <c r="AJ904" s="11"/>
      <c r="AK904" s="11"/>
      <c r="AL904" s="11"/>
      <c r="AM904" s="6"/>
      <c r="AN904" s="11"/>
      <c r="AO904" s="12"/>
      <c r="AP904" s="12"/>
      <c r="AQ904" s="12"/>
      <c r="AR904" s="12"/>
      <c r="AS904" s="12"/>
      <c r="AT904" s="12"/>
      <c r="AU904" s="12"/>
      <c r="AV904" s="12"/>
      <c r="AW904" s="6"/>
      <c r="AX904" s="11"/>
      <c r="AY904" s="12"/>
      <c r="AZ904" s="12"/>
      <c r="BA904" s="12"/>
      <c r="BB904" s="12"/>
      <c r="BC904" s="12"/>
      <c r="BD904" s="12"/>
      <c r="BE904" s="12"/>
      <c r="BF904" s="12"/>
      <c r="BP904" s="2"/>
      <c r="BQ904" s="2"/>
    </row>
    <row r="905" spans="1:69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17"/>
      <c r="AB905" s="17"/>
      <c r="AC905" s="17"/>
      <c r="AD905" s="11"/>
      <c r="AE905" s="12"/>
      <c r="AF905" s="11"/>
      <c r="AG905" s="12"/>
      <c r="AH905" s="11"/>
      <c r="AI905" s="11"/>
      <c r="AJ905" s="11"/>
      <c r="AK905" s="11"/>
      <c r="AL905" s="11"/>
      <c r="AM905" s="6"/>
      <c r="AN905" s="11"/>
      <c r="AO905" s="12"/>
      <c r="AP905" s="12"/>
      <c r="AQ905" s="12"/>
      <c r="AR905" s="12"/>
      <c r="AS905" s="12"/>
      <c r="AT905" s="12"/>
      <c r="AU905" s="12"/>
      <c r="AV905" s="12"/>
      <c r="AW905" s="6"/>
      <c r="AX905" s="11"/>
      <c r="AY905" s="12"/>
      <c r="AZ905" s="12"/>
      <c r="BA905" s="12"/>
      <c r="BB905" s="12"/>
      <c r="BC905" s="12"/>
      <c r="BD905" s="12"/>
      <c r="BE905" s="12"/>
      <c r="BF905" s="12"/>
      <c r="BP905" s="2"/>
      <c r="BQ905" s="2"/>
    </row>
    <row r="906" spans="1:69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17"/>
      <c r="AB906" s="17"/>
      <c r="AC906" s="17"/>
      <c r="AD906" s="11"/>
      <c r="AE906" s="12"/>
      <c r="AF906" s="11"/>
      <c r="AG906" s="12"/>
      <c r="AH906" s="11"/>
      <c r="AI906" s="11"/>
      <c r="AJ906" s="11"/>
      <c r="AK906" s="11"/>
      <c r="AL906" s="11"/>
      <c r="AM906" s="6"/>
      <c r="AN906" s="11"/>
      <c r="AO906" s="12"/>
      <c r="AP906" s="12"/>
      <c r="AQ906" s="12"/>
      <c r="AR906" s="12"/>
      <c r="AS906" s="12"/>
      <c r="AT906" s="12"/>
      <c r="AU906" s="12"/>
      <c r="AV906" s="12"/>
      <c r="AW906" s="6"/>
      <c r="AX906" s="11"/>
      <c r="AY906" s="12"/>
      <c r="AZ906" s="12"/>
      <c r="BA906" s="12"/>
      <c r="BB906" s="12"/>
      <c r="BC906" s="12"/>
      <c r="BD906" s="12"/>
      <c r="BE906" s="12"/>
      <c r="BF906" s="12"/>
      <c r="BP906" s="2"/>
      <c r="BQ906" s="2"/>
    </row>
    <row r="907" spans="1:69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17"/>
      <c r="AB907" s="17"/>
      <c r="AC907" s="17"/>
      <c r="AD907" s="11"/>
      <c r="AE907" s="12"/>
      <c r="AF907" s="11"/>
      <c r="AG907" s="12"/>
      <c r="AH907" s="11"/>
      <c r="AI907" s="11"/>
      <c r="AJ907" s="11"/>
      <c r="AK907" s="11"/>
      <c r="AL907" s="11"/>
      <c r="AM907" s="6"/>
      <c r="AN907" s="11"/>
      <c r="AO907" s="12"/>
      <c r="AP907" s="12"/>
      <c r="AQ907" s="12"/>
      <c r="AR907" s="12"/>
      <c r="AS907" s="12"/>
      <c r="AT907" s="12"/>
      <c r="AU907" s="12"/>
      <c r="AV907" s="12"/>
      <c r="AW907" s="6"/>
      <c r="AX907" s="11"/>
      <c r="AY907" s="12"/>
      <c r="AZ907" s="12"/>
      <c r="BA907" s="12"/>
      <c r="BB907" s="12"/>
      <c r="BC907" s="12"/>
      <c r="BD907" s="12"/>
      <c r="BE907" s="12"/>
      <c r="BF907" s="12"/>
      <c r="BP907" s="2"/>
      <c r="BQ907" s="2"/>
    </row>
    <row r="908" spans="1:69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17"/>
      <c r="AB908" s="17"/>
      <c r="AC908" s="17"/>
      <c r="AD908" s="11"/>
      <c r="AE908" s="12"/>
      <c r="AF908" s="11"/>
      <c r="AG908" s="12"/>
      <c r="AH908" s="11"/>
      <c r="AI908" s="11"/>
      <c r="AJ908" s="11"/>
      <c r="AK908" s="11"/>
      <c r="AL908" s="11"/>
      <c r="AM908" s="6"/>
      <c r="AN908" s="11"/>
      <c r="AO908" s="12"/>
      <c r="AP908" s="12"/>
      <c r="AQ908" s="12"/>
      <c r="AR908" s="12"/>
      <c r="AS908" s="12"/>
      <c r="AT908" s="12"/>
      <c r="AU908" s="12"/>
      <c r="AV908" s="12"/>
      <c r="AW908" s="6"/>
      <c r="AX908" s="11"/>
      <c r="AY908" s="12"/>
      <c r="AZ908" s="12"/>
      <c r="BA908" s="12"/>
      <c r="BB908" s="12"/>
      <c r="BC908" s="12"/>
      <c r="BD908" s="12"/>
      <c r="BE908" s="12"/>
      <c r="BF908" s="12"/>
      <c r="BP908" s="2"/>
      <c r="BQ908" s="2"/>
    </row>
    <row r="909" spans="1:6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17"/>
      <c r="AB909" s="17"/>
      <c r="AC909" s="17"/>
      <c r="AD909" s="11"/>
      <c r="AE909" s="12"/>
      <c r="AF909" s="11"/>
      <c r="AG909" s="12"/>
      <c r="AH909" s="11"/>
      <c r="AI909" s="11"/>
      <c r="AJ909" s="11"/>
      <c r="AK909" s="11"/>
      <c r="AL909" s="11"/>
      <c r="AM909" s="6"/>
      <c r="AN909" s="11"/>
      <c r="AO909" s="12"/>
      <c r="AP909" s="12"/>
      <c r="AQ909" s="12"/>
      <c r="AR909" s="12"/>
      <c r="AS909" s="12"/>
      <c r="AT909" s="12"/>
      <c r="AU909" s="12"/>
      <c r="AV909" s="12"/>
      <c r="AW909" s="6"/>
      <c r="AX909" s="11"/>
      <c r="AY909" s="12"/>
      <c r="AZ909" s="12"/>
      <c r="BA909" s="12"/>
      <c r="BB909" s="12"/>
      <c r="BC909" s="12"/>
      <c r="BD909" s="12"/>
      <c r="BE909" s="12"/>
      <c r="BF909" s="12"/>
      <c r="BP909" s="2"/>
      <c r="BQ909" s="2"/>
    </row>
    <row r="910" spans="1:69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17"/>
      <c r="AB910" s="17"/>
      <c r="AC910" s="17"/>
      <c r="AD910" s="11"/>
      <c r="AE910" s="12"/>
      <c r="AF910" s="11"/>
      <c r="AG910" s="12"/>
      <c r="AH910" s="11"/>
      <c r="AI910" s="11"/>
      <c r="AJ910" s="11"/>
      <c r="AK910" s="11"/>
      <c r="AL910" s="11"/>
      <c r="AM910" s="6"/>
      <c r="AN910" s="11"/>
      <c r="AO910" s="12"/>
      <c r="AP910" s="12"/>
      <c r="AQ910" s="12"/>
      <c r="AR910" s="12"/>
      <c r="AS910" s="12"/>
      <c r="AT910" s="12"/>
      <c r="AU910" s="12"/>
      <c r="AV910" s="12"/>
      <c r="AW910" s="6"/>
      <c r="AX910" s="11"/>
      <c r="AY910" s="12"/>
      <c r="AZ910" s="12"/>
      <c r="BA910" s="12"/>
      <c r="BB910" s="12"/>
      <c r="BC910" s="12"/>
      <c r="BD910" s="12"/>
      <c r="BE910" s="12"/>
      <c r="BF910" s="12"/>
      <c r="BP910" s="2"/>
      <c r="BQ910" s="2"/>
    </row>
    <row r="911" spans="1:69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17"/>
      <c r="AB911" s="17"/>
      <c r="AC911" s="17"/>
      <c r="AD911" s="11"/>
      <c r="AE911" s="12"/>
      <c r="AF911" s="11"/>
      <c r="AG911" s="12"/>
      <c r="AH911" s="11"/>
      <c r="AI911" s="11"/>
      <c r="AJ911" s="11"/>
      <c r="AK911" s="11"/>
      <c r="AL911" s="11"/>
      <c r="AM911" s="6"/>
      <c r="AN911" s="11"/>
      <c r="AO911" s="12"/>
      <c r="AP911" s="12"/>
      <c r="AQ911" s="12"/>
      <c r="AR911" s="12"/>
      <c r="AS911" s="12"/>
      <c r="AT911" s="12"/>
      <c r="AU911" s="12"/>
      <c r="AV911" s="12"/>
      <c r="AW911" s="6"/>
      <c r="AX911" s="11"/>
      <c r="AY911" s="12"/>
      <c r="AZ911" s="12"/>
      <c r="BA911" s="12"/>
      <c r="BB911" s="12"/>
      <c r="BC911" s="12"/>
      <c r="BD911" s="12"/>
      <c r="BE911" s="12"/>
      <c r="BF911" s="12"/>
      <c r="BP911" s="2"/>
      <c r="BQ911" s="2"/>
    </row>
    <row r="912" spans="1:69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17"/>
      <c r="AB912" s="17"/>
      <c r="AC912" s="17"/>
      <c r="AD912" s="11"/>
      <c r="AE912" s="12"/>
      <c r="AF912" s="11"/>
      <c r="AG912" s="12"/>
      <c r="AH912" s="11"/>
      <c r="AI912" s="11"/>
      <c r="AJ912" s="11"/>
      <c r="AK912" s="11"/>
      <c r="AL912" s="11"/>
      <c r="AM912" s="6"/>
      <c r="AN912" s="11"/>
      <c r="AO912" s="12"/>
      <c r="AP912" s="12"/>
      <c r="AQ912" s="12"/>
      <c r="AR912" s="12"/>
      <c r="AS912" s="12"/>
      <c r="AT912" s="12"/>
      <c r="AU912" s="12"/>
      <c r="AV912" s="12"/>
      <c r="AW912" s="6"/>
      <c r="AX912" s="11"/>
      <c r="AY912" s="12"/>
      <c r="AZ912" s="12"/>
      <c r="BA912" s="12"/>
      <c r="BB912" s="12"/>
      <c r="BC912" s="12"/>
      <c r="BD912" s="12"/>
      <c r="BE912" s="12"/>
      <c r="BF912" s="12"/>
      <c r="BP912" s="2"/>
      <c r="BQ912" s="2"/>
    </row>
    <row r="913" spans="1:69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17"/>
      <c r="AB913" s="17"/>
      <c r="AC913" s="17"/>
      <c r="AD913" s="11"/>
      <c r="AE913" s="12"/>
      <c r="AF913" s="11"/>
      <c r="AG913" s="12"/>
      <c r="AH913" s="11"/>
      <c r="AI913" s="11"/>
      <c r="AJ913" s="11"/>
      <c r="AK913" s="11"/>
      <c r="AL913" s="11"/>
      <c r="AM913" s="6"/>
      <c r="AN913" s="11"/>
      <c r="AO913" s="12"/>
      <c r="AP913" s="12"/>
      <c r="AQ913" s="12"/>
      <c r="AR913" s="12"/>
      <c r="AS913" s="12"/>
      <c r="AT913" s="12"/>
      <c r="AU913" s="12"/>
      <c r="AV913" s="12"/>
      <c r="AW913" s="6"/>
      <c r="AX913" s="11"/>
      <c r="AY913" s="12"/>
      <c r="AZ913" s="12"/>
      <c r="BA913" s="12"/>
      <c r="BB913" s="12"/>
      <c r="BC913" s="12"/>
      <c r="BD913" s="12"/>
      <c r="BE913" s="12"/>
      <c r="BF913" s="12"/>
      <c r="BP913" s="2"/>
      <c r="BQ913" s="2"/>
    </row>
    <row r="914" spans="1:69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17"/>
      <c r="AB914" s="17"/>
      <c r="AC914" s="17"/>
      <c r="AD914" s="11"/>
      <c r="AE914" s="12"/>
      <c r="AF914" s="11"/>
      <c r="AG914" s="12"/>
      <c r="AH914" s="11"/>
      <c r="AI914" s="11"/>
      <c r="AJ914" s="11"/>
      <c r="AK914" s="11"/>
      <c r="AL914" s="11"/>
      <c r="AM914" s="6"/>
      <c r="AN914" s="11"/>
      <c r="AO914" s="12"/>
      <c r="AP914" s="12"/>
      <c r="AQ914" s="12"/>
      <c r="AR914" s="12"/>
      <c r="AS914" s="12"/>
      <c r="AT914" s="12"/>
      <c r="AU914" s="12"/>
      <c r="AV914" s="12"/>
      <c r="AW914" s="6"/>
      <c r="AX914" s="11"/>
      <c r="AY914" s="12"/>
      <c r="AZ914" s="12"/>
      <c r="BA914" s="12"/>
      <c r="BB914" s="12"/>
      <c r="BC914" s="12"/>
      <c r="BD914" s="12"/>
      <c r="BE914" s="12"/>
      <c r="BF914" s="12"/>
      <c r="BP914" s="2"/>
      <c r="BQ914" s="2"/>
    </row>
    <row r="915" spans="1:69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17"/>
      <c r="AB915" s="17"/>
      <c r="AC915" s="17"/>
      <c r="AD915" s="11"/>
      <c r="AE915" s="12"/>
      <c r="AF915" s="11"/>
      <c r="AG915" s="12"/>
      <c r="AH915" s="11"/>
      <c r="AI915" s="11"/>
      <c r="AJ915" s="11"/>
      <c r="AK915" s="11"/>
      <c r="AL915" s="11"/>
      <c r="AM915" s="6"/>
      <c r="AN915" s="11"/>
      <c r="AO915" s="12"/>
      <c r="AP915" s="12"/>
      <c r="AQ915" s="12"/>
      <c r="AR915" s="12"/>
      <c r="AS915" s="12"/>
      <c r="AT915" s="12"/>
      <c r="AU915" s="12"/>
      <c r="AV915" s="12"/>
      <c r="AW915" s="6"/>
      <c r="AX915" s="11"/>
      <c r="AY915" s="12"/>
      <c r="AZ915" s="12"/>
      <c r="BA915" s="12"/>
      <c r="BB915" s="12"/>
      <c r="BC915" s="12"/>
      <c r="BD915" s="12"/>
      <c r="BE915" s="12"/>
      <c r="BF915" s="12"/>
      <c r="BP915" s="2"/>
      <c r="BQ915" s="2"/>
    </row>
    <row r="916" spans="1:69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17"/>
      <c r="AB916" s="17"/>
      <c r="AC916" s="17"/>
      <c r="AD916" s="11"/>
      <c r="AE916" s="12"/>
      <c r="AF916" s="11"/>
      <c r="AG916" s="12"/>
      <c r="AH916" s="11"/>
      <c r="AI916" s="11"/>
      <c r="AJ916" s="11"/>
      <c r="AK916" s="11"/>
      <c r="AL916" s="11"/>
      <c r="AM916" s="6"/>
      <c r="AN916" s="11"/>
      <c r="AO916" s="12"/>
      <c r="AP916" s="12"/>
      <c r="AQ916" s="12"/>
      <c r="AR916" s="12"/>
      <c r="AS916" s="12"/>
      <c r="AT916" s="12"/>
      <c r="AU916" s="12"/>
      <c r="AV916" s="12"/>
      <c r="AW916" s="6"/>
      <c r="AX916" s="11"/>
      <c r="AY916" s="12"/>
      <c r="AZ916" s="12"/>
      <c r="BA916" s="12"/>
      <c r="BB916" s="12"/>
      <c r="BC916" s="12"/>
      <c r="BD916" s="12"/>
      <c r="BE916" s="12"/>
      <c r="BF916" s="12"/>
      <c r="BP916" s="2"/>
      <c r="BQ916" s="2"/>
    </row>
    <row r="917" spans="1:69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17"/>
      <c r="AB917" s="17"/>
      <c r="AC917" s="17"/>
      <c r="AD917" s="11"/>
      <c r="AE917" s="12"/>
      <c r="AF917" s="11"/>
      <c r="AG917" s="12"/>
      <c r="AH917" s="11"/>
      <c r="AI917" s="11"/>
      <c r="AJ917" s="11"/>
      <c r="AK917" s="11"/>
      <c r="AL917" s="11"/>
      <c r="AM917" s="6"/>
      <c r="AN917" s="11"/>
      <c r="AO917" s="12"/>
      <c r="AP917" s="12"/>
      <c r="AQ917" s="12"/>
      <c r="AR917" s="12"/>
      <c r="AS917" s="12"/>
      <c r="AT917" s="12"/>
      <c r="AU917" s="12"/>
      <c r="AV917" s="12"/>
      <c r="AW917" s="6"/>
      <c r="AX917" s="11"/>
      <c r="AY917" s="12"/>
      <c r="AZ917" s="12"/>
      <c r="BA917" s="12"/>
      <c r="BB917" s="12"/>
      <c r="BC917" s="12"/>
      <c r="BD917" s="12"/>
      <c r="BE917" s="12"/>
      <c r="BF917" s="12"/>
      <c r="BP917" s="2"/>
      <c r="BQ917" s="2"/>
    </row>
    <row r="918" spans="1:69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17"/>
      <c r="AB918" s="17"/>
      <c r="AC918" s="17"/>
      <c r="AD918" s="11"/>
      <c r="AE918" s="12"/>
      <c r="AF918" s="11"/>
      <c r="AG918" s="12"/>
      <c r="AH918" s="11"/>
      <c r="AI918" s="11"/>
      <c r="AJ918" s="11"/>
      <c r="AK918" s="11"/>
      <c r="AL918" s="11"/>
      <c r="AM918" s="6"/>
      <c r="AN918" s="11"/>
      <c r="AO918" s="12"/>
      <c r="AP918" s="12"/>
      <c r="AQ918" s="12"/>
      <c r="AR918" s="12"/>
      <c r="AS918" s="12"/>
      <c r="AT918" s="12"/>
      <c r="AU918" s="12"/>
      <c r="AV918" s="12"/>
      <c r="AW918" s="6"/>
      <c r="AX918" s="11"/>
      <c r="AY918" s="12"/>
      <c r="AZ918" s="12"/>
      <c r="BA918" s="12"/>
      <c r="BB918" s="12"/>
      <c r="BC918" s="12"/>
      <c r="BD918" s="12"/>
      <c r="BE918" s="12"/>
      <c r="BF918" s="12"/>
      <c r="BP918" s="2"/>
      <c r="BQ918" s="2"/>
    </row>
    <row r="919" spans="1:6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17"/>
      <c r="AB919" s="17"/>
      <c r="AC919" s="17"/>
      <c r="AD919" s="11"/>
      <c r="AE919" s="12"/>
      <c r="AF919" s="11"/>
      <c r="AG919" s="12"/>
      <c r="AH919" s="11"/>
      <c r="AI919" s="11"/>
      <c r="AJ919" s="11"/>
      <c r="AK919" s="11"/>
      <c r="AL919" s="11"/>
      <c r="AM919" s="6"/>
      <c r="AN919" s="11"/>
      <c r="AO919" s="12"/>
      <c r="AP919" s="12"/>
      <c r="AQ919" s="12"/>
      <c r="AR919" s="12"/>
      <c r="AS919" s="12"/>
      <c r="AT919" s="12"/>
      <c r="AU919" s="12"/>
      <c r="AV919" s="12"/>
      <c r="AW919" s="6"/>
      <c r="AX919" s="11"/>
      <c r="AY919" s="12"/>
      <c r="AZ919" s="12"/>
      <c r="BA919" s="12"/>
      <c r="BB919" s="12"/>
      <c r="BC919" s="12"/>
      <c r="BD919" s="12"/>
      <c r="BE919" s="12"/>
      <c r="BF919" s="12"/>
      <c r="BP919" s="2"/>
      <c r="BQ919" s="2"/>
    </row>
    <row r="920" spans="1:69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17"/>
      <c r="AB920" s="17"/>
      <c r="AC920" s="17"/>
      <c r="AD920" s="11"/>
      <c r="AE920" s="12"/>
      <c r="AF920" s="11"/>
      <c r="AG920" s="12"/>
      <c r="AH920" s="11"/>
      <c r="AI920" s="11"/>
      <c r="AJ920" s="11"/>
      <c r="AK920" s="11"/>
      <c r="AL920" s="11"/>
      <c r="AM920" s="6"/>
      <c r="AN920" s="11"/>
      <c r="AO920" s="12"/>
      <c r="AP920" s="12"/>
      <c r="AQ920" s="12"/>
      <c r="AR920" s="12"/>
      <c r="AS920" s="12"/>
      <c r="AT920" s="12"/>
      <c r="AU920" s="12"/>
      <c r="AV920" s="12"/>
      <c r="AW920" s="6"/>
      <c r="AX920" s="11"/>
      <c r="AY920" s="12"/>
      <c r="AZ920" s="12"/>
      <c r="BA920" s="12"/>
      <c r="BB920" s="12"/>
      <c r="BC920" s="12"/>
      <c r="BD920" s="12"/>
      <c r="BE920" s="12"/>
      <c r="BF920" s="12"/>
      <c r="BP920" s="2"/>
      <c r="BQ920" s="2"/>
    </row>
    <row r="921" spans="1:69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17"/>
      <c r="AB921" s="17"/>
      <c r="AC921" s="17"/>
      <c r="AD921" s="11"/>
      <c r="AE921" s="12"/>
      <c r="AF921" s="11"/>
      <c r="AG921" s="12"/>
      <c r="AH921" s="11"/>
      <c r="AI921" s="11"/>
      <c r="AJ921" s="11"/>
      <c r="AK921" s="11"/>
      <c r="AL921" s="11"/>
      <c r="AM921" s="6"/>
      <c r="AN921" s="11"/>
      <c r="AO921" s="12"/>
      <c r="AP921" s="12"/>
      <c r="AQ921" s="12"/>
      <c r="AR921" s="12"/>
      <c r="AS921" s="12"/>
      <c r="AT921" s="12"/>
      <c r="AU921" s="12"/>
      <c r="AV921" s="12"/>
      <c r="AW921" s="6"/>
      <c r="AX921" s="11"/>
      <c r="AY921" s="12"/>
      <c r="AZ921" s="12"/>
      <c r="BA921" s="12"/>
      <c r="BB921" s="12"/>
      <c r="BC921" s="12"/>
      <c r="BD921" s="12"/>
      <c r="BE921" s="12"/>
      <c r="BF921" s="12"/>
      <c r="BP921" s="2"/>
      <c r="BQ921" s="2"/>
    </row>
    <row r="922" spans="1:69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17"/>
      <c r="AB922" s="17"/>
      <c r="AC922" s="17"/>
      <c r="AD922" s="11"/>
      <c r="AE922" s="12"/>
      <c r="AF922" s="11"/>
      <c r="AG922" s="12"/>
      <c r="AH922" s="11"/>
      <c r="AI922" s="11"/>
      <c r="AJ922" s="11"/>
      <c r="AK922" s="11"/>
      <c r="AL922" s="11"/>
      <c r="AM922" s="6"/>
      <c r="AN922" s="11"/>
      <c r="AO922" s="12"/>
      <c r="AP922" s="12"/>
      <c r="AQ922" s="12"/>
      <c r="AR922" s="12"/>
      <c r="AS922" s="12"/>
      <c r="AT922" s="12"/>
      <c r="AU922" s="12"/>
      <c r="AV922" s="12"/>
      <c r="AW922" s="6"/>
      <c r="AX922" s="11"/>
      <c r="AY922" s="12"/>
      <c r="AZ922" s="12"/>
      <c r="BA922" s="12"/>
      <c r="BB922" s="12"/>
      <c r="BC922" s="12"/>
      <c r="BD922" s="12"/>
      <c r="BE922" s="12"/>
      <c r="BF922" s="12"/>
      <c r="BP922" s="2"/>
      <c r="BQ922" s="2"/>
    </row>
    <row r="923" spans="1:69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17"/>
      <c r="AB923" s="17"/>
      <c r="AC923" s="17"/>
      <c r="AD923" s="11"/>
      <c r="AE923" s="12"/>
      <c r="AF923" s="11"/>
      <c r="AG923" s="12"/>
      <c r="AH923" s="11"/>
      <c r="AI923" s="11"/>
      <c r="AJ923" s="11"/>
      <c r="AK923" s="11"/>
      <c r="AL923" s="11"/>
      <c r="AM923" s="6"/>
      <c r="AN923" s="11"/>
      <c r="AO923" s="12"/>
      <c r="AP923" s="12"/>
      <c r="AQ923" s="12"/>
      <c r="AR923" s="12"/>
      <c r="AS923" s="12"/>
      <c r="AT923" s="12"/>
      <c r="AU923" s="12"/>
      <c r="AV923" s="12"/>
      <c r="AW923" s="6"/>
      <c r="AX923" s="11"/>
      <c r="AY923" s="12"/>
      <c r="AZ923" s="12"/>
      <c r="BA923" s="12"/>
      <c r="BB923" s="12"/>
      <c r="BC923" s="12"/>
      <c r="BD923" s="12"/>
      <c r="BE923" s="12"/>
      <c r="BF923" s="12"/>
      <c r="BP923" s="2"/>
      <c r="BQ923" s="2"/>
    </row>
    <row r="924" spans="1:69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17"/>
      <c r="AB924" s="17"/>
      <c r="AC924" s="17"/>
      <c r="AD924" s="11"/>
      <c r="AE924" s="12"/>
      <c r="AF924" s="11"/>
      <c r="AG924" s="12"/>
      <c r="AH924" s="11"/>
      <c r="AI924" s="11"/>
      <c r="AJ924" s="11"/>
      <c r="AK924" s="11"/>
      <c r="AL924" s="11"/>
      <c r="AM924" s="6"/>
      <c r="AN924" s="11"/>
      <c r="AO924" s="12"/>
      <c r="AP924" s="12"/>
      <c r="AQ924" s="12"/>
      <c r="AR924" s="12"/>
      <c r="AS924" s="12"/>
      <c r="AT924" s="12"/>
      <c r="AU924" s="12"/>
      <c r="AV924" s="12"/>
      <c r="AW924" s="6"/>
      <c r="AX924" s="11"/>
      <c r="AY924" s="12"/>
      <c r="AZ924" s="12"/>
      <c r="BA924" s="12"/>
      <c r="BB924" s="12"/>
      <c r="BC924" s="12"/>
      <c r="BD924" s="12"/>
      <c r="BE924" s="12"/>
      <c r="BF924" s="12"/>
      <c r="BP924" s="2"/>
      <c r="BQ924" s="2"/>
    </row>
    <row r="925" spans="1:69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17"/>
      <c r="AB925" s="17"/>
      <c r="AC925" s="17"/>
      <c r="AD925" s="11"/>
      <c r="AE925" s="12"/>
      <c r="AF925" s="11"/>
      <c r="AG925" s="12"/>
      <c r="AH925" s="11"/>
      <c r="AI925" s="11"/>
      <c r="AJ925" s="11"/>
      <c r="AK925" s="11"/>
      <c r="AL925" s="11"/>
      <c r="AM925" s="6"/>
      <c r="AN925" s="11"/>
      <c r="AO925" s="12"/>
      <c r="AP925" s="12"/>
      <c r="AQ925" s="12"/>
      <c r="AR925" s="12"/>
      <c r="AS925" s="12"/>
      <c r="AT925" s="12"/>
      <c r="AU925" s="12"/>
      <c r="AV925" s="12"/>
      <c r="AW925" s="6"/>
      <c r="AX925" s="11"/>
      <c r="AY925" s="12"/>
      <c r="AZ925" s="12"/>
      <c r="BA925" s="12"/>
      <c r="BB925" s="12"/>
      <c r="BC925" s="12"/>
      <c r="BD925" s="12"/>
      <c r="BE925" s="12"/>
      <c r="BF925" s="12"/>
      <c r="BP925" s="2"/>
      <c r="BQ925" s="2"/>
    </row>
    <row r="926" spans="1:69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17"/>
      <c r="AB926" s="17"/>
      <c r="AC926" s="17"/>
      <c r="AD926" s="11"/>
      <c r="AE926" s="12"/>
      <c r="AF926" s="11"/>
      <c r="AG926" s="12"/>
      <c r="AH926" s="11"/>
      <c r="AI926" s="11"/>
      <c r="AJ926" s="11"/>
      <c r="AK926" s="11"/>
      <c r="AL926" s="11"/>
      <c r="AM926" s="6"/>
      <c r="AN926" s="11"/>
      <c r="AO926" s="12"/>
      <c r="AP926" s="12"/>
      <c r="AQ926" s="12"/>
      <c r="AR926" s="12"/>
      <c r="AS926" s="12"/>
      <c r="AT926" s="12"/>
      <c r="AU926" s="12"/>
      <c r="AV926" s="12"/>
      <c r="AW926" s="6"/>
      <c r="AX926" s="11"/>
      <c r="AY926" s="12"/>
      <c r="AZ926" s="12"/>
      <c r="BA926" s="12"/>
      <c r="BB926" s="12"/>
      <c r="BC926" s="12"/>
      <c r="BD926" s="12"/>
      <c r="BE926" s="12"/>
      <c r="BF926" s="12"/>
      <c r="BP926" s="2"/>
      <c r="BQ926" s="2"/>
    </row>
    <row r="927" spans="1:69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17"/>
      <c r="AB927" s="17"/>
      <c r="AC927" s="17"/>
      <c r="AD927" s="11"/>
      <c r="AE927" s="12"/>
      <c r="AF927" s="11"/>
      <c r="AG927" s="12"/>
      <c r="AH927" s="11"/>
      <c r="AI927" s="11"/>
      <c r="AJ927" s="11"/>
      <c r="AK927" s="11"/>
      <c r="AL927" s="11"/>
      <c r="AM927" s="6"/>
      <c r="AN927" s="11"/>
      <c r="AO927" s="12"/>
      <c r="AP927" s="12"/>
      <c r="AQ927" s="12"/>
      <c r="AR927" s="12"/>
      <c r="AS927" s="12"/>
      <c r="AT927" s="12"/>
      <c r="AU927" s="12"/>
      <c r="AV927" s="12"/>
      <c r="AW927" s="6"/>
      <c r="AX927" s="11"/>
      <c r="AY927" s="12"/>
      <c r="AZ927" s="12"/>
      <c r="BA927" s="12"/>
      <c r="BB927" s="12"/>
      <c r="BC927" s="12"/>
      <c r="BD927" s="12"/>
      <c r="BE927" s="12"/>
      <c r="BF927" s="12"/>
      <c r="BP927" s="2"/>
      <c r="BQ927" s="2"/>
    </row>
    <row r="928" spans="1:69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17"/>
      <c r="AB928" s="17"/>
      <c r="AC928" s="17"/>
      <c r="AD928" s="11"/>
      <c r="AE928" s="12"/>
      <c r="AF928" s="11"/>
      <c r="AG928" s="12"/>
      <c r="AH928" s="11"/>
      <c r="AI928" s="11"/>
      <c r="AJ928" s="11"/>
      <c r="AK928" s="11"/>
      <c r="AL928" s="11"/>
      <c r="AM928" s="6"/>
      <c r="AN928" s="11"/>
      <c r="AO928" s="12"/>
      <c r="AP928" s="12"/>
      <c r="AQ928" s="12"/>
      <c r="AR928" s="12"/>
      <c r="AS928" s="12"/>
      <c r="AT928" s="12"/>
      <c r="AU928" s="12"/>
      <c r="AV928" s="12"/>
      <c r="AW928" s="6"/>
      <c r="AX928" s="11"/>
      <c r="AY928" s="12"/>
      <c r="AZ928" s="12"/>
      <c r="BA928" s="12"/>
      <c r="BB928" s="12"/>
      <c r="BC928" s="12"/>
      <c r="BD928" s="12"/>
      <c r="BE928" s="12"/>
      <c r="BF928" s="12"/>
      <c r="BP928" s="2"/>
      <c r="BQ928" s="2"/>
    </row>
    <row r="929" spans="1:6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17"/>
      <c r="AB929" s="17"/>
      <c r="AC929" s="17"/>
      <c r="AD929" s="11"/>
      <c r="AE929" s="12"/>
      <c r="AF929" s="11"/>
      <c r="AG929" s="12"/>
      <c r="AH929" s="11"/>
      <c r="AI929" s="11"/>
      <c r="AJ929" s="11"/>
      <c r="AK929" s="11"/>
      <c r="AL929" s="11"/>
      <c r="AM929" s="6"/>
      <c r="AN929" s="11"/>
      <c r="AO929" s="12"/>
      <c r="AP929" s="12"/>
      <c r="AQ929" s="12"/>
      <c r="AR929" s="12"/>
      <c r="AS929" s="12"/>
      <c r="AT929" s="12"/>
      <c r="AU929" s="12"/>
      <c r="AV929" s="12"/>
      <c r="AW929" s="6"/>
      <c r="AX929" s="11"/>
      <c r="AY929" s="12"/>
      <c r="AZ929" s="12"/>
      <c r="BA929" s="12"/>
      <c r="BB929" s="12"/>
      <c r="BC929" s="12"/>
      <c r="BD929" s="12"/>
      <c r="BE929" s="12"/>
      <c r="BF929" s="12"/>
      <c r="BP929" s="2"/>
      <c r="BQ929" s="2"/>
    </row>
    <row r="930" spans="1:69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17"/>
      <c r="AB930" s="17"/>
      <c r="AC930" s="17"/>
      <c r="AD930" s="11"/>
      <c r="AE930" s="12"/>
      <c r="AF930" s="11"/>
      <c r="AG930" s="12"/>
      <c r="AH930" s="11"/>
      <c r="AI930" s="11"/>
      <c r="AJ930" s="11"/>
      <c r="AK930" s="11"/>
      <c r="AL930" s="11"/>
      <c r="AM930" s="6"/>
      <c r="AN930" s="11"/>
      <c r="AO930" s="12"/>
      <c r="AP930" s="12"/>
      <c r="AQ930" s="12"/>
      <c r="AR930" s="12"/>
      <c r="AS930" s="12"/>
      <c r="AT930" s="12"/>
      <c r="AU930" s="12"/>
      <c r="AV930" s="12"/>
      <c r="AW930" s="6"/>
      <c r="AX930" s="11"/>
      <c r="AY930" s="12"/>
      <c r="AZ930" s="12"/>
      <c r="BA930" s="12"/>
      <c r="BB930" s="12"/>
      <c r="BC930" s="12"/>
      <c r="BD930" s="12"/>
      <c r="BE930" s="12"/>
      <c r="BF930" s="12"/>
      <c r="BP930" s="2"/>
      <c r="BQ930" s="2"/>
    </row>
    <row r="931" spans="1:69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17"/>
      <c r="AB931" s="17"/>
      <c r="AC931" s="17"/>
      <c r="AD931" s="11"/>
      <c r="AE931" s="12"/>
      <c r="AF931" s="11"/>
      <c r="AG931" s="12"/>
      <c r="AH931" s="11"/>
      <c r="AI931" s="11"/>
      <c r="AJ931" s="11"/>
      <c r="AK931" s="11"/>
      <c r="AL931" s="11"/>
      <c r="AM931" s="6"/>
      <c r="AN931" s="11"/>
      <c r="AO931" s="12"/>
      <c r="AP931" s="12"/>
      <c r="AQ931" s="12"/>
      <c r="AR931" s="12"/>
      <c r="AS931" s="12"/>
      <c r="AT931" s="12"/>
      <c r="AU931" s="12"/>
      <c r="AV931" s="12"/>
      <c r="AW931" s="6"/>
      <c r="AX931" s="11"/>
      <c r="AY931" s="12"/>
      <c r="AZ931" s="12"/>
      <c r="BA931" s="12"/>
      <c r="BB931" s="12"/>
      <c r="BC931" s="12"/>
      <c r="BD931" s="12"/>
      <c r="BE931" s="12"/>
      <c r="BF931" s="12"/>
      <c r="BP931" s="2"/>
      <c r="BQ931" s="2"/>
    </row>
    <row r="932" spans="1:69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17"/>
      <c r="AB932" s="17"/>
      <c r="AC932" s="17"/>
      <c r="AD932" s="11"/>
      <c r="AE932" s="12"/>
      <c r="AF932" s="11"/>
      <c r="AG932" s="12"/>
      <c r="AH932" s="11"/>
      <c r="AI932" s="11"/>
      <c r="AJ932" s="11"/>
      <c r="AK932" s="11"/>
      <c r="AL932" s="11"/>
      <c r="AM932" s="6"/>
      <c r="AN932" s="11"/>
      <c r="AO932" s="12"/>
      <c r="AP932" s="12"/>
      <c r="AQ932" s="12"/>
      <c r="AR932" s="12"/>
      <c r="AS932" s="12"/>
      <c r="AT932" s="12"/>
      <c r="AU932" s="12"/>
      <c r="AV932" s="12"/>
      <c r="AW932" s="6"/>
      <c r="AX932" s="11"/>
      <c r="AY932" s="12"/>
      <c r="AZ932" s="12"/>
      <c r="BA932" s="12"/>
      <c r="BB932" s="12"/>
      <c r="BC932" s="12"/>
      <c r="BD932" s="12"/>
      <c r="BE932" s="12"/>
      <c r="BF932" s="12"/>
      <c r="BP932" s="2"/>
      <c r="BQ932" s="2"/>
    </row>
    <row r="933" spans="1:69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17"/>
      <c r="AB933" s="17"/>
      <c r="AC933" s="17"/>
      <c r="AD933" s="11"/>
      <c r="AE933" s="12"/>
      <c r="AF933" s="11"/>
      <c r="AG933" s="12"/>
      <c r="AH933" s="11"/>
      <c r="AI933" s="11"/>
      <c r="AJ933" s="11"/>
      <c r="AK933" s="11"/>
      <c r="AL933" s="11"/>
      <c r="AM933" s="6"/>
      <c r="AN933" s="11"/>
      <c r="AO933" s="12"/>
      <c r="AP933" s="12"/>
      <c r="AQ933" s="12"/>
      <c r="AR933" s="12"/>
      <c r="AS933" s="12"/>
      <c r="AT933" s="12"/>
      <c r="AU933" s="12"/>
      <c r="AV933" s="12"/>
      <c r="AW933" s="6"/>
      <c r="AX933" s="11"/>
      <c r="AY933" s="12"/>
      <c r="AZ933" s="12"/>
      <c r="BA933" s="12"/>
      <c r="BB933" s="12"/>
      <c r="BC933" s="12"/>
      <c r="BD933" s="12"/>
      <c r="BE933" s="12"/>
      <c r="BF933" s="12"/>
      <c r="BP933" s="2"/>
      <c r="BQ933" s="2"/>
    </row>
    <row r="934" spans="1:69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17"/>
      <c r="AB934" s="17"/>
      <c r="AC934" s="17"/>
      <c r="AD934" s="11"/>
      <c r="AE934" s="12"/>
      <c r="AF934" s="11"/>
      <c r="AG934" s="12"/>
      <c r="AH934" s="11"/>
      <c r="AI934" s="11"/>
      <c r="AJ934" s="11"/>
      <c r="AK934" s="11"/>
      <c r="AL934" s="11"/>
      <c r="AM934" s="6"/>
      <c r="AN934" s="11"/>
      <c r="AO934" s="12"/>
      <c r="AP934" s="12"/>
      <c r="AQ934" s="12"/>
      <c r="AR934" s="12"/>
      <c r="AS934" s="12"/>
      <c r="AT934" s="12"/>
      <c r="AU934" s="12"/>
      <c r="AV934" s="12"/>
      <c r="AW934" s="6"/>
      <c r="AX934" s="11"/>
      <c r="AY934" s="12"/>
      <c r="AZ934" s="12"/>
      <c r="BA934" s="12"/>
      <c r="BB934" s="12"/>
      <c r="BC934" s="12"/>
      <c r="BD934" s="12"/>
      <c r="BE934" s="12"/>
      <c r="BF934" s="12"/>
      <c r="BP934" s="2"/>
      <c r="BQ934" s="2"/>
    </row>
    <row r="935" spans="1:69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17"/>
      <c r="AB935" s="17"/>
      <c r="AC935" s="17"/>
      <c r="AD935" s="11"/>
      <c r="AE935" s="12"/>
      <c r="AF935" s="11"/>
      <c r="AG935" s="12"/>
      <c r="AH935" s="11"/>
      <c r="AI935" s="11"/>
      <c r="AJ935" s="11"/>
      <c r="AK935" s="11"/>
      <c r="AL935" s="11"/>
      <c r="AM935" s="6"/>
      <c r="AN935" s="11"/>
      <c r="AO935" s="12"/>
      <c r="AP935" s="12"/>
      <c r="AQ935" s="12"/>
      <c r="AR935" s="12"/>
      <c r="AS935" s="12"/>
      <c r="AT935" s="12"/>
      <c r="AU935" s="12"/>
      <c r="AV935" s="12"/>
      <c r="AW935" s="6"/>
      <c r="AX935" s="11"/>
      <c r="AY935" s="12"/>
      <c r="AZ935" s="12"/>
      <c r="BA935" s="12"/>
      <c r="BB935" s="12"/>
      <c r="BC935" s="12"/>
      <c r="BD935" s="12"/>
      <c r="BE935" s="12"/>
      <c r="BF935" s="12"/>
      <c r="BP935" s="2"/>
      <c r="BQ935" s="2"/>
    </row>
    <row r="936" spans="1:69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17"/>
      <c r="AB936" s="17"/>
      <c r="AC936" s="17"/>
      <c r="AD936" s="11"/>
      <c r="AE936" s="12"/>
      <c r="AF936" s="11"/>
      <c r="AG936" s="12"/>
      <c r="AH936" s="11"/>
      <c r="AI936" s="11"/>
      <c r="AJ936" s="11"/>
      <c r="AK936" s="11"/>
      <c r="AL936" s="11"/>
      <c r="AM936" s="6"/>
      <c r="AN936" s="11"/>
      <c r="AO936" s="12"/>
      <c r="AP936" s="12"/>
      <c r="AQ936" s="12"/>
      <c r="AR936" s="12"/>
      <c r="AS936" s="12"/>
      <c r="AT936" s="12"/>
      <c r="AU936" s="12"/>
      <c r="AV936" s="12"/>
      <c r="AW936" s="6"/>
      <c r="AX936" s="11"/>
      <c r="AY936" s="12"/>
      <c r="AZ936" s="12"/>
      <c r="BA936" s="12"/>
      <c r="BB936" s="12"/>
      <c r="BC936" s="12"/>
      <c r="BD936" s="12"/>
      <c r="BE936" s="12"/>
      <c r="BF936" s="12"/>
      <c r="BP936" s="2"/>
      <c r="BQ936" s="2"/>
    </row>
    <row r="937" spans="1:69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17"/>
      <c r="AB937" s="17"/>
      <c r="AC937" s="17"/>
      <c r="AD937" s="11"/>
      <c r="AE937" s="12"/>
      <c r="AF937" s="11"/>
      <c r="AG937" s="12"/>
      <c r="AH937" s="11"/>
      <c r="AI937" s="11"/>
      <c r="AJ937" s="11"/>
      <c r="AK937" s="11"/>
      <c r="AL937" s="11"/>
      <c r="AM937" s="6"/>
      <c r="AN937" s="11"/>
      <c r="AO937" s="12"/>
      <c r="AP937" s="12"/>
      <c r="AQ937" s="12"/>
      <c r="AR937" s="12"/>
      <c r="AS937" s="12"/>
      <c r="AT937" s="12"/>
      <c r="AU937" s="12"/>
      <c r="AV937" s="12"/>
      <c r="AW937" s="6"/>
      <c r="AX937" s="11"/>
      <c r="AY937" s="12"/>
      <c r="AZ937" s="12"/>
      <c r="BA937" s="12"/>
      <c r="BB937" s="12"/>
      <c r="BC937" s="12"/>
      <c r="BD937" s="12"/>
      <c r="BE937" s="12"/>
      <c r="BF937" s="12"/>
      <c r="BP937" s="2"/>
      <c r="BQ937" s="2"/>
    </row>
    <row r="938" spans="1:69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17"/>
      <c r="AB938" s="17"/>
      <c r="AC938" s="17"/>
      <c r="AD938" s="11"/>
      <c r="AE938" s="12"/>
      <c r="AF938" s="11"/>
      <c r="AG938" s="12"/>
      <c r="AH938" s="11"/>
      <c r="AI938" s="11"/>
      <c r="AJ938" s="11"/>
      <c r="AK938" s="11"/>
      <c r="AL938" s="11"/>
      <c r="AM938" s="6"/>
      <c r="AN938" s="11"/>
      <c r="AO938" s="12"/>
      <c r="AP938" s="12"/>
      <c r="AQ938" s="12"/>
      <c r="AR938" s="12"/>
      <c r="AS938" s="12"/>
      <c r="AT938" s="12"/>
      <c r="AU938" s="12"/>
      <c r="AV938" s="12"/>
      <c r="AW938" s="6"/>
      <c r="AX938" s="11"/>
      <c r="AY938" s="12"/>
      <c r="AZ938" s="12"/>
      <c r="BA938" s="12"/>
      <c r="BB938" s="12"/>
      <c r="BC938" s="12"/>
      <c r="BD938" s="12"/>
      <c r="BE938" s="12"/>
      <c r="BF938" s="12"/>
      <c r="BP938" s="2"/>
      <c r="BQ938" s="2"/>
    </row>
    <row r="939" spans="1:6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17"/>
      <c r="AB939" s="17"/>
      <c r="AC939" s="17"/>
      <c r="AD939" s="11"/>
      <c r="AE939" s="12"/>
      <c r="AF939" s="11"/>
      <c r="AG939" s="12"/>
      <c r="AH939" s="11"/>
      <c r="AI939" s="11"/>
      <c r="AJ939" s="11"/>
      <c r="AK939" s="11"/>
      <c r="AL939" s="11"/>
      <c r="AM939" s="6"/>
      <c r="AN939" s="11"/>
      <c r="AO939" s="12"/>
      <c r="AP939" s="12"/>
      <c r="AQ939" s="12"/>
      <c r="AR939" s="12"/>
      <c r="AS939" s="12"/>
      <c r="AT939" s="12"/>
      <c r="AU939" s="12"/>
      <c r="AV939" s="12"/>
      <c r="AW939" s="6"/>
      <c r="AX939" s="11"/>
      <c r="AY939" s="12"/>
      <c r="AZ939" s="12"/>
      <c r="BA939" s="12"/>
      <c r="BB939" s="12"/>
      <c r="BC939" s="12"/>
      <c r="BD939" s="12"/>
      <c r="BE939" s="12"/>
      <c r="BF939" s="12"/>
      <c r="BP939" s="2"/>
      <c r="BQ939" s="2"/>
    </row>
    <row r="940" spans="1:69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17"/>
      <c r="AB940" s="17"/>
      <c r="AC940" s="17"/>
      <c r="AD940" s="11"/>
      <c r="AE940" s="12"/>
      <c r="AF940" s="11"/>
      <c r="AG940" s="12"/>
      <c r="AH940" s="11"/>
      <c r="AI940" s="11"/>
      <c r="AJ940" s="11"/>
      <c r="AK940" s="11"/>
      <c r="AL940" s="11"/>
      <c r="AM940" s="6"/>
      <c r="AN940" s="11"/>
      <c r="AO940" s="12"/>
      <c r="AP940" s="12"/>
      <c r="AQ940" s="12"/>
      <c r="AR940" s="12"/>
      <c r="AS940" s="12"/>
      <c r="AT940" s="12"/>
      <c r="AU940" s="12"/>
      <c r="AV940" s="12"/>
      <c r="AW940" s="6"/>
      <c r="AX940" s="11"/>
      <c r="AY940" s="12"/>
      <c r="AZ940" s="12"/>
      <c r="BA940" s="12"/>
      <c r="BB940" s="12"/>
      <c r="BC940" s="12"/>
      <c r="BD940" s="12"/>
      <c r="BE940" s="12"/>
      <c r="BF940" s="12"/>
      <c r="BP940" s="2"/>
      <c r="BQ940" s="2"/>
    </row>
    <row r="941" spans="1:69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17"/>
      <c r="AB941" s="17"/>
      <c r="AC941" s="17"/>
      <c r="AD941" s="11"/>
      <c r="AE941" s="12"/>
      <c r="AF941" s="11"/>
      <c r="AG941" s="12"/>
      <c r="AH941" s="11"/>
      <c r="AI941" s="11"/>
      <c r="AJ941" s="11"/>
      <c r="AK941" s="11"/>
      <c r="AL941" s="11"/>
      <c r="AM941" s="6"/>
      <c r="AN941" s="11"/>
      <c r="AO941" s="12"/>
      <c r="AP941" s="12"/>
      <c r="AQ941" s="12"/>
      <c r="AR941" s="12"/>
      <c r="AS941" s="12"/>
      <c r="AT941" s="12"/>
      <c r="AU941" s="12"/>
      <c r="AV941" s="12"/>
      <c r="AW941" s="6"/>
      <c r="AX941" s="11"/>
      <c r="AY941" s="12"/>
      <c r="AZ941" s="12"/>
      <c r="BA941" s="12"/>
      <c r="BB941" s="12"/>
      <c r="BC941" s="12"/>
      <c r="BD941" s="12"/>
      <c r="BE941" s="12"/>
      <c r="BF941" s="12"/>
      <c r="BP941" s="2"/>
      <c r="BQ941" s="2"/>
    </row>
    <row r="942" spans="1:69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17"/>
      <c r="AB942" s="17"/>
      <c r="AC942" s="17"/>
      <c r="AD942" s="11"/>
      <c r="AE942" s="12"/>
      <c r="AF942" s="11"/>
      <c r="AG942" s="12"/>
      <c r="AH942" s="11"/>
      <c r="AI942" s="11"/>
      <c r="AJ942" s="11"/>
      <c r="AK942" s="11"/>
      <c r="AL942" s="11"/>
      <c r="AM942" s="6"/>
      <c r="AN942" s="11"/>
      <c r="AO942" s="12"/>
      <c r="AP942" s="12"/>
      <c r="AQ942" s="12"/>
      <c r="AR942" s="12"/>
      <c r="AS942" s="12"/>
      <c r="AT942" s="12"/>
      <c r="AU942" s="12"/>
      <c r="AV942" s="12"/>
      <c r="AW942" s="6"/>
      <c r="AX942" s="11"/>
      <c r="AY942" s="12"/>
      <c r="AZ942" s="12"/>
      <c r="BA942" s="12"/>
      <c r="BB942" s="12"/>
      <c r="BC942" s="12"/>
      <c r="BD942" s="12"/>
      <c r="BE942" s="12"/>
      <c r="BF942" s="12"/>
      <c r="BP942" s="2"/>
      <c r="BQ942" s="2"/>
    </row>
    <row r="943" spans="1:69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17"/>
      <c r="AB943" s="17"/>
      <c r="AC943" s="17"/>
      <c r="AD943" s="11"/>
      <c r="AE943" s="12"/>
      <c r="AF943" s="11"/>
      <c r="AG943" s="12"/>
      <c r="AH943" s="11"/>
      <c r="AI943" s="11"/>
      <c r="AJ943" s="11"/>
      <c r="AK943" s="11"/>
      <c r="AL943" s="11"/>
      <c r="AM943" s="6"/>
      <c r="AN943" s="11"/>
      <c r="AO943" s="12"/>
      <c r="AP943" s="12"/>
      <c r="AQ943" s="12"/>
      <c r="AR943" s="12"/>
      <c r="AS943" s="12"/>
      <c r="AT943" s="12"/>
      <c r="AU943" s="12"/>
      <c r="AV943" s="12"/>
      <c r="AW943" s="6"/>
      <c r="AX943" s="11"/>
      <c r="AY943" s="12"/>
      <c r="AZ943" s="12"/>
      <c r="BA943" s="12"/>
      <c r="BB943" s="12"/>
      <c r="BC943" s="12"/>
      <c r="BD943" s="12"/>
      <c r="BE943" s="12"/>
      <c r="BF943" s="12"/>
      <c r="BP943" s="2"/>
      <c r="BQ943" s="2"/>
    </row>
    <row r="944" spans="1:69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17"/>
      <c r="AB944" s="17"/>
      <c r="AC944" s="17"/>
      <c r="AD944" s="11"/>
      <c r="AE944" s="12"/>
      <c r="AF944" s="11"/>
      <c r="AG944" s="12"/>
      <c r="AH944" s="11"/>
      <c r="AI944" s="11"/>
      <c r="AJ944" s="11"/>
      <c r="AK944" s="11"/>
      <c r="AL944" s="11"/>
      <c r="AM944" s="6"/>
      <c r="AN944" s="11"/>
      <c r="AO944" s="12"/>
      <c r="AP944" s="12"/>
      <c r="AQ944" s="12"/>
      <c r="AR944" s="12"/>
      <c r="AS944" s="12"/>
      <c r="AT944" s="12"/>
      <c r="AU944" s="12"/>
      <c r="AV944" s="12"/>
      <c r="AW944" s="6"/>
      <c r="AX944" s="11"/>
      <c r="AY944" s="12"/>
      <c r="AZ944" s="12"/>
      <c r="BA944" s="12"/>
      <c r="BB944" s="12"/>
      <c r="BC944" s="12"/>
      <c r="BD944" s="12"/>
      <c r="BE944" s="12"/>
      <c r="BF944" s="12"/>
      <c r="BP944" s="2"/>
      <c r="BQ944" s="2"/>
    </row>
    <row r="945" spans="1:69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17"/>
      <c r="AB945" s="17"/>
      <c r="AC945" s="17"/>
      <c r="AD945" s="11"/>
      <c r="AE945" s="12"/>
      <c r="AF945" s="11"/>
      <c r="AG945" s="12"/>
      <c r="AH945" s="11"/>
      <c r="AI945" s="11"/>
      <c r="AJ945" s="11"/>
      <c r="AK945" s="11"/>
      <c r="AL945" s="11"/>
      <c r="AM945" s="6"/>
      <c r="AN945" s="11"/>
      <c r="AO945" s="12"/>
      <c r="AP945" s="12"/>
      <c r="AQ945" s="12"/>
      <c r="AR945" s="12"/>
      <c r="AS945" s="12"/>
      <c r="AT945" s="12"/>
      <c r="AU945" s="12"/>
      <c r="AV945" s="12"/>
      <c r="AW945" s="6"/>
      <c r="AX945" s="11"/>
      <c r="AY945" s="12"/>
      <c r="AZ945" s="12"/>
      <c r="BA945" s="12"/>
      <c r="BB945" s="12"/>
      <c r="BC945" s="12"/>
      <c r="BD945" s="12"/>
      <c r="BE945" s="12"/>
      <c r="BF945" s="12"/>
      <c r="BP945" s="2"/>
      <c r="BQ945" s="2"/>
    </row>
    <row r="946" spans="1:69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17"/>
      <c r="AB946" s="17"/>
      <c r="AC946" s="17"/>
      <c r="AD946" s="11"/>
      <c r="AE946" s="12"/>
      <c r="AF946" s="11"/>
      <c r="AG946" s="12"/>
      <c r="AH946" s="11"/>
      <c r="AI946" s="11"/>
      <c r="AJ946" s="11"/>
      <c r="AK946" s="11"/>
      <c r="AL946" s="11"/>
      <c r="AM946" s="6"/>
      <c r="AN946" s="11"/>
      <c r="AO946" s="12"/>
      <c r="AP946" s="12"/>
      <c r="AQ946" s="12"/>
      <c r="AR946" s="12"/>
      <c r="AS946" s="12"/>
      <c r="AT946" s="12"/>
      <c r="AU946" s="12"/>
      <c r="AV946" s="12"/>
      <c r="AW946" s="6"/>
      <c r="AX946" s="11"/>
      <c r="AY946" s="12"/>
      <c r="AZ946" s="12"/>
      <c r="BA946" s="12"/>
      <c r="BB946" s="12"/>
      <c r="BC946" s="12"/>
      <c r="BD946" s="12"/>
      <c r="BE946" s="12"/>
      <c r="BF946" s="12"/>
      <c r="BP946" s="2"/>
      <c r="BQ946" s="2"/>
    </row>
    <row r="947" spans="1:69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17"/>
      <c r="AB947" s="17"/>
      <c r="AC947" s="17"/>
      <c r="AD947" s="11"/>
      <c r="AE947" s="12"/>
      <c r="AF947" s="11"/>
      <c r="AG947" s="12"/>
      <c r="AH947" s="11"/>
      <c r="AI947" s="11"/>
      <c r="AJ947" s="11"/>
      <c r="AK947" s="11"/>
      <c r="AL947" s="11"/>
      <c r="AM947" s="6"/>
      <c r="AN947" s="11"/>
      <c r="AO947" s="12"/>
      <c r="AP947" s="12"/>
      <c r="AQ947" s="12"/>
      <c r="AR947" s="12"/>
      <c r="AS947" s="12"/>
      <c r="AT947" s="12"/>
      <c r="AU947" s="12"/>
      <c r="AV947" s="12"/>
      <c r="AW947" s="6"/>
      <c r="AX947" s="11"/>
      <c r="AY947" s="12"/>
      <c r="AZ947" s="12"/>
      <c r="BA947" s="12"/>
      <c r="BB947" s="12"/>
      <c r="BC947" s="12"/>
      <c r="BD947" s="12"/>
      <c r="BE947" s="12"/>
      <c r="BF947" s="12"/>
      <c r="BP947" s="2"/>
      <c r="BQ947" s="2"/>
    </row>
    <row r="948" spans="1:69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17"/>
      <c r="AB948" s="17"/>
      <c r="AC948" s="17"/>
      <c r="AD948" s="11"/>
      <c r="AE948" s="12"/>
      <c r="AF948" s="11"/>
      <c r="AG948" s="12"/>
      <c r="AH948" s="11"/>
      <c r="AI948" s="11"/>
      <c r="AJ948" s="11"/>
      <c r="AK948" s="11"/>
      <c r="AL948" s="11"/>
      <c r="AM948" s="6"/>
      <c r="AN948" s="11"/>
      <c r="AO948" s="12"/>
      <c r="AP948" s="12"/>
      <c r="AQ948" s="12"/>
      <c r="AR948" s="12"/>
      <c r="AS948" s="12"/>
      <c r="AT948" s="12"/>
      <c r="AU948" s="12"/>
      <c r="AV948" s="12"/>
      <c r="AW948" s="6"/>
      <c r="AX948" s="11"/>
      <c r="AY948" s="12"/>
      <c r="AZ948" s="12"/>
      <c r="BA948" s="12"/>
      <c r="BB948" s="12"/>
      <c r="BC948" s="12"/>
      <c r="BD948" s="12"/>
      <c r="BE948" s="12"/>
      <c r="BF948" s="12"/>
      <c r="BP948" s="2"/>
      <c r="BQ948" s="2"/>
    </row>
    <row r="949" spans="1:6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17"/>
      <c r="AB949" s="17"/>
      <c r="AC949" s="17"/>
      <c r="AD949" s="11"/>
      <c r="AE949" s="12"/>
      <c r="AF949" s="11"/>
      <c r="AG949" s="12"/>
      <c r="AH949" s="11"/>
      <c r="AI949" s="11"/>
      <c r="AJ949" s="11"/>
      <c r="AK949" s="11"/>
      <c r="AL949" s="11"/>
      <c r="AM949" s="6"/>
      <c r="AN949" s="11"/>
      <c r="AO949" s="12"/>
      <c r="AP949" s="12"/>
      <c r="AQ949" s="12"/>
      <c r="AR949" s="12"/>
      <c r="AS949" s="12"/>
      <c r="AT949" s="12"/>
      <c r="AU949" s="12"/>
      <c r="AV949" s="12"/>
      <c r="AW949" s="6"/>
      <c r="AX949" s="11"/>
      <c r="AY949" s="12"/>
      <c r="AZ949" s="12"/>
      <c r="BA949" s="12"/>
      <c r="BB949" s="12"/>
      <c r="BC949" s="12"/>
      <c r="BD949" s="12"/>
      <c r="BE949" s="12"/>
      <c r="BF949" s="12"/>
      <c r="BP949" s="2"/>
      <c r="BQ949" s="2"/>
    </row>
    <row r="950" spans="1:69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17"/>
      <c r="AB950" s="17"/>
      <c r="AC950" s="17"/>
      <c r="AD950" s="11"/>
      <c r="AE950" s="12"/>
      <c r="AF950" s="11"/>
      <c r="AG950" s="12"/>
      <c r="AH950" s="11"/>
      <c r="AI950" s="11"/>
      <c r="AJ950" s="11"/>
      <c r="AK950" s="11"/>
      <c r="AL950" s="11"/>
      <c r="AM950" s="6"/>
      <c r="AN950" s="11"/>
      <c r="AO950" s="12"/>
      <c r="AP950" s="12"/>
      <c r="AQ950" s="12"/>
      <c r="AR950" s="12"/>
      <c r="AS950" s="12"/>
      <c r="AT950" s="12"/>
      <c r="AU950" s="12"/>
      <c r="AV950" s="12"/>
      <c r="AW950" s="6"/>
      <c r="AX950" s="11"/>
      <c r="AY950" s="12"/>
      <c r="AZ950" s="12"/>
      <c r="BA950" s="12"/>
      <c r="BB950" s="12"/>
      <c r="BC950" s="12"/>
      <c r="BD950" s="12"/>
      <c r="BE950" s="12"/>
      <c r="BF950" s="12"/>
      <c r="BP950" s="2"/>
      <c r="BQ950" s="2"/>
    </row>
    <row r="951" spans="1:69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17"/>
      <c r="AB951" s="17"/>
      <c r="AC951" s="17"/>
      <c r="AD951" s="11"/>
      <c r="AE951" s="12"/>
      <c r="AF951" s="11"/>
      <c r="AG951" s="12"/>
      <c r="AH951" s="11"/>
      <c r="AI951" s="11"/>
      <c r="AJ951" s="11"/>
      <c r="AK951" s="11"/>
      <c r="AL951" s="11"/>
      <c r="AM951" s="6"/>
      <c r="AN951" s="11"/>
      <c r="AO951" s="12"/>
      <c r="AP951" s="12"/>
      <c r="AQ951" s="12"/>
      <c r="AR951" s="12"/>
      <c r="AS951" s="12"/>
      <c r="AT951" s="12"/>
      <c r="AU951" s="12"/>
      <c r="AV951" s="12"/>
      <c r="AW951" s="6"/>
      <c r="AX951" s="11"/>
      <c r="AY951" s="12"/>
      <c r="AZ951" s="12"/>
      <c r="BA951" s="12"/>
      <c r="BB951" s="12"/>
      <c r="BC951" s="12"/>
      <c r="BD951" s="12"/>
      <c r="BE951" s="12"/>
      <c r="BF951" s="12"/>
      <c r="BP951" s="2"/>
      <c r="BQ951" s="2"/>
    </row>
    <row r="952" spans="1:69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17"/>
      <c r="AB952" s="17"/>
      <c r="AC952" s="17"/>
      <c r="AD952" s="11"/>
      <c r="AE952" s="12"/>
      <c r="AF952" s="11"/>
      <c r="AG952" s="12"/>
      <c r="AH952" s="11"/>
      <c r="AI952" s="11"/>
      <c r="AJ952" s="11"/>
      <c r="AK952" s="11"/>
      <c r="AL952" s="11"/>
      <c r="AM952" s="6"/>
      <c r="AN952" s="11"/>
      <c r="AO952" s="12"/>
      <c r="AP952" s="12"/>
      <c r="AQ952" s="12"/>
      <c r="AR952" s="12"/>
      <c r="AS952" s="12"/>
      <c r="AT952" s="12"/>
      <c r="AU952" s="12"/>
      <c r="AV952" s="12"/>
      <c r="AW952" s="6"/>
      <c r="AX952" s="11"/>
      <c r="AY952" s="12"/>
      <c r="AZ952" s="12"/>
      <c r="BA952" s="12"/>
      <c r="BB952" s="12"/>
      <c r="BC952" s="12"/>
      <c r="BD952" s="12"/>
      <c r="BE952" s="12"/>
      <c r="BF952" s="12"/>
      <c r="BP952" s="2"/>
      <c r="BQ952" s="2"/>
    </row>
    <row r="953" spans="1:69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17"/>
      <c r="AB953" s="17"/>
      <c r="AC953" s="17"/>
      <c r="AD953" s="11"/>
      <c r="AE953" s="12"/>
      <c r="AF953" s="11"/>
      <c r="AG953" s="12"/>
      <c r="AH953" s="11"/>
      <c r="AI953" s="11"/>
      <c r="AJ953" s="11"/>
      <c r="AK953" s="11"/>
      <c r="AL953" s="11"/>
      <c r="AM953" s="6"/>
      <c r="AN953" s="11"/>
      <c r="AO953" s="12"/>
      <c r="AP953" s="12"/>
      <c r="AQ953" s="12"/>
      <c r="AR953" s="12"/>
      <c r="AS953" s="12"/>
      <c r="AT953" s="12"/>
      <c r="AU953" s="12"/>
      <c r="AV953" s="12"/>
      <c r="AW953" s="6"/>
      <c r="AX953" s="11"/>
      <c r="AY953" s="12"/>
      <c r="AZ953" s="12"/>
      <c r="BA953" s="12"/>
      <c r="BB953" s="12"/>
      <c r="BC953" s="12"/>
      <c r="BD953" s="12"/>
      <c r="BE953" s="12"/>
      <c r="BF953" s="12"/>
      <c r="BP953" s="2"/>
      <c r="BQ953" s="2"/>
    </row>
    <row r="954" spans="1:69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17"/>
      <c r="AB954" s="17"/>
      <c r="AC954" s="17"/>
      <c r="AD954" s="11"/>
      <c r="AE954" s="12"/>
      <c r="AF954" s="11"/>
      <c r="AG954" s="12"/>
      <c r="AH954" s="11"/>
      <c r="AI954" s="11"/>
      <c r="AJ954" s="11"/>
      <c r="AK954" s="11"/>
      <c r="AL954" s="11"/>
      <c r="AM954" s="6"/>
      <c r="AN954" s="11"/>
      <c r="AO954" s="12"/>
      <c r="AP954" s="12"/>
      <c r="AQ954" s="12"/>
      <c r="AR954" s="12"/>
      <c r="AS954" s="12"/>
      <c r="AT954" s="12"/>
      <c r="AU954" s="12"/>
      <c r="AV954" s="12"/>
      <c r="AW954" s="6"/>
      <c r="AX954" s="11"/>
      <c r="AY954" s="12"/>
      <c r="AZ954" s="12"/>
      <c r="BA954" s="12"/>
      <c r="BB954" s="12"/>
      <c r="BC954" s="12"/>
      <c r="BD954" s="12"/>
      <c r="BE954" s="12"/>
      <c r="BF954" s="12"/>
      <c r="BP954" s="2"/>
      <c r="BQ954" s="2"/>
    </row>
    <row r="955" spans="1:69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17"/>
      <c r="AB955" s="17"/>
      <c r="AC955" s="17"/>
      <c r="AD955" s="11"/>
      <c r="AE955" s="12"/>
      <c r="AF955" s="11"/>
      <c r="AG955" s="12"/>
      <c r="AH955" s="11"/>
      <c r="AI955" s="11"/>
      <c r="AJ955" s="11"/>
      <c r="AK955" s="11"/>
      <c r="AL955" s="11"/>
      <c r="AM955" s="6"/>
      <c r="AN955" s="11"/>
      <c r="AO955" s="12"/>
      <c r="AP955" s="12"/>
      <c r="AQ955" s="12"/>
      <c r="AR955" s="12"/>
      <c r="AS955" s="12"/>
      <c r="AT955" s="12"/>
      <c r="AU955" s="12"/>
      <c r="AV955" s="12"/>
      <c r="AW955" s="6"/>
      <c r="AX955" s="11"/>
      <c r="AY955" s="12"/>
      <c r="AZ955" s="12"/>
      <c r="BA955" s="12"/>
      <c r="BB955" s="12"/>
      <c r="BC955" s="12"/>
      <c r="BD955" s="12"/>
      <c r="BE955" s="12"/>
      <c r="BF955" s="12"/>
      <c r="BP955" s="2"/>
      <c r="BQ955" s="2"/>
    </row>
    <row r="956" spans="1:69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17"/>
      <c r="AB956" s="17"/>
      <c r="AC956" s="17"/>
      <c r="AD956" s="11"/>
      <c r="AE956" s="12"/>
      <c r="AF956" s="11"/>
      <c r="AG956" s="12"/>
      <c r="AH956" s="11"/>
      <c r="AI956" s="11"/>
      <c r="AJ956" s="11"/>
      <c r="AK956" s="11"/>
      <c r="AL956" s="11"/>
      <c r="AM956" s="6"/>
      <c r="AN956" s="11"/>
      <c r="AO956" s="12"/>
      <c r="AP956" s="12"/>
      <c r="AQ956" s="12"/>
      <c r="AR956" s="12"/>
      <c r="AS956" s="12"/>
      <c r="AT956" s="12"/>
      <c r="AU956" s="12"/>
      <c r="AV956" s="12"/>
      <c r="AW956" s="6"/>
      <c r="AX956" s="11"/>
      <c r="AY956" s="12"/>
      <c r="AZ956" s="12"/>
      <c r="BA956" s="12"/>
      <c r="BB956" s="12"/>
      <c r="BC956" s="12"/>
      <c r="BD956" s="12"/>
      <c r="BE956" s="12"/>
      <c r="BF956" s="12"/>
      <c r="BP956" s="2"/>
      <c r="BQ956" s="2"/>
    </row>
    <row r="957" spans="1:69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17"/>
      <c r="AB957" s="17"/>
      <c r="AC957" s="17"/>
      <c r="AD957" s="11"/>
      <c r="AE957" s="12"/>
      <c r="AF957" s="11"/>
      <c r="AG957" s="12"/>
      <c r="AH957" s="11"/>
      <c r="AI957" s="11"/>
      <c r="AJ957" s="11"/>
      <c r="AK957" s="11"/>
      <c r="AL957" s="11"/>
      <c r="AM957" s="6"/>
      <c r="AN957" s="11"/>
      <c r="AO957" s="12"/>
      <c r="AP957" s="12"/>
      <c r="AQ957" s="12"/>
      <c r="AR957" s="12"/>
      <c r="AS957" s="12"/>
      <c r="AT957" s="12"/>
      <c r="AU957" s="12"/>
      <c r="AV957" s="12"/>
      <c r="AW957" s="6"/>
      <c r="AX957" s="11"/>
      <c r="AY957" s="12"/>
      <c r="AZ957" s="12"/>
      <c r="BA957" s="12"/>
      <c r="BB957" s="12"/>
      <c r="BC957" s="12"/>
      <c r="BD957" s="12"/>
      <c r="BE957" s="12"/>
      <c r="BF957" s="12"/>
      <c r="BP957" s="2"/>
      <c r="BQ957" s="2"/>
    </row>
    <row r="958" spans="1:69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17"/>
      <c r="AB958" s="17"/>
      <c r="AC958" s="17"/>
      <c r="AD958" s="11"/>
      <c r="AE958" s="12"/>
      <c r="AF958" s="11"/>
      <c r="AG958" s="12"/>
      <c r="AH958" s="11"/>
      <c r="AI958" s="11"/>
      <c r="AJ958" s="11"/>
      <c r="AK958" s="11"/>
      <c r="AL958" s="11"/>
      <c r="AM958" s="6"/>
      <c r="AN958" s="11"/>
      <c r="AO958" s="12"/>
      <c r="AP958" s="12"/>
      <c r="AQ958" s="12"/>
      <c r="AR958" s="12"/>
      <c r="AS958" s="12"/>
      <c r="AT958" s="12"/>
      <c r="AU958" s="12"/>
      <c r="AV958" s="12"/>
      <c r="AW958" s="6"/>
      <c r="AX958" s="11"/>
      <c r="AY958" s="12"/>
      <c r="AZ958" s="12"/>
      <c r="BA958" s="12"/>
      <c r="BB958" s="12"/>
      <c r="BC958" s="12"/>
      <c r="BD958" s="12"/>
      <c r="BE958" s="12"/>
      <c r="BF958" s="12"/>
      <c r="BP958" s="2"/>
      <c r="BQ958" s="2"/>
    </row>
    <row r="959" spans="1:6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17"/>
      <c r="AB959" s="17"/>
      <c r="AC959" s="17"/>
      <c r="AD959" s="11"/>
      <c r="AE959" s="12"/>
      <c r="AF959" s="11"/>
      <c r="AG959" s="12"/>
      <c r="AH959" s="11"/>
      <c r="AI959" s="11"/>
      <c r="AJ959" s="11"/>
      <c r="AK959" s="11"/>
      <c r="AL959" s="11"/>
      <c r="AM959" s="6"/>
      <c r="AN959" s="11"/>
      <c r="AO959" s="12"/>
      <c r="AP959" s="12"/>
      <c r="AQ959" s="12"/>
      <c r="AR959" s="12"/>
      <c r="AS959" s="12"/>
      <c r="AT959" s="12"/>
      <c r="AU959" s="12"/>
      <c r="AV959" s="12"/>
      <c r="AW959" s="6"/>
      <c r="AX959" s="11"/>
      <c r="AY959" s="12"/>
      <c r="AZ959" s="12"/>
      <c r="BA959" s="12"/>
      <c r="BB959" s="12"/>
      <c r="BC959" s="12"/>
      <c r="BD959" s="12"/>
      <c r="BE959" s="12"/>
      <c r="BF959" s="12"/>
      <c r="BP959" s="2"/>
      <c r="BQ959" s="2"/>
    </row>
    <row r="960" spans="1:69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17"/>
      <c r="AB960" s="17"/>
      <c r="AC960" s="17"/>
      <c r="AD960" s="11"/>
      <c r="AE960" s="12"/>
      <c r="AF960" s="11"/>
      <c r="AG960" s="12"/>
      <c r="AH960" s="11"/>
      <c r="AI960" s="11"/>
      <c r="AJ960" s="11"/>
      <c r="AK960" s="11"/>
      <c r="AL960" s="11"/>
      <c r="AM960" s="6"/>
      <c r="AN960" s="11"/>
      <c r="AO960" s="12"/>
      <c r="AP960" s="12"/>
      <c r="AQ960" s="12"/>
      <c r="AR960" s="12"/>
      <c r="AS960" s="12"/>
      <c r="AT960" s="12"/>
      <c r="AU960" s="12"/>
      <c r="AV960" s="12"/>
      <c r="AW960" s="6"/>
      <c r="AX960" s="11"/>
      <c r="AY960" s="12"/>
      <c r="AZ960" s="12"/>
      <c r="BA960" s="12"/>
      <c r="BB960" s="12"/>
      <c r="BC960" s="12"/>
      <c r="BD960" s="12"/>
      <c r="BE960" s="12"/>
      <c r="BF960" s="12"/>
      <c r="BP960" s="2"/>
      <c r="BQ960" s="2"/>
    </row>
    <row r="961" spans="1:69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17"/>
      <c r="AB961" s="17"/>
      <c r="AC961" s="17"/>
      <c r="AD961" s="11"/>
      <c r="AE961" s="12"/>
      <c r="AF961" s="11"/>
      <c r="AG961" s="12"/>
      <c r="AH961" s="11"/>
      <c r="AI961" s="11"/>
      <c r="AJ961" s="11"/>
      <c r="AK961" s="11"/>
      <c r="AL961" s="11"/>
      <c r="AM961" s="6"/>
      <c r="AN961" s="11"/>
      <c r="AO961" s="12"/>
      <c r="AP961" s="12"/>
      <c r="AQ961" s="12"/>
      <c r="AR961" s="12"/>
      <c r="AS961" s="12"/>
      <c r="AT961" s="12"/>
      <c r="AU961" s="12"/>
      <c r="AV961" s="12"/>
      <c r="AW961" s="6"/>
      <c r="AX961" s="11"/>
      <c r="AY961" s="12"/>
      <c r="AZ961" s="12"/>
      <c r="BA961" s="12"/>
      <c r="BB961" s="12"/>
      <c r="BC961" s="12"/>
      <c r="BD961" s="12"/>
      <c r="BE961" s="12"/>
      <c r="BF961" s="12"/>
      <c r="BP961" s="2"/>
      <c r="BQ961" s="2"/>
    </row>
    <row r="962" spans="1:69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17"/>
      <c r="AB962" s="17"/>
      <c r="AC962" s="17"/>
      <c r="AD962" s="11"/>
      <c r="AE962" s="12"/>
      <c r="AF962" s="11"/>
      <c r="AG962" s="12"/>
      <c r="AH962" s="11"/>
      <c r="AI962" s="11"/>
      <c r="AJ962" s="11"/>
      <c r="AK962" s="11"/>
      <c r="AL962" s="11"/>
      <c r="AM962" s="6"/>
      <c r="AN962" s="11"/>
      <c r="AO962" s="12"/>
      <c r="AP962" s="12"/>
      <c r="AQ962" s="12"/>
      <c r="AR962" s="12"/>
      <c r="AS962" s="12"/>
      <c r="AT962" s="12"/>
      <c r="AU962" s="12"/>
      <c r="AV962" s="12"/>
      <c r="AW962" s="6"/>
      <c r="AX962" s="11"/>
      <c r="AY962" s="12"/>
      <c r="AZ962" s="12"/>
      <c r="BA962" s="12"/>
      <c r="BB962" s="12"/>
      <c r="BC962" s="12"/>
      <c r="BD962" s="12"/>
      <c r="BE962" s="12"/>
      <c r="BF962" s="12"/>
      <c r="BP962" s="2"/>
      <c r="BQ962" s="2"/>
    </row>
    <row r="963" spans="1:69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17"/>
      <c r="AB963" s="17"/>
      <c r="AC963" s="17"/>
      <c r="AD963" s="11"/>
      <c r="AE963" s="12"/>
      <c r="AF963" s="11"/>
      <c r="AG963" s="12"/>
      <c r="AH963" s="11"/>
      <c r="AI963" s="11"/>
      <c r="AJ963" s="11"/>
      <c r="AK963" s="11"/>
      <c r="AL963" s="11"/>
      <c r="AM963" s="6"/>
      <c r="AN963" s="11"/>
      <c r="AO963" s="12"/>
      <c r="AP963" s="12"/>
      <c r="AQ963" s="12"/>
      <c r="AR963" s="12"/>
      <c r="AS963" s="12"/>
      <c r="AT963" s="12"/>
      <c r="AU963" s="12"/>
      <c r="AV963" s="12"/>
      <c r="AW963" s="6"/>
      <c r="AX963" s="11"/>
      <c r="AY963" s="12"/>
      <c r="AZ963" s="12"/>
      <c r="BA963" s="12"/>
      <c r="BB963" s="12"/>
      <c r="BC963" s="12"/>
      <c r="BD963" s="12"/>
      <c r="BE963" s="12"/>
      <c r="BF963" s="12"/>
      <c r="BP963" s="2"/>
      <c r="BQ963" s="2"/>
    </row>
    <row r="964" spans="1:69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17"/>
      <c r="AB964" s="17"/>
      <c r="AC964" s="17"/>
      <c r="AD964" s="11"/>
      <c r="AE964" s="12"/>
      <c r="AF964" s="11"/>
      <c r="AG964" s="12"/>
      <c r="AH964" s="11"/>
      <c r="AI964" s="11"/>
      <c r="AJ964" s="11"/>
      <c r="AK964" s="11"/>
      <c r="AL964" s="11"/>
      <c r="AM964" s="6"/>
      <c r="AN964" s="11"/>
      <c r="AO964" s="12"/>
      <c r="AP964" s="12"/>
      <c r="AQ964" s="12"/>
      <c r="AR964" s="12"/>
      <c r="AS964" s="12"/>
      <c r="AT964" s="12"/>
      <c r="AU964" s="12"/>
      <c r="AV964" s="12"/>
      <c r="AW964" s="6"/>
      <c r="AX964" s="11"/>
      <c r="AY964" s="12"/>
      <c r="AZ964" s="12"/>
      <c r="BA964" s="12"/>
      <c r="BB964" s="12"/>
      <c r="BC964" s="12"/>
      <c r="BD964" s="12"/>
      <c r="BE964" s="12"/>
      <c r="BF964" s="12"/>
      <c r="BP964" s="2"/>
      <c r="BQ964" s="2"/>
    </row>
    <row r="965" spans="1:69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17"/>
      <c r="AB965" s="17"/>
      <c r="AC965" s="17"/>
      <c r="AD965" s="11"/>
      <c r="AE965" s="12"/>
      <c r="AF965" s="11"/>
      <c r="AG965" s="12"/>
      <c r="AH965" s="11"/>
      <c r="AI965" s="11"/>
      <c r="AJ965" s="11"/>
      <c r="AK965" s="11"/>
      <c r="AL965" s="11"/>
      <c r="AM965" s="6"/>
      <c r="AN965" s="11"/>
      <c r="AO965" s="12"/>
      <c r="AP965" s="12"/>
      <c r="AQ965" s="12"/>
      <c r="AR965" s="12"/>
      <c r="AS965" s="12"/>
      <c r="AT965" s="12"/>
      <c r="AU965" s="12"/>
      <c r="AV965" s="12"/>
      <c r="AW965" s="6"/>
      <c r="AX965" s="11"/>
      <c r="AY965" s="12"/>
      <c r="AZ965" s="12"/>
      <c r="BA965" s="12"/>
      <c r="BB965" s="12"/>
      <c r="BC965" s="12"/>
      <c r="BD965" s="12"/>
      <c r="BE965" s="12"/>
      <c r="BF965" s="12"/>
      <c r="BP965" s="2"/>
      <c r="BQ965" s="2"/>
    </row>
    <row r="966" spans="1:69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17"/>
      <c r="AB966" s="17"/>
      <c r="AC966" s="17"/>
      <c r="AD966" s="11"/>
      <c r="AE966" s="12"/>
      <c r="AF966" s="11"/>
      <c r="AG966" s="12"/>
      <c r="AH966" s="11"/>
      <c r="AI966" s="11"/>
      <c r="AJ966" s="11"/>
      <c r="AK966" s="11"/>
      <c r="AL966" s="11"/>
      <c r="AM966" s="6"/>
      <c r="AN966" s="11"/>
      <c r="AO966" s="12"/>
      <c r="AP966" s="12"/>
      <c r="AQ966" s="12"/>
      <c r="AR966" s="12"/>
      <c r="AS966" s="12"/>
      <c r="AT966" s="12"/>
      <c r="AU966" s="12"/>
      <c r="AV966" s="12"/>
      <c r="AW966" s="6"/>
      <c r="AX966" s="11"/>
      <c r="AY966" s="12"/>
      <c r="AZ966" s="12"/>
      <c r="BA966" s="12"/>
      <c r="BB966" s="12"/>
      <c r="BC966" s="12"/>
      <c r="BD966" s="12"/>
      <c r="BE966" s="12"/>
      <c r="BF966" s="12"/>
      <c r="BP966" s="2"/>
      <c r="BQ966" s="2"/>
    </row>
    <row r="967" spans="1:69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17"/>
      <c r="AB967" s="17"/>
      <c r="AC967" s="17"/>
      <c r="AD967" s="11"/>
      <c r="AE967" s="12"/>
      <c r="AF967" s="11"/>
      <c r="AG967" s="12"/>
      <c r="AH967" s="11"/>
      <c r="AI967" s="11"/>
      <c r="AJ967" s="11"/>
      <c r="AK967" s="11"/>
      <c r="AL967" s="11"/>
      <c r="AM967" s="6"/>
      <c r="AN967" s="11"/>
      <c r="AO967" s="12"/>
      <c r="AP967" s="12"/>
      <c r="AQ967" s="12"/>
      <c r="AR967" s="12"/>
      <c r="AS967" s="12"/>
      <c r="AT967" s="12"/>
      <c r="AU967" s="12"/>
      <c r="AV967" s="12"/>
      <c r="AW967" s="6"/>
      <c r="AX967" s="11"/>
      <c r="AY967" s="12"/>
      <c r="AZ967" s="12"/>
      <c r="BA967" s="12"/>
      <c r="BB967" s="12"/>
      <c r="BC967" s="12"/>
      <c r="BD967" s="12"/>
      <c r="BE967" s="12"/>
      <c r="BF967" s="12"/>
      <c r="BP967" s="2"/>
      <c r="BQ967" s="2"/>
    </row>
    <row r="968" spans="1:69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17"/>
      <c r="AB968" s="17"/>
      <c r="AC968" s="17"/>
      <c r="AD968" s="11"/>
      <c r="AE968" s="12"/>
      <c r="AF968" s="11"/>
      <c r="AG968" s="12"/>
      <c r="AH968" s="11"/>
      <c r="AI968" s="11"/>
      <c r="AJ968" s="11"/>
      <c r="AK968" s="11"/>
      <c r="AL968" s="11"/>
      <c r="AM968" s="6"/>
      <c r="AN968" s="11"/>
      <c r="AO968" s="12"/>
      <c r="AP968" s="12"/>
      <c r="AQ968" s="12"/>
      <c r="AR968" s="12"/>
      <c r="AS968" s="12"/>
      <c r="AT968" s="12"/>
      <c r="AU968" s="12"/>
      <c r="AV968" s="12"/>
      <c r="AW968" s="6"/>
      <c r="AX968" s="11"/>
      <c r="AY968" s="12"/>
      <c r="AZ968" s="12"/>
      <c r="BA968" s="12"/>
      <c r="BB968" s="12"/>
      <c r="BC968" s="12"/>
      <c r="BD968" s="12"/>
      <c r="BE968" s="12"/>
      <c r="BF968" s="12"/>
      <c r="BP968" s="2"/>
      <c r="BQ968" s="2"/>
    </row>
    <row r="969" spans="1: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17"/>
      <c r="AB969" s="17"/>
      <c r="AC969" s="17"/>
      <c r="AD969" s="11"/>
      <c r="AE969" s="12"/>
      <c r="AF969" s="11"/>
      <c r="AG969" s="12"/>
      <c r="AH969" s="11"/>
      <c r="AI969" s="11"/>
      <c r="AJ969" s="11"/>
      <c r="AK969" s="11"/>
      <c r="AL969" s="11"/>
      <c r="AM969" s="6"/>
      <c r="AN969" s="11"/>
      <c r="AO969" s="12"/>
      <c r="AP969" s="12"/>
      <c r="AQ969" s="12"/>
      <c r="AR969" s="12"/>
      <c r="AS969" s="12"/>
      <c r="AT969" s="12"/>
      <c r="AU969" s="12"/>
      <c r="AV969" s="12"/>
      <c r="AW969" s="6"/>
      <c r="AX969" s="11"/>
      <c r="AY969" s="12"/>
      <c r="AZ969" s="12"/>
      <c r="BA969" s="12"/>
      <c r="BB969" s="12"/>
      <c r="BC969" s="12"/>
      <c r="BD969" s="12"/>
      <c r="BE969" s="12"/>
      <c r="BF969" s="12"/>
      <c r="BP969" s="2"/>
      <c r="BQ969" s="2"/>
    </row>
    <row r="970" spans="1:69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17"/>
      <c r="AB970" s="17"/>
      <c r="AC970" s="17"/>
      <c r="AD970" s="11"/>
      <c r="AE970" s="12"/>
      <c r="AF970" s="11"/>
      <c r="AG970" s="12"/>
      <c r="AH970" s="11"/>
      <c r="AI970" s="11"/>
      <c r="AJ970" s="11"/>
      <c r="AK970" s="11"/>
      <c r="AL970" s="11"/>
      <c r="AM970" s="6"/>
      <c r="AN970" s="11"/>
      <c r="AO970" s="12"/>
      <c r="AP970" s="12"/>
      <c r="AQ970" s="12"/>
      <c r="AR970" s="12"/>
      <c r="AS970" s="12"/>
      <c r="AT970" s="12"/>
      <c r="AU970" s="12"/>
      <c r="AV970" s="12"/>
      <c r="AW970" s="6"/>
      <c r="AX970" s="11"/>
      <c r="AY970" s="12"/>
      <c r="AZ970" s="12"/>
      <c r="BA970" s="12"/>
      <c r="BB970" s="12"/>
      <c r="BC970" s="12"/>
      <c r="BD970" s="12"/>
      <c r="BE970" s="12"/>
      <c r="BF970" s="12"/>
      <c r="BP970" s="2"/>
      <c r="BQ970" s="2"/>
    </row>
    <row r="971" spans="1:69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17"/>
      <c r="AB971" s="17"/>
      <c r="AC971" s="17"/>
      <c r="AD971" s="11"/>
      <c r="AE971" s="12"/>
      <c r="AF971" s="11"/>
      <c r="AG971" s="12"/>
      <c r="AH971" s="11"/>
      <c r="AI971" s="11"/>
      <c r="AJ971" s="11"/>
      <c r="AK971" s="11"/>
      <c r="AL971" s="11"/>
      <c r="AM971" s="6"/>
      <c r="AN971" s="11"/>
      <c r="AO971" s="12"/>
      <c r="AP971" s="12"/>
      <c r="AQ971" s="12"/>
      <c r="AR971" s="12"/>
      <c r="AS971" s="12"/>
      <c r="AT971" s="12"/>
      <c r="AU971" s="12"/>
      <c r="AV971" s="12"/>
      <c r="AW971" s="6"/>
      <c r="AX971" s="11"/>
      <c r="AY971" s="12"/>
      <c r="AZ971" s="12"/>
      <c r="BA971" s="12"/>
      <c r="BB971" s="12"/>
      <c r="BC971" s="12"/>
      <c r="BD971" s="12"/>
      <c r="BE971" s="12"/>
      <c r="BF971" s="12"/>
      <c r="BP971" s="2"/>
      <c r="BQ971" s="2"/>
    </row>
    <row r="972" spans="1:69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17"/>
      <c r="AB972" s="17"/>
      <c r="AC972" s="17"/>
      <c r="AD972" s="11"/>
      <c r="AE972" s="12"/>
      <c r="AF972" s="11"/>
      <c r="AG972" s="12"/>
      <c r="AH972" s="11"/>
      <c r="AI972" s="11"/>
      <c r="AJ972" s="11"/>
      <c r="AK972" s="11"/>
      <c r="AL972" s="11"/>
      <c r="AM972" s="6"/>
      <c r="AN972" s="11"/>
      <c r="AO972" s="12"/>
      <c r="AP972" s="12"/>
      <c r="AQ972" s="12"/>
      <c r="AR972" s="12"/>
      <c r="AS972" s="12"/>
      <c r="AT972" s="12"/>
      <c r="AU972" s="12"/>
      <c r="AV972" s="12"/>
      <c r="AW972" s="6"/>
      <c r="AX972" s="11"/>
      <c r="AY972" s="12"/>
      <c r="AZ972" s="12"/>
      <c r="BA972" s="12"/>
      <c r="BB972" s="12"/>
      <c r="BC972" s="12"/>
      <c r="BD972" s="12"/>
      <c r="BE972" s="12"/>
      <c r="BF972" s="12"/>
      <c r="BP972" s="2"/>
      <c r="BQ972" s="2"/>
    </row>
    <row r="973" spans="1:69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17"/>
      <c r="AB973" s="17"/>
      <c r="AC973" s="17"/>
      <c r="AD973" s="11"/>
      <c r="AE973" s="12"/>
      <c r="AF973" s="11"/>
      <c r="AG973" s="12"/>
      <c r="AH973" s="11"/>
      <c r="AI973" s="11"/>
      <c r="AJ973" s="11"/>
      <c r="AK973" s="11"/>
      <c r="AL973" s="11"/>
      <c r="AM973" s="6"/>
      <c r="AN973" s="11"/>
      <c r="AO973" s="12"/>
      <c r="AP973" s="12"/>
      <c r="AQ973" s="12"/>
      <c r="AR973" s="12"/>
      <c r="AS973" s="12"/>
      <c r="AT973" s="12"/>
      <c r="AU973" s="12"/>
      <c r="AV973" s="12"/>
      <c r="AW973" s="6"/>
      <c r="AX973" s="11"/>
      <c r="AY973" s="12"/>
      <c r="AZ973" s="12"/>
      <c r="BA973" s="12"/>
      <c r="BB973" s="12"/>
      <c r="BC973" s="12"/>
      <c r="BD973" s="12"/>
      <c r="BE973" s="12"/>
      <c r="BF973" s="12"/>
      <c r="BP973" s="2"/>
      <c r="BQ973" s="2"/>
    </row>
    <row r="974" spans="1:69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17"/>
      <c r="AB974" s="17"/>
      <c r="AC974" s="17"/>
      <c r="AD974" s="11"/>
      <c r="AE974" s="12"/>
      <c r="AF974" s="11"/>
      <c r="AG974" s="12"/>
      <c r="AH974" s="11"/>
      <c r="AI974" s="11"/>
      <c r="AJ974" s="11"/>
      <c r="AK974" s="11"/>
      <c r="AL974" s="11"/>
      <c r="AM974" s="6"/>
      <c r="AN974" s="11"/>
      <c r="AO974" s="12"/>
      <c r="AP974" s="12"/>
      <c r="AQ974" s="12"/>
      <c r="AR974" s="12"/>
      <c r="AS974" s="12"/>
      <c r="AT974" s="12"/>
      <c r="AU974" s="12"/>
      <c r="AV974" s="12"/>
      <c r="AW974" s="6"/>
      <c r="AX974" s="11"/>
      <c r="AY974" s="12"/>
      <c r="AZ974" s="12"/>
      <c r="BA974" s="12"/>
      <c r="BB974" s="12"/>
      <c r="BC974" s="12"/>
      <c r="BD974" s="12"/>
      <c r="BE974" s="12"/>
      <c r="BF974" s="12"/>
      <c r="BP974" s="2"/>
      <c r="BQ974" s="2"/>
    </row>
    <row r="975" spans="1:69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17"/>
      <c r="AB975" s="17"/>
      <c r="AC975" s="17"/>
      <c r="AD975" s="11"/>
      <c r="AE975" s="12"/>
      <c r="AF975" s="11"/>
      <c r="AG975" s="12"/>
      <c r="AH975" s="11"/>
      <c r="AI975" s="11"/>
      <c r="AJ975" s="11"/>
      <c r="AK975" s="11"/>
      <c r="AL975" s="11"/>
      <c r="AM975" s="6"/>
      <c r="AN975" s="11"/>
      <c r="AO975" s="12"/>
      <c r="AP975" s="12"/>
      <c r="AQ975" s="12"/>
      <c r="AR975" s="12"/>
      <c r="AS975" s="12"/>
      <c r="AT975" s="12"/>
      <c r="AU975" s="12"/>
      <c r="AV975" s="12"/>
      <c r="AW975" s="6"/>
      <c r="AX975" s="11"/>
      <c r="AY975" s="12"/>
      <c r="AZ975" s="12"/>
      <c r="BA975" s="12"/>
      <c r="BB975" s="12"/>
      <c r="BC975" s="12"/>
      <c r="BD975" s="12"/>
      <c r="BE975" s="12"/>
      <c r="BF975" s="12"/>
      <c r="BP975" s="2"/>
      <c r="BQ975" s="2"/>
    </row>
    <row r="976" spans="1:69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17"/>
      <c r="AB976" s="17"/>
      <c r="AC976" s="17"/>
      <c r="AD976" s="11"/>
      <c r="AE976" s="12"/>
      <c r="AF976" s="11"/>
      <c r="AG976" s="12"/>
      <c r="AH976" s="11"/>
      <c r="AI976" s="11"/>
      <c r="AJ976" s="11"/>
      <c r="AK976" s="11"/>
      <c r="AL976" s="11"/>
      <c r="AM976" s="6"/>
      <c r="AN976" s="11"/>
      <c r="AO976" s="12"/>
      <c r="AP976" s="12"/>
      <c r="AQ976" s="12"/>
      <c r="AR976" s="12"/>
      <c r="AS976" s="12"/>
      <c r="AT976" s="12"/>
      <c r="AU976" s="12"/>
      <c r="AV976" s="12"/>
      <c r="AW976" s="6"/>
      <c r="AX976" s="11"/>
      <c r="AY976" s="12"/>
      <c r="AZ976" s="12"/>
      <c r="BA976" s="12"/>
      <c r="BB976" s="12"/>
      <c r="BC976" s="12"/>
      <c r="BD976" s="12"/>
      <c r="BE976" s="12"/>
      <c r="BF976" s="12"/>
      <c r="BP976" s="2"/>
      <c r="BQ976" s="2"/>
    </row>
    <row r="977" spans="1:69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17"/>
      <c r="AB977" s="17"/>
      <c r="AC977" s="17"/>
      <c r="AD977" s="11"/>
      <c r="AE977" s="12"/>
      <c r="AF977" s="11"/>
      <c r="AG977" s="12"/>
      <c r="AH977" s="11"/>
      <c r="AI977" s="11"/>
      <c r="AJ977" s="11"/>
      <c r="AK977" s="11"/>
      <c r="AL977" s="11"/>
      <c r="AM977" s="6"/>
      <c r="AN977" s="11"/>
      <c r="AO977" s="12"/>
      <c r="AP977" s="12"/>
      <c r="AQ977" s="12"/>
      <c r="AR977" s="12"/>
      <c r="AS977" s="12"/>
      <c r="AT977" s="12"/>
      <c r="AU977" s="12"/>
      <c r="AV977" s="12"/>
      <c r="AW977" s="6"/>
      <c r="AX977" s="11"/>
      <c r="AY977" s="12"/>
      <c r="AZ977" s="12"/>
      <c r="BA977" s="12"/>
      <c r="BB977" s="12"/>
      <c r="BC977" s="12"/>
      <c r="BD977" s="12"/>
      <c r="BE977" s="12"/>
      <c r="BF977" s="12"/>
      <c r="BP977" s="2"/>
      <c r="BQ977" s="2"/>
    </row>
    <row r="978" spans="1:69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17"/>
      <c r="AB978" s="17"/>
      <c r="AC978" s="17"/>
      <c r="AD978" s="11"/>
      <c r="AE978" s="12"/>
      <c r="AF978" s="11"/>
      <c r="AG978" s="12"/>
      <c r="AH978" s="11"/>
      <c r="AI978" s="11"/>
      <c r="AJ978" s="11"/>
      <c r="AK978" s="11"/>
      <c r="AL978" s="11"/>
      <c r="AM978" s="6"/>
      <c r="AN978" s="11"/>
      <c r="AO978" s="12"/>
      <c r="AP978" s="12"/>
      <c r="AQ978" s="12"/>
      <c r="AR978" s="12"/>
      <c r="AS978" s="12"/>
      <c r="AT978" s="12"/>
      <c r="AU978" s="12"/>
      <c r="AV978" s="12"/>
      <c r="AW978" s="6"/>
      <c r="AX978" s="11"/>
      <c r="AY978" s="12"/>
      <c r="AZ978" s="12"/>
      <c r="BA978" s="12"/>
      <c r="BB978" s="12"/>
      <c r="BC978" s="12"/>
      <c r="BD978" s="12"/>
      <c r="BE978" s="12"/>
      <c r="BF978" s="12"/>
      <c r="BP978" s="2"/>
      <c r="BQ978" s="2"/>
    </row>
    <row r="979" spans="1:6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17"/>
      <c r="AB979" s="17"/>
      <c r="AC979" s="17"/>
      <c r="AD979" s="11"/>
      <c r="AE979" s="12"/>
      <c r="AF979" s="11"/>
      <c r="AG979" s="12"/>
      <c r="AH979" s="11"/>
      <c r="AI979" s="11"/>
      <c r="AJ979" s="11"/>
      <c r="AK979" s="11"/>
      <c r="AL979" s="11"/>
      <c r="AM979" s="6"/>
      <c r="AN979" s="11"/>
      <c r="AO979" s="12"/>
      <c r="AP979" s="12"/>
      <c r="AQ979" s="12"/>
      <c r="AR979" s="12"/>
      <c r="AS979" s="12"/>
      <c r="AT979" s="12"/>
      <c r="AU979" s="12"/>
      <c r="AV979" s="12"/>
      <c r="AW979" s="6"/>
      <c r="AX979" s="11"/>
      <c r="AY979" s="12"/>
      <c r="AZ979" s="12"/>
      <c r="BA979" s="12"/>
      <c r="BB979" s="12"/>
      <c r="BC979" s="12"/>
      <c r="BD979" s="12"/>
      <c r="BE979" s="12"/>
      <c r="BF979" s="12"/>
      <c r="BP979" s="2"/>
      <c r="BQ979" s="2"/>
    </row>
    <row r="980" spans="1:69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17"/>
      <c r="AB980" s="17"/>
      <c r="AC980" s="17"/>
      <c r="AD980" s="11"/>
      <c r="AE980" s="12"/>
      <c r="AF980" s="11"/>
      <c r="AG980" s="12"/>
      <c r="AH980" s="11"/>
      <c r="AI980" s="11"/>
      <c r="AJ980" s="11"/>
      <c r="AK980" s="11"/>
      <c r="AL980" s="11"/>
      <c r="AM980" s="6"/>
      <c r="AN980" s="11"/>
      <c r="AO980" s="12"/>
      <c r="AP980" s="12"/>
      <c r="AQ980" s="12"/>
      <c r="AR980" s="12"/>
      <c r="AS980" s="12"/>
      <c r="AT980" s="12"/>
      <c r="AU980" s="12"/>
      <c r="AV980" s="12"/>
      <c r="AW980" s="6"/>
      <c r="AX980" s="11"/>
      <c r="AY980" s="12"/>
      <c r="AZ980" s="12"/>
      <c r="BA980" s="12"/>
      <c r="BB980" s="12"/>
      <c r="BC980" s="12"/>
      <c r="BD980" s="12"/>
      <c r="BE980" s="12"/>
      <c r="BF980" s="12"/>
      <c r="BP980" s="2"/>
      <c r="BQ980" s="2"/>
    </row>
    <row r="981" spans="1:69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17"/>
      <c r="AB981" s="17"/>
      <c r="AC981" s="17"/>
      <c r="AD981" s="11"/>
      <c r="AE981" s="12"/>
      <c r="AF981" s="11"/>
      <c r="AG981" s="12"/>
      <c r="AH981" s="11"/>
      <c r="AI981" s="11"/>
      <c r="AJ981" s="11"/>
      <c r="AK981" s="11"/>
      <c r="AL981" s="11"/>
      <c r="AM981" s="6"/>
      <c r="AN981" s="11"/>
      <c r="AO981" s="12"/>
      <c r="AP981" s="12"/>
      <c r="AQ981" s="12"/>
      <c r="AR981" s="12"/>
      <c r="AS981" s="12"/>
      <c r="AT981" s="12"/>
      <c r="AU981" s="12"/>
      <c r="AV981" s="12"/>
      <c r="AW981" s="6"/>
      <c r="AX981" s="11"/>
      <c r="AY981" s="12"/>
      <c r="AZ981" s="12"/>
      <c r="BA981" s="12"/>
      <c r="BB981" s="12"/>
      <c r="BC981" s="12"/>
      <c r="BD981" s="12"/>
      <c r="BE981" s="12"/>
      <c r="BF981" s="12"/>
      <c r="BP981" s="2"/>
      <c r="BQ981" s="2"/>
    </row>
    <row r="982" spans="1:69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17"/>
      <c r="AB982" s="17"/>
      <c r="AC982" s="17"/>
      <c r="AD982" s="11"/>
      <c r="AE982" s="12"/>
      <c r="AF982" s="11"/>
      <c r="AG982" s="12"/>
      <c r="AH982" s="11"/>
      <c r="AI982" s="11"/>
      <c r="AJ982" s="11"/>
      <c r="AK982" s="11"/>
      <c r="AL982" s="11"/>
      <c r="AM982" s="6"/>
      <c r="AN982" s="11"/>
      <c r="AO982" s="12"/>
      <c r="AP982" s="12"/>
      <c r="AQ982" s="12"/>
      <c r="AR982" s="12"/>
      <c r="AS982" s="12"/>
      <c r="AT982" s="12"/>
      <c r="AU982" s="12"/>
      <c r="AV982" s="12"/>
      <c r="AW982" s="6"/>
      <c r="AX982" s="11"/>
      <c r="AY982" s="12"/>
      <c r="AZ982" s="12"/>
      <c r="BA982" s="12"/>
      <c r="BB982" s="12"/>
      <c r="BC982" s="12"/>
      <c r="BD982" s="12"/>
      <c r="BE982" s="12"/>
      <c r="BF982" s="12"/>
      <c r="BP982" s="2"/>
      <c r="BQ982" s="2"/>
    </row>
    <row r="983" spans="1:69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17"/>
      <c r="AB983" s="17"/>
      <c r="AC983" s="17"/>
      <c r="AD983" s="11"/>
      <c r="AE983" s="12"/>
      <c r="AF983" s="11"/>
      <c r="AG983" s="12"/>
      <c r="AH983" s="11"/>
      <c r="AI983" s="11"/>
      <c r="AJ983" s="11"/>
      <c r="AK983" s="11"/>
      <c r="AL983" s="11"/>
      <c r="AM983" s="6"/>
      <c r="AN983" s="11"/>
      <c r="AO983" s="12"/>
      <c r="AP983" s="12"/>
      <c r="AQ983" s="12"/>
      <c r="AR983" s="12"/>
      <c r="AS983" s="12"/>
      <c r="AT983" s="12"/>
      <c r="AU983" s="12"/>
      <c r="AV983" s="12"/>
      <c r="AW983" s="6"/>
      <c r="AX983" s="11"/>
      <c r="AY983" s="12"/>
      <c r="AZ983" s="12"/>
      <c r="BA983" s="12"/>
      <c r="BB983" s="12"/>
      <c r="BC983" s="12"/>
      <c r="BD983" s="12"/>
      <c r="BE983" s="12"/>
      <c r="BF983" s="12"/>
      <c r="BP983" s="2"/>
      <c r="BQ983" s="2"/>
    </row>
    <row r="984" spans="1:69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17"/>
      <c r="AB984" s="17"/>
      <c r="AC984" s="17"/>
      <c r="AD984" s="11"/>
      <c r="AE984" s="12"/>
      <c r="AF984" s="11"/>
      <c r="AG984" s="12"/>
      <c r="AH984" s="11"/>
      <c r="AI984" s="11"/>
      <c r="AJ984" s="11"/>
      <c r="AK984" s="11"/>
      <c r="AL984" s="11"/>
      <c r="AM984" s="6"/>
      <c r="AN984" s="11"/>
      <c r="AO984" s="12"/>
      <c r="AP984" s="12"/>
      <c r="AQ984" s="12"/>
      <c r="AR984" s="12"/>
      <c r="AS984" s="12"/>
      <c r="AT984" s="12"/>
      <c r="AU984" s="12"/>
      <c r="AV984" s="12"/>
      <c r="AW984" s="6"/>
      <c r="AX984" s="11"/>
      <c r="AY984" s="12"/>
      <c r="AZ984" s="12"/>
      <c r="BA984" s="12"/>
      <c r="BB984" s="12"/>
      <c r="BC984" s="12"/>
      <c r="BD984" s="12"/>
      <c r="BE984" s="12"/>
      <c r="BF984" s="12"/>
      <c r="BP984" s="2"/>
      <c r="BQ984" s="2"/>
    </row>
    <row r="985" spans="1:69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17"/>
      <c r="AB985" s="17"/>
      <c r="AC985" s="17"/>
      <c r="AD985" s="11"/>
      <c r="AE985" s="12"/>
      <c r="AF985" s="11"/>
      <c r="AG985" s="12"/>
      <c r="AH985" s="11"/>
      <c r="AI985" s="11"/>
      <c r="AJ985" s="11"/>
      <c r="AK985" s="11"/>
      <c r="AL985" s="11"/>
      <c r="AM985" s="6"/>
      <c r="AN985" s="11"/>
      <c r="AO985" s="12"/>
      <c r="AP985" s="12"/>
      <c r="AQ985" s="12"/>
      <c r="AR985" s="12"/>
      <c r="AS985" s="12"/>
      <c r="AT985" s="12"/>
      <c r="AU985" s="12"/>
      <c r="AV985" s="12"/>
      <c r="AW985" s="6"/>
      <c r="AX985" s="11"/>
      <c r="AY985" s="12"/>
      <c r="AZ985" s="12"/>
      <c r="BA985" s="12"/>
      <c r="BB985" s="12"/>
      <c r="BC985" s="12"/>
      <c r="BD985" s="12"/>
      <c r="BE985" s="12"/>
      <c r="BF985" s="12"/>
      <c r="BP985" s="2"/>
      <c r="BQ985" s="2"/>
    </row>
    <row r="986" spans="1:69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17"/>
      <c r="AB986" s="17"/>
      <c r="AC986" s="17"/>
      <c r="AD986" s="11"/>
      <c r="AE986" s="12"/>
      <c r="AF986" s="11"/>
      <c r="AG986" s="12"/>
      <c r="AH986" s="11"/>
      <c r="AI986" s="11"/>
      <c r="AJ986" s="11"/>
      <c r="AK986" s="11"/>
      <c r="AL986" s="11"/>
      <c r="AM986" s="6"/>
      <c r="AN986" s="11"/>
      <c r="AO986" s="12"/>
      <c r="AP986" s="12"/>
      <c r="AQ986" s="12"/>
      <c r="AR986" s="12"/>
      <c r="AS986" s="12"/>
      <c r="AT986" s="12"/>
      <c r="AU986" s="12"/>
      <c r="AV986" s="12"/>
      <c r="AW986" s="6"/>
      <c r="AX986" s="11"/>
      <c r="AY986" s="12"/>
      <c r="AZ986" s="12"/>
      <c r="BA986" s="12"/>
      <c r="BB986" s="12"/>
      <c r="BC986" s="12"/>
      <c r="BD986" s="12"/>
      <c r="BE986" s="12"/>
      <c r="BF986" s="12"/>
      <c r="BP986" s="2"/>
      <c r="BQ986" s="2"/>
    </row>
    <row r="987" spans="1:69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17"/>
      <c r="AB987" s="17"/>
      <c r="AC987" s="17"/>
      <c r="AD987" s="11"/>
      <c r="AE987" s="12"/>
      <c r="AF987" s="11"/>
      <c r="AG987" s="12"/>
      <c r="AH987" s="11"/>
      <c r="AI987" s="11"/>
      <c r="AJ987" s="11"/>
      <c r="AK987" s="11"/>
      <c r="AL987" s="11"/>
      <c r="AM987" s="6"/>
      <c r="AN987" s="11"/>
      <c r="AO987" s="12"/>
      <c r="AP987" s="12"/>
      <c r="AQ987" s="12"/>
      <c r="AR987" s="12"/>
      <c r="AS987" s="12"/>
      <c r="AT987" s="12"/>
      <c r="AU987" s="12"/>
      <c r="AV987" s="12"/>
      <c r="AW987" s="6"/>
      <c r="AX987" s="11"/>
      <c r="AY987" s="12"/>
      <c r="AZ987" s="12"/>
      <c r="BA987" s="12"/>
      <c r="BB987" s="12"/>
      <c r="BC987" s="12"/>
      <c r="BD987" s="12"/>
      <c r="BE987" s="12"/>
      <c r="BF987" s="12"/>
      <c r="BP987" s="2"/>
      <c r="BQ987" s="2"/>
    </row>
    <row r="988" spans="1:69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17"/>
      <c r="AB988" s="17"/>
      <c r="AC988" s="17"/>
      <c r="AD988" s="11"/>
      <c r="AE988" s="12"/>
      <c r="AF988" s="11"/>
      <c r="AG988" s="12"/>
      <c r="AH988" s="11"/>
      <c r="AI988" s="11"/>
      <c r="AJ988" s="11"/>
      <c r="AK988" s="11"/>
      <c r="AL988" s="11"/>
      <c r="AM988" s="6"/>
      <c r="AN988" s="11"/>
      <c r="AO988" s="12"/>
      <c r="AP988" s="12"/>
      <c r="AQ988" s="12"/>
      <c r="AR988" s="12"/>
      <c r="AS988" s="12"/>
      <c r="AT988" s="12"/>
      <c r="AU988" s="12"/>
      <c r="AV988" s="12"/>
      <c r="AW988" s="6"/>
      <c r="AX988" s="11"/>
      <c r="AY988" s="12"/>
      <c r="AZ988" s="12"/>
      <c r="BA988" s="12"/>
      <c r="BB988" s="12"/>
      <c r="BC988" s="12"/>
      <c r="BD988" s="12"/>
      <c r="BE988" s="12"/>
      <c r="BF988" s="12"/>
      <c r="BP988" s="2"/>
      <c r="BQ988" s="2"/>
    </row>
    <row r="989" spans="1:6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17"/>
      <c r="AB989" s="17"/>
      <c r="AC989" s="17"/>
      <c r="AD989" s="11"/>
      <c r="AE989" s="12"/>
      <c r="AF989" s="11"/>
      <c r="AG989" s="12"/>
      <c r="AH989" s="11"/>
      <c r="AI989" s="11"/>
      <c r="AJ989" s="11"/>
      <c r="AK989" s="11"/>
      <c r="AL989" s="11"/>
      <c r="AM989" s="6"/>
      <c r="AN989" s="11"/>
      <c r="AO989" s="12"/>
      <c r="AP989" s="12"/>
      <c r="AQ989" s="12"/>
      <c r="AR989" s="12"/>
      <c r="AS989" s="12"/>
      <c r="AT989" s="12"/>
      <c r="AU989" s="12"/>
      <c r="AV989" s="12"/>
      <c r="AW989" s="6"/>
      <c r="AX989" s="11"/>
      <c r="AY989" s="12"/>
      <c r="AZ989" s="12"/>
      <c r="BA989" s="12"/>
      <c r="BB989" s="12"/>
      <c r="BC989" s="12"/>
      <c r="BD989" s="12"/>
      <c r="BE989" s="12"/>
      <c r="BF989" s="12"/>
      <c r="BP989" s="2"/>
      <c r="BQ989" s="2"/>
    </row>
    <row r="990" spans="1:69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17"/>
      <c r="AB990" s="17"/>
      <c r="AC990" s="17"/>
      <c r="AD990" s="11"/>
      <c r="AE990" s="12"/>
      <c r="AF990" s="11"/>
      <c r="AG990" s="12"/>
      <c r="AH990" s="11"/>
      <c r="AI990" s="11"/>
      <c r="AJ990" s="11"/>
      <c r="AK990" s="11"/>
      <c r="AL990" s="11"/>
      <c r="AM990" s="6"/>
      <c r="AN990" s="11"/>
      <c r="AO990" s="12"/>
      <c r="AP990" s="12"/>
      <c r="AQ990" s="12"/>
      <c r="AR990" s="12"/>
      <c r="AS990" s="12"/>
      <c r="AT990" s="12"/>
      <c r="AU990" s="12"/>
      <c r="AV990" s="12"/>
      <c r="AW990" s="6"/>
      <c r="AX990" s="11"/>
      <c r="AY990" s="12"/>
      <c r="AZ990" s="12"/>
      <c r="BA990" s="12"/>
      <c r="BB990" s="12"/>
      <c r="BC990" s="12"/>
      <c r="BD990" s="12"/>
      <c r="BE990" s="12"/>
      <c r="BF990" s="12"/>
      <c r="BP990" s="2"/>
      <c r="BQ990" s="2"/>
    </row>
    <row r="991" spans="1:69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17"/>
      <c r="AB991" s="17"/>
      <c r="AC991" s="17"/>
      <c r="AD991" s="11"/>
      <c r="AE991" s="12"/>
      <c r="AF991" s="11"/>
      <c r="AG991" s="12"/>
      <c r="AH991" s="11"/>
      <c r="AI991" s="11"/>
      <c r="AJ991" s="11"/>
      <c r="AK991" s="11"/>
      <c r="AL991" s="11"/>
      <c r="AM991" s="6"/>
      <c r="AN991" s="11"/>
      <c r="AO991" s="12"/>
      <c r="AP991" s="12"/>
      <c r="AQ991" s="12"/>
      <c r="AR991" s="12"/>
      <c r="AS991" s="12"/>
      <c r="AT991" s="12"/>
      <c r="AU991" s="12"/>
      <c r="AV991" s="12"/>
      <c r="AW991" s="6"/>
      <c r="AX991" s="11"/>
      <c r="AY991" s="12"/>
      <c r="AZ991" s="12"/>
      <c r="BA991" s="12"/>
      <c r="BB991" s="12"/>
      <c r="BC991" s="12"/>
      <c r="BD991" s="12"/>
      <c r="BE991" s="12"/>
      <c r="BF991" s="12"/>
      <c r="BP991" s="2"/>
      <c r="BQ991" s="2"/>
    </row>
    <row r="992" spans="1:69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17"/>
      <c r="AB992" s="17"/>
      <c r="AC992" s="17"/>
      <c r="AD992" s="11"/>
      <c r="AE992" s="12"/>
      <c r="AF992" s="11"/>
      <c r="AG992" s="12"/>
      <c r="AH992" s="11"/>
      <c r="AI992" s="11"/>
      <c r="AJ992" s="11"/>
      <c r="AK992" s="11"/>
      <c r="AL992" s="11"/>
      <c r="AM992" s="6"/>
      <c r="AN992" s="11"/>
      <c r="AO992" s="12"/>
      <c r="AP992" s="12"/>
      <c r="AQ992" s="12"/>
      <c r="AR992" s="12"/>
      <c r="AS992" s="12"/>
      <c r="AT992" s="12"/>
      <c r="AU992" s="12"/>
      <c r="AV992" s="12"/>
      <c r="AW992" s="6"/>
      <c r="AX992" s="11"/>
      <c r="AY992" s="12"/>
      <c r="AZ992" s="12"/>
      <c r="BA992" s="12"/>
      <c r="BB992" s="12"/>
      <c r="BC992" s="12"/>
      <c r="BD992" s="12"/>
      <c r="BE992" s="12"/>
      <c r="BF992" s="12"/>
      <c r="BP992" s="2"/>
      <c r="BQ992" s="2"/>
    </row>
    <row r="993" spans="1:69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17"/>
      <c r="AB993" s="17"/>
      <c r="AC993" s="17"/>
      <c r="AD993" s="11"/>
      <c r="AE993" s="12"/>
      <c r="AF993" s="11"/>
      <c r="AG993" s="12"/>
      <c r="AH993" s="11"/>
      <c r="AI993" s="11"/>
      <c r="AJ993" s="11"/>
      <c r="AK993" s="11"/>
      <c r="AL993" s="11"/>
      <c r="AM993" s="6"/>
      <c r="AN993" s="11"/>
      <c r="AO993" s="12"/>
      <c r="AP993" s="12"/>
      <c r="AQ993" s="12"/>
      <c r="AR993" s="12"/>
      <c r="AS993" s="12"/>
      <c r="AT993" s="12"/>
      <c r="AU993" s="12"/>
      <c r="AV993" s="12"/>
      <c r="AW993" s="6"/>
      <c r="AX993" s="11"/>
      <c r="AY993" s="12"/>
      <c r="AZ993" s="12"/>
      <c r="BA993" s="12"/>
      <c r="BB993" s="12"/>
      <c r="BC993" s="12"/>
      <c r="BD993" s="12"/>
      <c r="BE993" s="12"/>
      <c r="BF993" s="12"/>
      <c r="BP993" s="2"/>
      <c r="BQ993" s="2"/>
    </row>
    <row r="994" spans="1:69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17"/>
      <c r="AB994" s="17"/>
      <c r="AC994" s="17"/>
      <c r="AD994" s="11"/>
      <c r="AE994" s="12"/>
      <c r="AF994" s="11"/>
      <c r="AG994" s="12"/>
      <c r="AH994" s="11"/>
      <c r="AI994" s="11"/>
      <c r="AJ994" s="11"/>
      <c r="AK994" s="11"/>
      <c r="AL994" s="11"/>
      <c r="AM994" s="6"/>
      <c r="AN994" s="11"/>
      <c r="AO994" s="12"/>
      <c r="AP994" s="12"/>
      <c r="AQ994" s="12"/>
      <c r="AR994" s="12"/>
      <c r="AS994" s="12"/>
      <c r="AT994" s="12"/>
      <c r="AU994" s="12"/>
      <c r="AV994" s="12"/>
      <c r="AW994" s="6"/>
      <c r="AX994" s="11"/>
      <c r="AY994" s="12"/>
      <c r="AZ994" s="12"/>
      <c r="BA994" s="12"/>
      <c r="BB994" s="12"/>
      <c r="BC994" s="12"/>
      <c r="BD994" s="12"/>
      <c r="BE994" s="12"/>
      <c r="BF994" s="12"/>
      <c r="BP994" s="2"/>
      <c r="BQ994" s="2"/>
    </row>
    <row r="995" spans="1:69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17"/>
      <c r="AB995" s="17"/>
      <c r="AC995" s="17"/>
      <c r="AD995" s="11"/>
      <c r="AE995" s="12"/>
      <c r="AF995" s="11"/>
      <c r="AG995" s="12"/>
      <c r="AH995" s="11"/>
      <c r="AI995" s="11"/>
      <c r="AJ995" s="11"/>
      <c r="AK995" s="11"/>
      <c r="AL995" s="11"/>
      <c r="AM995" s="6"/>
      <c r="AN995" s="11"/>
      <c r="AO995" s="12"/>
      <c r="AP995" s="12"/>
      <c r="AQ995" s="12"/>
      <c r="AR995" s="12"/>
      <c r="AS995" s="12"/>
      <c r="AT995" s="12"/>
      <c r="AU995" s="12"/>
      <c r="AV995" s="12"/>
      <c r="AW995" s="6"/>
      <c r="AX995" s="11"/>
      <c r="AY995" s="12"/>
      <c r="AZ995" s="12"/>
      <c r="BA995" s="12"/>
      <c r="BB995" s="12"/>
      <c r="BC995" s="12"/>
      <c r="BD995" s="12"/>
      <c r="BE995" s="12"/>
      <c r="BF995" s="12"/>
      <c r="BP995" s="2"/>
      <c r="BQ995" s="2"/>
    </row>
    <row r="996" spans="1:69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17"/>
      <c r="AB996" s="17"/>
      <c r="AC996" s="17"/>
      <c r="AD996" s="11"/>
      <c r="AE996" s="12"/>
      <c r="AF996" s="11"/>
      <c r="AG996" s="12"/>
      <c r="AH996" s="11"/>
      <c r="AI996" s="11"/>
      <c r="AJ996" s="11"/>
      <c r="AK996" s="11"/>
      <c r="AL996" s="11"/>
      <c r="AM996" s="6"/>
      <c r="AN996" s="11"/>
      <c r="AO996" s="12"/>
      <c r="AP996" s="12"/>
      <c r="AQ996" s="12"/>
      <c r="AR996" s="12"/>
      <c r="AS996" s="12"/>
      <c r="AT996" s="12"/>
      <c r="AU996" s="12"/>
      <c r="AV996" s="12"/>
      <c r="AW996" s="6"/>
      <c r="AX996" s="11"/>
      <c r="AY996" s="12"/>
      <c r="AZ996" s="12"/>
      <c r="BA996" s="12"/>
      <c r="BB996" s="12"/>
      <c r="BC996" s="12"/>
      <c r="BD996" s="12"/>
      <c r="BE996" s="12"/>
      <c r="BF996" s="12"/>
      <c r="BP996" s="2"/>
      <c r="BQ996" s="2"/>
    </row>
    <row r="997" spans="1:69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17"/>
      <c r="AB997" s="17"/>
      <c r="AC997" s="17"/>
      <c r="AD997" s="11"/>
      <c r="AE997" s="12"/>
      <c r="AF997" s="11"/>
      <c r="AG997" s="12"/>
      <c r="AH997" s="11"/>
      <c r="AI997" s="11"/>
      <c r="AJ997" s="11"/>
      <c r="AK997" s="11"/>
      <c r="AL997" s="11"/>
      <c r="AM997" s="6"/>
      <c r="AN997" s="11"/>
      <c r="AO997" s="12"/>
      <c r="AP997" s="12"/>
      <c r="AQ997" s="12"/>
      <c r="AR997" s="12"/>
      <c r="AS997" s="12"/>
      <c r="AT997" s="12"/>
      <c r="AU997" s="12"/>
      <c r="AV997" s="12"/>
      <c r="AW997" s="6"/>
      <c r="AX997" s="11"/>
      <c r="AY997" s="12"/>
      <c r="AZ997" s="12"/>
      <c r="BA997" s="12"/>
      <c r="BB997" s="12"/>
      <c r="BC997" s="12"/>
      <c r="BD997" s="12"/>
      <c r="BE997" s="12"/>
      <c r="BF997" s="12"/>
      <c r="BP997" s="2"/>
      <c r="BQ997" s="2"/>
    </row>
    <row r="998" spans="1:69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17"/>
      <c r="AB998" s="17"/>
      <c r="AC998" s="17"/>
      <c r="AD998" s="11"/>
      <c r="AE998" s="12"/>
      <c r="AF998" s="11"/>
      <c r="AG998" s="12"/>
      <c r="AH998" s="11"/>
      <c r="AI998" s="11"/>
      <c r="AJ998" s="11"/>
      <c r="AK998" s="11"/>
      <c r="AL998" s="11"/>
      <c r="AM998" s="6"/>
      <c r="AN998" s="11"/>
      <c r="AO998" s="12"/>
      <c r="AP998" s="12"/>
      <c r="AQ998" s="12"/>
      <c r="AR998" s="12"/>
      <c r="AS998" s="12"/>
      <c r="AT998" s="12"/>
      <c r="AU998" s="12"/>
      <c r="AV998" s="12"/>
      <c r="AW998" s="6"/>
      <c r="AX998" s="11"/>
      <c r="AY998" s="12"/>
      <c r="AZ998" s="12"/>
      <c r="BA998" s="12"/>
      <c r="BB998" s="12"/>
      <c r="BC998" s="12"/>
      <c r="BD998" s="12"/>
      <c r="BE998" s="12"/>
      <c r="BF998" s="12"/>
      <c r="BP998" s="2"/>
      <c r="BQ998" s="2"/>
    </row>
    <row r="999" spans="1:6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AA999" s="17"/>
      <c r="AB999" s="17"/>
      <c r="AC999" s="17"/>
      <c r="AD999" s="11"/>
      <c r="AE999" s="12"/>
      <c r="AF999" s="11"/>
      <c r="AG999" s="12"/>
      <c r="AH999" s="11"/>
      <c r="AI999" s="11"/>
      <c r="AJ999" s="11"/>
      <c r="AK999" s="11"/>
      <c r="AL999" s="11"/>
      <c r="AM999" s="6"/>
      <c r="AN999" s="11"/>
      <c r="AO999" s="12"/>
      <c r="AP999" s="12"/>
      <c r="AQ999" s="12"/>
      <c r="AR999" s="12"/>
      <c r="AS999" s="12"/>
      <c r="AT999" s="12"/>
      <c r="AU999" s="12"/>
      <c r="AV999" s="12"/>
      <c r="AW999" s="6"/>
      <c r="AX999" s="11"/>
      <c r="AY999" s="12"/>
      <c r="AZ999" s="12"/>
      <c r="BA999" s="12"/>
      <c r="BB999" s="12"/>
      <c r="BC999" s="12"/>
      <c r="BD999" s="12"/>
      <c r="BE999" s="12"/>
      <c r="BF999" s="12"/>
      <c r="BP999" s="2"/>
      <c r="BQ999" s="2"/>
    </row>
    <row r="1000" spans="1:69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AA1000" s="17"/>
      <c r="AB1000" s="17"/>
      <c r="AC1000" s="17"/>
      <c r="AD1000" s="11"/>
      <c r="AE1000" s="12"/>
      <c r="AF1000" s="11"/>
      <c r="AG1000" s="12"/>
      <c r="AH1000" s="11"/>
      <c r="AI1000" s="11"/>
      <c r="AJ1000" s="11"/>
      <c r="AK1000" s="11"/>
      <c r="AL1000" s="11"/>
      <c r="AM1000" s="6"/>
      <c r="AN1000" s="11"/>
      <c r="AO1000" s="12"/>
      <c r="AP1000" s="12"/>
      <c r="AQ1000" s="12"/>
      <c r="AR1000" s="12"/>
      <c r="AS1000" s="12"/>
      <c r="AT1000" s="12"/>
      <c r="AU1000" s="12"/>
      <c r="AV1000" s="12"/>
      <c r="AW1000" s="6"/>
      <c r="AX1000" s="11"/>
      <c r="AY1000" s="12"/>
      <c r="AZ1000" s="12"/>
      <c r="BA1000" s="12"/>
      <c r="BB1000" s="12"/>
      <c r="BC1000" s="12"/>
      <c r="BD1000" s="12"/>
      <c r="BE1000" s="12"/>
      <c r="BF1000" s="12"/>
      <c r="BP1000" s="2"/>
      <c r="BQ1000" s="2"/>
    </row>
    <row r="1001" spans="1:69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AA1001" s="17"/>
      <c r="AB1001" s="17"/>
      <c r="AC1001" s="17"/>
      <c r="AD1001" s="11"/>
      <c r="AE1001" s="12"/>
      <c r="AF1001" s="11"/>
      <c r="AG1001" s="12"/>
      <c r="AH1001" s="11"/>
      <c r="AI1001" s="11"/>
      <c r="AJ1001" s="11"/>
      <c r="AK1001" s="11"/>
      <c r="AL1001" s="11"/>
      <c r="AM1001" s="6"/>
      <c r="AN1001" s="11"/>
      <c r="AO1001" s="12"/>
      <c r="AP1001" s="12"/>
      <c r="AQ1001" s="12"/>
      <c r="AR1001" s="12"/>
      <c r="AS1001" s="12"/>
      <c r="AT1001" s="12"/>
      <c r="AU1001" s="12"/>
      <c r="AV1001" s="12"/>
      <c r="AW1001" s="6"/>
      <c r="AX1001" s="11"/>
      <c r="AY1001" s="12"/>
      <c r="AZ1001" s="12"/>
      <c r="BA1001" s="12"/>
      <c r="BB1001" s="12"/>
      <c r="BC1001" s="12"/>
      <c r="BD1001" s="12"/>
      <c r="BE1001" s="12"/>
      <c r="BF1001" s="12"/>
      <c r="BP1001" s="2"/>
      <c r="BQ1001" s="2"/>
    </row>
    <row r="1002" spans="1:69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AA1002" s="17"/>
      <c r="AB1002" s="17"/>
      <c r="AC1002" s="17"/>
      <c r="AD1002" s="11"/>
      <c r="AE1002" s="12"/>
      <c r="AF1002" s="11"/>
      <c r="AG1002" s="12"/>
      <c r="AH1002" s="11"/>
      <c r="AI1002" s="11"/>
      <c r="AJ1002" s="11"/>
      <c r="AK1002" s="11"/>
      <c r="AL1002" s="11"/>
      <c r="AM1002" s="6"/>
      <c r="AN1002" s="11"/>
      <c r="AO1002" s="12"/>
      <c r="AP1002" s="12"/>
      <c r="AQ1002" s="12"/>
      <c r="AR1002" s="12"/>
      <c r="AS1002" s="12"/>
      <c r="AT1002" s="12"/>
      <c r="AU1002" s="12"/>
      <c r="AV1002" s="12"/>
      <c r="AW1002" s="6"/>
      <c r="AX1002" s="11"/>
      <c r="AY1002" s="12"/>
      <c r="AZ1002" s="12"/>
      <c r="BA1002" s="12"/>
      <c r="BB1002" s="12"/>
      <c r="BC1002" s="12"/>
      <c r="BD1002" s="12"/>
      <c r="BE1002" s="12"/>
      <c r="BF1002" s="12"/>
      <c r="BP1002" s="2"/>
      <c r="BQ1002" s="2"/>
    </row>
    <row r="1003" spans="1:69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AA1003" s="17"/>
      <c r="AB1003" s="17"/>
      <c r="AC1003" s="17"/>
      <c r="AD1003" s="11"/>
      <c r="AE1003" s="12"/>
      <c r="AF1003" s="11"/>
      <c r="AG1003" s="12"/>
      <c r="AH1003" s="11"/>
      <c r="AI1003" s="11"/>
      <c r="AJ1003" s="11"/>
      <c r="AK1003" s="11"/>
      <c r="AL1003" s="11"/>
      <c r="AM1003" s="6"/>
      <c r="AN1003" s="11"/>
      <c r="AO1003" s="12"/>
      <c r="AP1003" s="12"/>
      <c r="AQ1003" s="12"/>
      <c r="AR1003" s="12"/>
      <c r="AS1003" s="12"/>
      <c r="AT1003" s="12"/>
      <c r="AU1003" s="12"/>
      <c r="AV1003" s="12"/>
      <c r="AW1003" s="6"/>
      <c r="AX1003" s="11"/>
      <c r="AY1003" s="12"/>
      <c r="AZ1003" s="12"/>
      <c r="BA1003" s="12"/>
      <c r="BB1003" s="12"/>
      <c r="BC1003" s="12"/>
      <c r="BD1003" s="12"/>
      <c r="BE1003" s="12"/>
      <c r="BF1003" s="12"/>
      <c r="BP1003" s="2"/>
      <c r="BQ1003" s="2"/>
    </row>
    <row r="1004" spans="1:69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AA1004" s="17"/>
      <c r="AB1004" s="17"/>
      <c r="AC1004" s="17"/>
      <c r="AD1004" s="11"/>
      <c r="AE1004" s="12"/>
      <c r="AF1004" s="11"/>
      <c r="AG1004" s="12"/>
      <c r="AH1004" s="11"/>
      <c r="AI1004" s="11"/>
      <c r="AJ1004" s="11"/>
      <c r="AK1004" s="11"/>
      <c r="AL1004" s="11"/>
      <c r="AM1004" s="6"/>
      <c r="AN1004" s="11"/>
      <c r="AO1004" s="12"/>
      <c r="AP1004" s="12"/>
      <c r="AQ1004" s="12"/>
      <c r="AR1004" s="12"/>
      <c r="AS1004" s="12"/>
      <c r="AT1004" s="12"/>
      <c r="AU1004" s="12"/>
      <c r="AV1004" s="12"/>
      <c r="AW1004" s="6"/>
      <c r="AX1004" s="11"/>
      <c r="AY1004" s="12"/>
      <c r="AZ1004" s="12"/>
      <c r="BA1004" s="12"/>
      <c r="BB1004" s="12"/>
      <c r="BC1004" s="12"/>
      <c r="BD1004" s="12"/>
      <c r="BE1004" s="12"/>
      <c r="BF1004" s="12"/>
      <c r="BP1004" s="2"/>
      <c r="BQ1004" s="2"/>
    </row>
    <row r="1005" spans="1:69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AA1005" s="17"/>
      <c r="AB1005" s="17"/>
      <c r="AC1005" s="17"/>
      <c r="AD1005" s="11"/>
      <c r="AE1005" s="12"/>
      <c r="AF1005" s="11"/>
      <c r="AG1005" s="12"/>
      <c r="AH1005" s="11"/>
      <c r="AI1005" s="11"/>
      <c r="AJ1005" s="11"/>
      <c r="AK1005" s="11"/>
      <c r="AL1005" s="11"/>
      <c r="AM1005" s="6"/>
      <c r="AN1005" s="11"/>
      <c r="AO1005" s="12"/>
      <c r="AP1005" s="12"/>
      <c r="AQ1005" s="12"/>
      <c r="AR1005" s="12"/>
      <c r="AS1005" s="12"/>
      <c r="AT1005" s="12"/>
      <c r="AU1005" s="12"/>
      <c r="AV1005" s="12"/>
      <c r="AW1005" s="6"/>
      <c r="AX1005" s="11"/>
      <c r="AY1005" s="12"/>
      <c r="AZ1005" s="12"/>
      <c r="BA1005" s="12"/>
      <c r="BB1005" s="12"/>
      <c r="BC1005" s="12"/>
      <c r="BD1005" s="12"/>
      <c r="BE1005" s="12"/>
      <c r="BF1005" s="12"/>
      <c r="BP1005" s="2"/>
      <c r="BQ1005" s="2"/>
    </row>
    <row r="1006" spans="1:69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AA1006" s="17"/>
      <c r="AB1006" s="17"/>
      <c r="AC1006" s="17"/>
      <c r="AD1006" s="11"/>
      <c r="AE1006" s="12"/>
      <c r="AF1006" s="11"/>
      <c r="AG1006" s="12"/>
      <c r="AH1006" s="11"/>
      <c r="AI1006" s="11"/>
      <c r="AJ1006" s="11"/>
      <c r="AK1006" s="11"/>
      <c r="AL1006" s="11"/>
      <c r="AM1006" s="6"/>
      <c r="AN1006" s="11"/>
      <c r="AO1006" s="12"/>
      <c r="AP1006" s="12"/>
      <c r="AQ1006" s="12"/>
      <c r="AR1006" s="12"/>
      <c r="AS1006" s="12"/>
      <c r="AT1006" s="12"/>
      <c r="AU1006" s="12"/>
      <c r="AV1006" s="12"/>
      <c r="AW1006" s="6"/>
      <c r="AX1006" s="11"/>
      <c r="AY1006" s="12"/>
      <c r="AZ1006" s="12"/>
      <c r="BA1006" s="12"/>
      <c r="BB1006" s="12"/>
      <c r="BC1006" s="12"/>
      <c r="BD1006" s="12"/>
      <c r="BE1006" s="12"/>
      <c r="BF1006" s="12"/>
      <c r="BP1006" s="2"/>
      <c r="BQ1006" s="2"/>
    </row>
    <row r="1007" spans="1:69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AA1007" s="17"/>
      <c r="AB1007" s="17"/>
      <c r="AC1007" s="17"/>
      <c r="AD1007" s="11"/>
      <c r="AE1007" s="12"/>
      <c r="AF1007" s="11"/>
      <c r="AG1007" s="12"/>
      <c r="AH1007" s="11"/>
      <c r="AI1007" s="11"/>
      <c r="AJ1007" s="11"/>
      <c r="AK1007" s="11"/>
      <c r="AL1007" s="11"/>
      <c r="AM1007" s="6"/>
      <c r="AN1007" s="11"/>
      <c r="AO1007" s="12"/>
      <c r="AP1007" s="12"/>
      <c r="AQ1007" s="12"/>
      <c r="AR1007" s="12"/>
      <c r="AS1007" s="12"/>
      <c r="AT1007" s="12"/>
      <c r="AU1007" s="12"/>
      <c r="AV1007" s="12"/>
      <c r="AW1007" s="6"/>
      <c r="AX1007" s="11"/>
      <c r="AY1007" s="12"/>
      <c r="AZ1007" s="12"/>
      <c r="BA1007" s="12"/>
      <c r="BB1007" s="12"/>
      <c r="BC1007" s="12"/>
      <c r="BD1007" s="12"/>
      <c r="BE1007" s="12"/>
      <c r="BF1007" s="12"/>
      <c r="BP1007" s="2"/>
      <c r="BQ1007" s="2"/>
    </row>
    <row r="1008" spans="1:69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AA1008" s="17"/>
      <c r="AB1008" s="17"/>
      <c r="AC1008" s="17"/>
      <c r="AD1008" s="11"/>
      <c r="AE1008" s="12"/>
      <c r="AF1008" s="11"/>
      <c r="AG1008" s="12"/>
      <c r="AH1008" s="11"/>
      <c r="AI1008" s="11"/>
      <c r="AJ1008" s="11"/>
      <c r="AK1008" s="11"/>
      <c r="AL1008" s="11"/>
      <c r="AM1008" s="6"/>
      <c r="AN1008" s="11"/>
      <c r="AO1008" s="12"/>
      <c r="AP1008" s="12"/>
      <c r="AQ1008" s="12"/>
      <c r="AR1008" s="12"/>
      <c r="AS1008" s="12"/>
      <c r="AT1008" s="12"/>
      <c r="AU1008" s="12"/>
      <c r="AV1008" s="12"/>
      <c r="AW1008" s="6"/>
      <c r="AX1008" s="11"/>
      <c r="AY1008" s="12"/>
      <c r="AZ1008" s="12"/>
      <c r="BA1008" s="12"/>
      <c r="BB1008" s="12"/>
      <c r="BC1008" s="12"/>
      <c r="BD1008" s="12"/>
      <c r="BE1008" s="12"/>
      <c r="BF1008" s="12"/>
      <c r="BP1008" s="2"/>
      <c r="BQ1008" s="2"/>
    </row>
    <row r="1009" spans="1:69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AA1009" s="17"/>
      <c r="AB1009" s="17"/>
      <c r="AC1009" s="17"/>
      <c r="AD1009" s="11"/>
      <c r="AE1009" s="12"/>
      <c r="AF1009" s="11"/>
      <c r="AG1009" s="12"/>
      <c r="AH1009" s="11"/>
      <c r="AI1009" s="11"/>
      <c r="AJ1009" s="11"/>
      <c r="AK1009" s="11"/>
      <c r="AL1009" s="11"/>
      <c r="AM1009" s="6"/>
      <c r="AN1009" s="11"/>
      <c r="AO1009" s="12"/>
      <c r="AP1009" s="12"/>
      <c r="AQ1009" s="12"/>
      <c r="AR1009" s="12"/>
      <c r="AS1009" s="12"/>
      <c r="AT1009" s="12"/>
      <c r="AU1009" s="12"/>
      <c r="AV1009" s="12"/>
      <c r="AW1009" s="6"/>
      <c r="AX1009" s="11"/>
      <c r="AY1009" s="12"/>
      <c r="AZ1009" s="12"/>
      <c r="BA1009" s="12"/>
      <c r="BB1009" s="12"/>
      <c r="BC1009" s="12"/>
      <c r="BD1009" s="12"/>
      <c r="BE1009" s="12"/>
      <c r="BF1009" s="12"/>
      <c r="BP1009" s="2"/>
      <c r="BQ1009" s="2"/>
    </row>
    <row r="1010" spans="1:69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AA1010" s="17"/>
      <c r="AB1010" s="17"/>
      <c r="AC1010" s="17"/>
      <c r="AD1010" s="11"/>
      <c r="AE1010" s="12"/>
      <c r="AF1010" s="11"/>
      <c r="AG1010" s="12"/>
      <c r="AH1010" s="11"/>
      <c r="AI1010" s="11"/>
      <c r="AJ1010" s="11"/>
      <c r="AK1010" s="11"/>
      <c r="AL1010" s="11"/>
      <c r="AM1010" s="6"/>
      <c r="AN1010" s="11"/>
      <c r="AO1010" s="12"/>
      <c r="AP1010" s="12"/>
      <c r="AQ1010" s="12"/>
      <c r="AR1010" s="12"/>
      <c r="AS1010" s="12"/>
      <c r="AT1010" s="12"/>
      <c r="AU1010" s="12"/>
      <c r="AV1010" s="12"/>
      <c r="AW1010" s="6"/>
      <c r="AX1010" s="11"/>
      <c r="AY1010" s="12"/>
      <c r="AZ1010" s="12"/>
      <c r="BA1010" s="12"/>
      <c r="BB1010" s="12"/>
      <c r="BC1010" s="12"/>
      <c r="BD1010" s="12"/>
      <c r="BE1010" s="12"/>
      <c r="BF1010" s="12"/>
      <c r="BP1010" s="2"/>
      <c r="BQ1010" s="2"/>
    </row>
    <row r="1011" spans="1:69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AA1011" s="17"/>
      <c r="AB1011" s="17"/>
      <c r="AC1011" s="17"/>
      <c r="AD1011" s="11"/>
      <c r="AE1011" s="12"/>
      <c r="AF1011" s="11"/>
      <c r="AG1011" s="12"/>
      <c r="AH1011" s="11"/>
      <c r="AI1011" s="11"/>
      <c r="AJ1011" s="11"/>
      <c r="AK1011" s="11"/>
      <c r="AL1011" s="11"/>
      <c r="AM1011" s="6"/>
      <c r="AN1011" s="11"/>
      <c r="AO1011" s="12"/>
      <c r="AP1011" s="12"/>
      <c r="AQ1011" s="12"/>
      <c r="AR1011" s="12"/>
      <c r="AS1011" s="12"/>
      <c r="AT1011" s="12"/>
      <c r="AU1011" s="12"/>
      <c r="AV1011" s="12"/>
      <c r="AW1011" s="6"/>
      <c r="AX1011" s="11"/>
      <c r="AY1011" s="12"/>
      <c r="AZ1011" s="12"/>
      <c r="BA1011" s="12"/>
      <c r="BB1011" s="12"/>
      <c r="BC1011" s="12"/>
      <c r="BD1011" s="12"/>
      <c r="BE1011" s="12"/>
      <c r="BF1011" s="12"/>
      <c r="BP1011" s="2"/>
      <c r="BQ1011" s="2"/>
    </row>
    <row r="1012" spans="1:69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AA1012" s="17"/>
      <c r="AB1012" s="17"/>
      <c r="AC1012" s="17"/>
      <c r="AD1012" s="11"/>
      <c r="AE1012" s="12"/>
      <c r="AF1012" s="11"/>
      <c r="AG1012" s="12"/>
      <c r="AH1012" s="11"/>
      <c r="AI1012" s="11"/>
      <c r="AJ1012" s="11"/>
      <c r="AK1012" s="11"/>
      <c r="AL1012" s="11"/>
      <c r="AM1012" s="6"/>
      <c r="AN1012" s="11"/>
      <c r="AO1012" s="12"/>
      <c r="AP1012" s="12"/>
      <c r="AQ1012" s="12"/>
      <c r="AR1012" s="12"/>
      <c r="AS1012" s="12"/>
      <c r="AT1012" s="12"/>
      <c r="AU1012" s="12"/>
      <c r="AV1012" s="12"/>
      <c r="AW1012" s="6"/>
      <c r="AX1012" s="11"/>
      <c r="AY1012" s="12"/>
      <c r="AZ1012" s="12"/>
      <c r="BA1012" s="12"/>
      <c r="BB1012" s="12"/>
      <c r="BC1012" s="12"/>
      <c r="BD1012" s="12"/>
      <c r="BE1012" s="12"/>
      <c r="BF1012" s="12"/>
      <c r="BP1012" s="2"/>
      <c r="BQ1012" s="2"/>
    </row>
    <row r="1013" spans="1:69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AA1013" s="17"/>
      <c r="AB1013" s="17"/>
      <c r="AC1013" s="17"/>
      <c r="AD1013" s="11"/>
      <c r="AE1013" s="12"/>
      <c r="AF1013" s="11"/>
      <c r="AG1013" s="12"/>
      <c r="AH1013" s="11"/>
      <c r="AI1013" s="11"/>
      <c r="AJ1013" s="11"/>
      <c r="AK1013" s="11"/>
      <c r="AL1013" s="11"/>
      <c r="AM1013" s="6"/>
      <c r="AN1013" s="11"/>
      <c r="AO1013" s="12"/>
      <c r="AP1013" s="12"/>
      <c r="AQ1013" s="12"/>
      <c r="AR1013" s="12"/>
      <c r="AS1013" s="12"/>
      <c r="AT1013" s="12"/>
      <c r="AU1013" s="12"/>
      <c r="AV1013" s="12"/>
      <c r="AW1013" s="6"/>
      <c r="AX1013" s="11"/>
      <c r="AY1013" s="12"/>
      <c r="AZ1013" s="12"/>
      <c r="BA1013" s="12"/>
      <c r="BB1013" s="12"/>
      <c r="BC1013" s="12"/>
      <c r="BD1013" s="12"/>
      <c r="BE1013" s="12"/>
      <c r="BF1013" s="12"/>
      <c r="BP1013" s="2"/>
      <c r="BQ1013" s="2"/>
    </row>
    <row r="1014" spans="1:69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AA1014" s="17"/>
      <c r="AB1014" s="17"/>
      <c r="AC1014" s="17"/>
      <c r="AD1014" s="11"/>
      <c r="AE1014" s="12"/>
      <c r="AF1014" s="11"/>
      <c r="AG1014" s="12"/>
      <c r="AH1014" s="11"/>
      <c r="AI1014" s="11"/>
      <c r="AJ1014" s="11"/>
      <c r="AK1014" s="11"/>
      <c r="AL1014" s="11"/>
      <c r="AM1014" s="6"/>
      <c r="AN1014" s="11"/>
      <c r="AO1014" s="12"/>
      <c r="AP1014" s="12"/>
      <c r="AQ1014" s="12"/>
      <c r="AR1014" s="12"/>
      <c r="AS1014" s="12"/>
      <c r="AT1014" s="12"/>
      <c r="AU1014" s="12"/>
      <c r="AV1014" s="12"/>
      <c r="AW1014" s="6"/>
      <c r="AX1014" s="11"/>
      <c r="AY1014" s="12"/>
      <c r="AZ1014" s="12"/>
      <c r="BA1014" s="12"/>
      <c r="BB1014" s="12"/>
      <c r="BC1014" s="12"/>
      <c r="BD1014" s="12"/>
      <c r="BE1014" s="12"/>
      <c r="BF1014" s="12"/>
      <c r="BP1014" s="2"/>
      <c r="BQ1014" s="2"/>
    </row>
    <row r="1015" spans="1:69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AA1015" s="17"/>
      <c r="AB1015" s="17"/>
      <c r="AC1015" s="17"/>
      <c r="AD1015" s="11"/>
      <c r="AE1015" s="12"/>
      <c r="AF1015" s="11"/>
      <c r="AG1015" s="12"/>
      <c r="AH1015" s="11"/>
      <c r="AI1015" s="11"/>
      <c r="AJ1015" s="11"/>
      <c r="AK1015" s="11"/>
      <c r="AL1015" s="11"/>
      <c r="AM1015" s="6"/>
      <c r="AN1015" s="11"/>
      <c r="AO1015" s="12"/>
      <c r="AP1015" s="12"/>
      <c r="AQ1015" s="12"/>
      <c r="AR1015" s="12"/>
      <c r="AS1015" s="12"/>
      <c r="AT1015" s="12"/>
      <c r="AU1015" s="12"/>
      <c r="AV1015" s="12"/>
      <c r="AW1015" s="6"/>
      <c r="AX1015" s="11"/>
      <c r="AY1015" s="12"/>
      <c r="AZ1015" s="12"/>
      <c r="BA1015" s="12"/>
      <c r="BB1015" s="12"/>
      <c r="BC1015" s="12"/>
      <c r="BD1015" s="12"/>
      <c r="BE1015" s="12"/>
      <c r="BF1015" s="12"/>
      <c r="BP1015" s="2"/>
      <c r="BQ1015" s="2"/>
    </row>
    <row r="1016" spans="1:69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AA1016" s="17"/>
      <c r="AB1016" s="17"/>
      <c r="AC1016" s="17"/>
      <c r="AD1016" s="11"/>
      <c r="AE1016" s="12"/>
      <c r="AF1016" s="11"/>
      <c r="AG1016" s="12"/>
      <c r="AH1016" s="11"/>
      <c r="AI1016" s="11"/>
      <c r="AJ1016" s="11"/>
      <c r="AK1016" s="11"/>
      <c r="AL1016" s="11"/>
      <c r="AM1016" s="6"/>
      <c r="AN1016" s="11"/>
      <c r="AO1016" s="12"/>
      <c r="AP1016" s="12"/>
      <c r="AQ1016" s="12"/>
      <c r="AR1016" s="12"/>
      <c r="AS1016" s="12"/>
      <c r="AT1016" s="12"/>
      <c r="AU1016" s="12"/>
      <c r="AV1016" s="12"/>
      <c r="AW1016" s="6"/>
      <c r="AX1016" s="11"/>
      <c r="AY1016" s="12"/>
      <c r="AZ1016" s="12"/>
      <c r="BA1016" s="12"/>
      <c r="BB1016" s="12"/>
      <c r="BC1016" s="12"/>
      <c r="BD1016" s="12"/>
      <c r="BE1016" s="12"/>
      <c r="BF1016" s="12"/>
      <c r="BP1016" s="2"/>
      <c r="BQ1016" s="2"/>
    </row>
    <row r="1017" spans="1:69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AA1017" s="17"/>
      <c r="AB1017" s="17"/>
      <c r="AC1017" s="17"/>
      <c r="AD1017" s="11"/>
      <c r="AE1017" s="12"/>
      <c r="AF1017" s="11"/>
      <c r="AG1017" s="12"/>
      <c r="AH1017" s="11"/>
      <c r="AI1017" s="11"/>
      <c r="AJ1017" s="11"/>
      <c r="AK1017" s="11"/>
      <c r="AL1017" s="11"/>
      <c r="AM1017" s="6"/>
      <c r="AN1017" s="11"/>
      <c r="AO1017" s="12"/>
      <c r="AP1017" s="12"/>
      <c r="AQ1017" s="12"/>
      <c r="AR1017" s="12"/>
      <c r="AS1017" s="12"/>
      <c r="AT1017" s="12"/>
      <c r="AU1017" s="12"/>
      <c r="AV1017" s="12"/>
      <c r="AW1017" s="6"/>
      <c r="AX1017" s="11"/>
      <c r="AY1017" s="12"/>
      <c r="AZ1017" s="12"/>
      <c r="BA1017" s="12"/>
      <c r="BB1017" s="12"/>
      <c r="BC1017" s="12"/>
      <c r="BD1017" s="12"/>
      <c r="BE1017" s="12"/>
      <c r="BF1017" s="12"/>
      <c r="BP1017" s="2"/>
      <c r="BQ1017" s="2"/>
    </row>
    <row r="1018" spans="1:69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AA1018" s="17"/>
      <c r="AB1018" s="17"/>
      <c r="AC1018" s="17"/>
      <c r="AD1018" s="11"/>
      <c r="AE1018" s="12"/>
      <c r="AF1018" s="11"/>
      <c r="AG1018" s="12"/>
      <c r="AH1018" s="11"/>
      <c r="AI1018" s="11"/>
      <c r="AJ1018" s="11"/>
      <c r="AK1018" s="11"/>
      <c r="AL1018" s="11"/>
      <c r="AM1018" s="6"/>
      <c r="AN1018" s="11"/>
      <c r="AO1018" s="12"/>
      <c r="AP1018" s="12"/>
      <c r="AQ1018" s="12"/>
      <c r="AR1018" s="12"/>
      <c r="AS1018" s="12"/>
      <c r="AT1018" s="12"/>
      <c r="AU1018" s="12"/>
      <c r="AV1018" s="12"/>
      <c r="AW1018" s="6"/>
      <c r="AX1018" s="11"/>
      <c r="AY1018" s="12"/>
      <c r="AZ1018" s="12"/>
      <c r="BA1018" s="12"/>
      <c r="BB1018" s="12"/>
      <c r="BC1018" s="12"/>
      <c r="BD1018" s="12"/>
      <c r="BE1018" s="12"/>
      <c r="BF1018" s="12"/>
      <c r="BP1018" s="2"/>
      <c r="BQ1018" s="2"/>
    </row>
    <row r="1019" spans="1:69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AA1019" s="17"/>
      <c r="AB1019" s="17"/>
      <c r="AC1019" s="17"/>
      <c r="AD1019" s="11"/>
      <c r="AE1019" s="12"/>
      <c r="AF1019" s="11"/>
      <c r="AG1019" s="12"/>
      <c r="AH1019" s="11"/>
      <c r="AI1019" s="11"/>
      <c r="AJ1019" s="11"/>
      <c r="AK1019" s="11"/>
      <c r="AL1019" s="11"/>
      <c r="AM1019" s="6"/>
      <c r="AN1019" s="11"/>
      <c r="AO1019" s="12"/>
      <c r="AP1019" s="12"/>
      <c r="AQ1019" s="12"/>
      <c r="AR1019" s="12"/>
      <c r="AS1019" s="12"/>
      <c r="AT1019" s="12"/>
      <c r="AU1019" s="12"/>
      <c r="AV1019" s="12"/>
      <c r="AW1019" s="6"/>
      <c r="AX1019" s="11"/>
      <c r="AY1019" s="12"/>
      <c r="AZ1019" s="12"/>
      <c r="BA1019" s="12"/>
      <c r="BB1019" s="12"/>
      <c r="BC1019" s="12"/>
      <c r="BD1019" s="12"/>
      <c r="BE1019" s="12"/>
      <c r="BF1019" s="12"/>
      <c r="BP1019" s="2"/>
      <c r="BQ1019" s="2"/>
    </row>
    <row r="1020" spans="1:69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AA1020" s="17"/>
      <c r="AB1020" s="17"/>
      <c r="AC1020" s="17"/>
      <c r="AD1020" s="11"/>
      <c r="AE1020" s="12"/>
      <c r="AF1020" s="11"/>
      <c r="AG1020" s="12"/>
      <c r="AH1020" s="11"/>
      <c r="AI1020" s="11"/>
      <c r="AJ1020" s="11"/>
      <c r="AK1020" s="11"/>
      <c r="AL1020" s="11"/>
      <c r="AM1020" s="6"/>
      <c r="AN1020" s="11"/>
      <c r="AO1020" s="12"/>
      <c r="AP1020" s="12"/>
      <c r="AQ1020" s="12"/>
      <c r="AR1020" s="12"/>
      <c r="AS1020" s="12"/>
      <c r="AT1020" s="12"/>
      <c r="AU1020" s="12"/>
      <c r="AV1020" s="12"/>
      <c r="AW1020" s="6"/>
      <c r="AX1020" s="11"/>
      <c r="AY1020" s="12"/>
      <c r="AZ1020" s="12"/>
      <c r="BA1020" s="12"/>
      <c r="BB1020" s="12"/>
      <c r="BC1020" s="12"/>
      <c r="BD1020" s="12"/>
      <c r="BE1020" s="12"/>
      <c r="BF1020" s="12"/>
      <c r="BP1020" s="2"/>
      <c r="BQ1020" s="2"/>
    </row>
    <row r="1021" spans="1:69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AA1021" s="17"/>
      <c r="AB1021" s="17"/>
      <c r="AC1021" s="17"/>
      <c r="AD1021" s="11"/>
      <c r="AE1021" s="12"/>
      <c r="AF1021" s="11"/>
      <c r="AG1021" s="12"/>
      <c r="AH1021" s="11"/>
      <c r="AI1021" s="11"/>
      <c r="AJ1021" s="11"/>
      <c r="AK1021" s="11"/>
      <c r="AL1021" s="11"/>
      <c r="AM1021" s="6"/>
      <c r="AN1021" s="11"/>
      <c r="AO1021" s="12"/>
      <c r="AP1021" s="12"/>
      <c r="AQ1021" s="12"/>
      <c r="AR1021" s="12"/>
      <c r="AS1021" s="12"/>
      <c r="AT1021" s="12"/>
      <c r="AU1021" s="12"/>
      <c r="AV1021" s="12"/>
      <c r="AW1021" s="6"/>
      <c r="AX1021" s="11"/>
      <c r="AY1021" s="12"/>
      <c r="AZ1021" s="12"/>
      <c r="BA1021" s="12"/>
      <c r="BB1021" s="12"/>
      <c r="BC1021" s="12"/>
      <c r="BD1021" s="12"/>
      <c r="BE1021" s="12"/>
      <c r="BF1021" s="12"/>
      <c r="BP1021" s="2"/>
      <c r="BQ1021" s="2"/>
    </row>
    <row r="1022" spans="1:69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AA1022" s="17"/>
      <c r="AB1022" s="17"/>
      <c r="AC1022" s="17"/>
      <c r="AD1022" s="11"/>
      <c r="AE1022" s="12"/>
      <c r="AF1022" s="11"/>
      <c r="AG1022" s="12"/>
      <c r="AH1022" s="11"/>
      <c r="AI1022" s="11"/>
      <c r="AJ1022" s="11"/>
      <c r="AK1022" s="11"/>
      <c r="AL1022" s="11"/>
      <c r="AM1022" s="6"/>
      <c r="AN1022" s="11"/>
      <c r="AO1022" s="12"/>
      <c r="AP1022" s="12"/>
      <c r="AQ1022" s="12"/>
      <c r="AR1022" s="12"/>
      <c r="AS1022" s="12"/>
      <c r="AT1022" s="12"/>
      <c r="AU1022" s="12"/>
      <c r="AV1022" s="12"/>
      <c r="AW1022" s="6"/>
      <c r="AX1022" s="11"/>
      <c r="AY1022" s="12"/>
      <c r="AZ1022" s="12"/>
      <c r="BA1022" s="12"/>
      <c r="BB1022" s="12"/>
      <c r="BC1022" s="12"/>
      <c r="BD1022" s="12"/>
      <c r="BE1022" s="12"/>
      <c r="BF1022" s="12"/>
      <c r="BP1022" s="2"/>
      <c r="BQ1022" s="2"/>
    </row>
    <row r="1023" spans="1:69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AA1023" s="17"/>
      <c r="AB1023" s="17"/>
      <c r="AC1023" s="17"/>
      <c r="AD1023" s="11"/>
      <c r="AE1023" s="12"/>
      <c r="AF1023" s="11"/>
      <c r="AG1023" s="12"/>
      <c r="AH1023" s="11"/>
      <c r="AI1023" s="11"/>
      <c r="AJ1023" s="11"/>
      <c r="AK1023" s="11"/>
      <c r="AL1023" s="11"/>
      <c r="AM1023" s="6"/>
      <c r="AN1023" s="11"/>
      <c r="AO1023" s="12"/>
      <c r="AP1023" s="12"/>
      <c r="AQ1023" s="12"/>
      <c r="AR1023" s="12"/>
      <c r="AS1023" s="12"/>
      <c r="AT1023" s="12"/>
      <c r="AU1023" s="12"/>
      <c r="AV1023" s="12"/>
      <c r="AW1023" s="6"/>
      <c r="AX1023" s="11"/>
      <c r="AY1023" s="12"/>
      <c r="AZ1023" s="12"/>
      <c r="BA1023" s="12"/>
      <c r="BB1023" s="12"/>
      <c r="BC1023" s="12"/>
      <c r="BD1023" s="12"/>
      <c r="BE1023" s="12"/>
      <c r="BF1023" s="12"/>
      <c r="BP1023" s="2"/>
      <c r="BQ1023" s="2"/>
    </row>
    <row r="1024" spans="1:69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AA1024" s="17"/>
      <c r="AB1024" s="17"/>
      <c r="AC1024" s="17"/>
      <c r="AD1024" s="11"/>
      <c r="AE1024" s="12"/>
      <c r="AF1024" s="11"/>
      <c r="AG1024" s="12"/>
      <c r="AH1024" s="11"/>
      <c r="AI1024" s="11"/>
      <c r="AJ1024" s="11"/>
      <c r="AK1024" s="11"/>
      <c r="AL1024" s="11"/>
      <c r="AM1024" s="6"/>
      <c r="AN1024" s="11"/>
      <c r="AO1024" s="12"/>
      <c r="AP1024" s="12"/>
      <c r="AQ1024" s="12"/>
      <c r="AR1024" s="12"/>
      <c r="AS1024" s="12"/>
      <c r="AT1024" s="12"/>
      <c r="AU1024" s="12"/>
      <c r="AV1024" s="12"/>
      <c r="AW1024" s="6"/>
      <c r="AX1024" s="11"/>
      <c r="AY1024" s="12"/>
      <c r="AZ1024" s="12"/>
      <c r="BA1024" s="12"/>
      <c r="BB1024" s="12"/>
      <c r="BC1024" s="12"/>
      <c r="BD1024" s="12"/>
      <c r="BE1024" s="12"/>
      <c r="BF1024" s="12"/>
      <c r="BP1024" s="2"/>
      <c r="BQ1024" s="2"/>
    </row>
    <row r="1025" spans="1:69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AA1025" s="17"/>
      <c r="AB1025" s="17"/>
      <c r="AC1025" s="17"/>
      <c r="AD1025" s="11"/>
      <c r="AE1025" s="12"/>
      <c r="AF1025" s="11"/>
      <c r="AG1025" s="12"/>
      <c r="AH1025" s="11"/>
      <c r="AI1025" s="11"/>
      <c r="AJ1025" s="11"/>
      <c r="AK1025" s="11"/>
      <c r="AL1025" s="11"/>
      <c r="AM1025" s="6"/>
      <c r="AN1025" s="11"/>
      <c r="AO1025" s="12"/>
      <c r="AP1025" s="12"/>
      <c r="AQ1025" s="12"/>
      <c r="AR1025" s="12"/>
      <c r="AS1025" s="12"/>
      <c r="AT1025" s="12"/>
      <c r="AU1025" s="12"/>
      <c r="AV1025" s="12"/>
      <c r="AW1025" s="6"/>
      <c r="AX1025" s="11"/>
      <c r="AY1025" s="12"/>
      <c r="AZ1025" s="12"/>
      <c r="BA1025" s="12"/>
      <c r="BB1025" s="12"/>
      <c r="BC1025" s="12"/>
      <c r="BD1025" s="12"/>
      <c r="BE1025" s="12"/>
      <c r="BF1025" s="12"/>
      <c r="BP1025" s="2"/>
      <c r="BQ1025" s="2"/>
    </row>
    <row r="1026" spans="1:69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AA1026" s="17"/>
      <c r="AB1026" s="17"/>
      <c r="AC1026" s="17"/>
      <c r="AD1026" s="11"/>
      <c r="AE1026" s="12"/>
      <c r="AF1026" s="11"/>
      <c r="AG1026" s="12"/>
      <c r="AH1026" s="11"/>
      <c r="AI1026" s="11"/>
      <c r="AJ1026" s="11"/>
      <c r="AK1026" s="11"/>
      <c r="AL1026" s="11"/>
      <c r="AM1026" s="6"/>
      <c r="AN1026" s="11"/>
      <c r="AO1026" s="12"/>
      <c r="AP1026" s="12"/>
      <c r="AQ1026" s="12"/>
      <c r="AR1026" s="12"/>
      <c r="AS1026" s="12"/>
      <c r="AT1026" s="12"/>
      <c r="AU1026" s="12"/>
      <c r="AV1026" s="12"/>
      <c r="AW1026" s="6"/>
      <c r="AX1026" s="11"/>
      <c r="AY1026" s="12"/>
      <c r="AZ1026" s="12"/>
      <c r="BA1026" s="12"/>
      <c r="BB1026" s="12"/>
      <c r="BC1026" s="12"/>
      <c r="BD1026" s="12"/>
      <c r="BE1026" s="12"/>
      <c r="BF1026" s="12"/>
      <c r="BP1026" s="2"/>
      <c r="BQ1026" s="2"/>
    </row>
    <row r="1027" spans="1:69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AA1027" s="17"/>
      <c r="AB1027" s="17"/>
      <c r="AC1027" s="17"/>
      <c r="AD1027" s="11"/>
      <c r="AE1027" s="12"/>
      <c r="AF1027" s="11"/>
      <c r="AG1027" s="12"/>
      <c r="AH1027" s="11"/>
      <c r="AI1027" s="11"/>
      <c r="AJ1027" s="11"/>
      <c r="AK1027" s="11"/>
      <c r="AL1027" s="11"/>
      <c r="AM1027" s="6"/>
      <c r="AN1027" s="11"/>
      <c r="AO1027" s="12"/>
      <c r="AP1027" s="12"/>
      <c r="AQ1027" s="12"/>
      <c r="AR1027" s="12"/>
      <c r="AS1027" s="12"/>
      <c r="AT1027" s="12"/>
      <c r="AU1027" s="12"/>
      <c r="AV1027" s="12"/>
      <c r="AW1027" s="6"/>
      <c r="AX1027" s="11"/>
      <c r="AY1027" s="12"/>
      <c r="AZ1027" s="12"/>
      <c r="BA1027" s="12"/>
      <c r="BB1027" s="12"/>
      <c r="BC1027" s="12"/>
      <c r="BD1027" s="12"/>
      <c r="BE1027" s="12"/>
      <c r="BF1027" s="12"/>
      <c r="BP1027" s="2"/>
      <c r="BQ1027" s="2"/>
    </row>
    <row r="1028" spans="1:69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AA1028" s="17"/>
      <c r="AB1028" s="17"/>
      <c r="AC1028" s="17"/>
      <c r="AD1028" s="11"/>
      <c r="AE1028" s="12"/>
      <c r="AF1028" s="11"/>
      <c r="AG1028" s="12"/>
      <c r="AH1028" s="11"/>
      <c r="AI1028" s="11"/>
      <c r="AJ1028" s="11"/>
      <c r="AK1028" s="11"/>
      <c r="AL1028" s="11"/>
      <c r="AM1028" s="6"/>
      <c r="AN1028" s="11"/>
      <c r="AO1028" s="12"/>
      <c r="AP1028" s="12"/>
      <c r="AQ1028" s="12"/>
      <c r="AR1028" s="12"/>
      <c r="AS1028" s="12"/>
      <c r="AT1028" s="12"/>
      <c r="AU1028" s="12"/>
      <c r="AV1028" s="12"/>
      <c r="AW1028" s="6"/>
      <c r="AX1028" s="11"/>
      <c r="AY1028" s="12"/>
      <c r="AZ1028" s="12"/>
      <c r="BA1028" s="12"/>
      <c r="BB1028" s="12"/>
      <c r="BC1028" s="12"/>
      <c r="BD1028" s="12"/>
      <c r="BE1028" s="12"/>
      <c r="BF1028" s="12"/>
      <c r="BP1028" s="2"/>
      <c r="BQ1028" s="2"/>
    </row>
    <row r="1029" spans="1:69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Y1029" s="17"/>
      <c r="Z1029" s="17"/>
      <c r="AA1029" s="17"/>
      <c r="AB1029" s="11"/>
      <c r="AC1029" s="12"/>
      <c r="AD1029" s="11"/>
      <c r="AE1029" s="12"/>
      <c r="AF1029" s="11"/>
      <c r="AG1029" s="11"/>
      <c r="AH1029" s="11"/>
      <c r="AI1029" s="11"/>
      <c r="AJ1029" s="11"/>
      <c r="AK1029" s="6"/>
      <c r="AL1029" s="11"/>
      <c r="AM1029" s="12"/>
      <c r="AN1029" s="11"/>
      <c r="AO1029" s="12"/>
      <c r="AP1029" s="12"/>
      <c r="AQ1029" s="12"/>
      <c r="AR1029" s="12"/>
      <c r="AS1029" s="12"/>
      <c r="AT1029" s="12"/>
      <c r="AU1029" s="12"/>
      <c r="AV1029" s="12"/>
      <c r="AW1029" s="6"/>
      <c r="AX1029" s="11"/>
      <c r="AY1029" s="12"/>
      <c r="AZ1029" s="12"/>
      <c r="BA1029" s="12"/>
      <c r="BB1029" s="12"/>
      <c r="BC1029" s="12"/>
      <c r="BD1029" s="12"/>
      <c r="BE1029" s="12"/>
      <c r="BF1029" s="12"/>
      <c r="BP1029" s="2"/>
      <c r="BQ1029" s="2"/>
    </row>
    <row r="1030" spans="1:69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Y1030" s="17"/>
      <c r="Z1030" s="17"/>
      <c r="AA1030" s="17"/>
      <c r="AB1030" s="11"/>
      <c r="AC1030" s="12"/>
      <c r="AD1030" s="11"/>
      <c r="AE1030" s="12"/>
      <c r="AF1030" s="11"/>
      <c r="AG1030" s="11"/>
      <c r="AH1030" s="11"/>
      <c r="AI1030" s="11"/>
      <c r="AJ1030" s="11"/>
      <c r="AK1030" s="6"/>
      <c r="AL1030" s="11"/>
      <c r="AM1030" s="12"/>
      <c r="AN1030" s="11"/>
      <c r="AO1030" s="12"/>
      <c r="AP1030" s="12"/>
      <c r="AQ1030" s="12"/>
      <c r="AR1030" s="12"/>
      <c r="AS1030" s="12"/>
      <c r="AT1030" s="12"/>
      <c r="AU1030" s="12"/>
      <c r="AV1030" s="12"/>
      <c r="AW1030" s="6"/>
      <c r="AX1030" s="11"/>
      <c r="AY1030" s="12"/>
      <c r="AZ1030" s="12"/>
      <c r="BA1030" s="12"/>
      <c r="BB1030" s="12"/>
      <c r="BC1030" s="12"/>
      <c r="BD1030" s="12"/>
      <c r="BE1030" s="12"/>
      <c r="BF1030" s="12"/>
      <c r="BP1030" s="2"/>
      <c r="BQ1030" s="2"/>
    </row>
    <row r="1031" spans="1:69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Y1031" s="17"/>
      <c r="Z1031" s="17"/>
      <c r="AA1031" s="17"/>
      <c r="AB1031" s="11"/>
      <c r="AC1031" s="12"/>
      <c r="AD1031" s="11"/>
      <c r="AE1031" s="12"/>
      <c r="AF1031" s="11"/>
      <c r="AG1031" s="11"/>
      <c r="AH1031" s="11"/>
      <c r="AI1031" s="11"/>
      <c r="AJ1031" s="11"/>
      <c r="AK1031" s="6"/>
      <c r="AL1031" s="11"/>
      <c r="AM1031" s="12"/>
      <c r="AN1031" s="11"/>
      <c r="AO1031" s="12"/>
      <c r="AP1031" s="12"/>
      <c r="AQ1031" s="12"/>
      <c r="AR1031" s="12"/>
      <c r="AS1031" s="12"/>
      <c r="AT1031" s="12"/>
      <c r="AU1031" s="12"/>
      <c r="AV1031" s="12"/>
      <c r="AW1031" s="6"/>
      <c r="AX1031" s="11"/>
      <c r="AY1031" s="12"/>
      <c r="AZ1031" s="12"/>
      <c r="BA1031" s="12"/>
      <c r="BB1031" s="12"/>
      <c r="BC1031" s="12"/>
      <c r="BD1031" s="12"/>
      <c r="BE1031" s="12"/>
      <c r="BF1031" s="12"/>
    </row>
    <row r="1032" spans="1:69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Y1032" s="17"/>
      <c r="Z1032" s="17"/>
      <c r="AA1032" s="17"/>
      <c r="AB1032" s="11"/>
      <c r="AC1032" s="12"/>
      <c r="AD1032" s="11"/>
      <c r="AE1032" s="12"/>
      <c r="AF1032" s="11"/>
      <c r="AG1032" s="11"/>
      <c r="AH1032" s="11"/>
      <c r="AI1032" s="11"/>
      <c r="AJ1032" s="11"/>
      <c r="AK1032" s="6"/>
      <c r="AL1032" s="11"/>
      <c r="AM1032" s="12"/>
      <c r="AN1032" s="11"/>
      <c r="AO1032" s="12"/>
      <c r="AP1032" s="12"/>
      <c r="AQ1032" s="12"/>
      <c r="AR1032" s="12"/>
      <c r="AS1032" s="12"/>
      <c r="AT1032" s="12"/>
      <c r="AU1032" s="12"/>
      <c r="AV1032" s="12"/>
      <c r="AW1032" s="6"/>
      <c r="AX1032" s="11"/>
      <c r="AY1032" s="12"/>
      <c r="AZ1032" s="12"/>
      <c r="BA1032" s="12"/>
      <c r="BB1032" s="12"/>
      <c r="BC1032" s="12"/>
      <c r="BD1032" s="12"/>
      <c r="BE1032" s="12"/>
      <c r="BF1032" s="12"/>
    </row>
    <row r="1033" spans="1:69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Y1033" s="17"/>
      <c r="Z1033" s="17"/>
      <c r="AA1033" s="17"/>
      <c r="AB1033" s="11"/>
      <c r="AC1033" s="12"/>
      <c r="AD1033" s="11"/>
      <c r="AE1033" s="12"/>
      <c r="AF1033" s="11"/>
      <c r="AG1033" s="11"/>
      <c r="AH1033" s="11"/>
      <c r="AI1033" s="11"/>
      <c r="AJ1033" s="11"/>
      <c r="AK1033" s="6"/>
      <c r="AL1033" s="11"/>
      <c r="AM1033" s="12"/>
      <c r="AN1033" s="11"/>
      <c r="AO1033" s="12"/>
      <c r="AP1033" s="12"/>
      <c r="AQ1033" s="12"/>
      <c r="AR1033" s="12"/>
      <c r="AS1033" s="12"/>
      <c r="AT1033" s="12"/>
      <c r="AU1033" s="12"/>
      <c r="AV1033" s="12"/>
      <c r="AW1033" s="6"/>
      <c r="AX1033" s="11"/>
      <c r="AY1033" s="12"/>
      <c r="AZ1033" s="12"/>
      <c r="BA1033" s="12"/>
      <c r="BB1033" s="12"/>
      <c r="BC1033" s="12"/>
      <c r="BD1033" s="12"/>
      <c r="BE1033" s="12"/>
      <c r="BF1033" s="12"/>
    </row>
    <row r="1034" spans="1:69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Y1034" s="17"/>
      <c r="Z1034" s="17"/>
      <c r="AA1034" s="17"/>
      <c r="AB1034" s="11"/>
      <c r="AC1034" s="12"/>
      <c r="AD1034" s="11"/>
      <c r="AE1034" s="12"/>
      <c r="AF1034" s="11"/>
      <c r="AG1034" s="11"/>
      <c r="AH1034" s="11"/>
      <c r="AI1034" s="11"/>
      <c r="AJ1034" s="11"/>
      <c r="AK1034" s="6"/>
      <c r="AL1034" s="11"/>
      <c r="AM1034" s="12"/>
      <c r="AN1034" s="11"/>
      <c r="AO1034" s="12"/>
      <c r="AP1034" s="12"/>
      <c r="AQ1034" s="12"/>
      <c r="AR1034" s="12"/>
      <c r="AS1034" s="12"/>
      <c r="AT1034" s="12"/>
      <c r="AU1034" s="12"/>
      <c r="AV1034" s="12"/>
      <c r="AW1034" s="6"/>
      <c r="AX1034" s="11"/>
      <c r="AY1034" s="12"/>
      <c r="AZ1034" s="12"/>
      <c r="BA1034" s="12"/>
      <c r="BB1034" s="12"/>
      <c r="BC1034" s="12"/>
      <c r="BD1034" s="12"/>
      <c r="BE1034" s="12"/>
      <c r="BF1034" s="12"/>
    </row>
    <row r="1035" spans="1:69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Y1035" s="17"/>
      <c r="Z1035" s="17"/>
      <c r="AA1035" s="17"/>
      <c r="AB1035" s="11"/>
      <c r="AC1035" s="12"/>
      <c r="AD1035" s="11"/>
      <c r="AE1035" s="12"/>
      <c r="AF1035" s="11"/>
      <c r="AG1035" s="11"/>
      <c r="AH1035" s="11"/>
      <c r="AI1035" s="11"/>
      <c r="AJ1035" s="11"/>
      <c r="AK1035" s="6"/>
      <c r="AL1035" s="11"/>
      <c r="AM1035" s="12"/>
      <c r="AN1035" s="11"/>
      <c r="AO1035" s="12"/>
      <c r="AP1035" s="12"/>
      <c r="AQ1035" s="12"/>
      <c r="AR1035" s="12"/>
      <c r="AS1035" s="12"/>
      <c r="AT1035" s="12"/>
      <c r="AU1035" s="12"/>
      <c r="AV1035" s="12"/>
      <c r="AW1035" s="6"/>
      <c r="AX1035" s="11"/>
      <c r="AY1035" s="12"/>
      <c r="AZ1035" s="12"/>
      <c r="BA1035" s="12"/>
      <c r="BB1035" s="12"/>
      <c r="BC1035" s="12"/>
      <c r="BD1035" s="12"/>
      <c r="BE1035" s="12"/>
      <c r="BF1035" s="12"/>
    </row>
    <row r="1036" spans="1:69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Y1036" s="17"/>
      <c r="Z1036" s="17"/>
      <c r="AA1036" s="17"/>
      <c r="AB1036" s="11"/>
      <c r="AC1036" s="12"/>
      <c r="AD1036" s="11"/>
      <c r="AE1036" s="12"/>
      <c r="AF1036" s="11"/>
      <c r="AG1036" s="11"/>
      <c r="AH1036" s="11"/>
      <c r="AI1036" s="11"/>
      <c r="AJ1036" s="11"/>
      <c r="AK1036" s="6"/>
      <c r="AL1036" s="11"/>
      <c r="AM1036" s="12"/>
      <c r="AN1036" s="12"/>
      <c r="AO1036" s="12"/>
      <c r="AP1036" s="12"/>
      <c r="AQ1036" s="12"/>
      <c r="AR1036" s="12"/>
      <c r="AS1036" s="12"/>
      <c r="AT1036" s="12"/>
      <c r="AU1036" s="6"/>
      <c r="AV1036" s="11"/>
      <c r="AW1036" s="12"/>
      <c r="AX1036" s="12"/>
      <c r="AY1036" s="12"/>
      <c r="AZ1036" s="12"/>
      <c r="BA1036" s="12"/>
      <c r="BB1036" s="12"/>
      <c r="BC1036" s="12"/>
      <c r="BD1036" s="12"/>
    </row>
    <row r="1037" spans="1:69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Y1037" s="17"/>
      <c r="Z1037" s="17"/>
      <c r="AA1037" s="17"/>
      <c r="AB1037" s="11"/>
      <c r="AC1037" s="12"/>
      <c r="AD1037" s="11"/>
      <c r="AE1037" s="12"/>
      <c r="AF1037" s="11"/>
      <c r="AG1037" s="11"/>
      <c r="AH1037" s="11"/>
      <c r="AI1037" s="11"/>
      <c r="AJ1037" s="11"/>
      <c r="AK1037" s="6"/>
      <c r="AL1037" s="11"/>
      <c r="AM1037" s="12"/>
      <c r="AN1037" s="12"/>
      <c r="AO1037" s="12"/>
      <c r="AP1037" s="12"/>
      <c r="AQ1037" s="12"/>
      <c r="AR1037" s="12"/>
      <c r="AS1037" s="12"/>
      <c r="AT1037" s="12"/>
      <c r="AU1037" s="6"/>
      <c r="AV1037" s="11"/>
      <c r="AW1037" s="12"/>
      <c r="AX1037" s="12"/>
      <c r="AY1037" s="12"/>
      <c r="AZ1037" s="12"/>
      <c r="BA1037" s="12"/>
      <c r="BB1037" s="12"/>
      <c r="BC1037" s="12"/>
      <c r="BD1037" s="12"/>
    </row>
    <row r="1038" spans="1:69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Y1038" s="17"/>
      <c r="Z1038" s="17"/>
      <c r="AA1038" s="17"/>
      <c r="AB1038" s="11"/>
      <c r="AC1038" s="12"/>
      <c r="AD1038" s="11"/>
      <c r="AE1038" s="12"/>
      <c r="AF1038" s="11"/>
      <c r="AG1038" s="11"/>
      <c r="AH1038" s="11"/>
      <c r="AI1038" s="11"/>
      <c r="AJ1038" s="11"/>
      <c r="AK1038" s="6"/>
      <c r="AL1038" s="11"/>
      <c r="AM1038" s="12"/>
      <c r="AN1038" s="12"/>
      <c r="AO1038" s="12"/>
      <c r="AP1038" s="12"/>
      <c r="AQ1038" s="12"/>
      <c r="AR1038" s="12"/>
      <c r="AS1038" s="12"/>
      <c r="AT1038" s="12"/>
      <c r="AU1038" s="6"/>
      <c r="AV1038" s="11"/>
      <c r="AW1038" s="12"/>
      <c r="AX1038" s="12"/>
      <c r="AY1038" s="12"/>
      <c r="AZ1038" s="12"/>
      <c r="BA1038" s="12"/>
      <c r="BB1038" s="12"/>
      <c r="BC1038" s="12"/>
      <c r="BD1038" s="12"/>
    </row>
    <row r="1039" spans="1:69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Y1039" s="17"/>
      <c r="Z1039" s="17"/>
      <c r="AA1039" s="17"/>
      <c r="AB1039" s="11"/>
      <c r="AC1039" s="12"/>
      <c r="AD1039" s="11"/>
      <c r="AE1039" s="12"/>
      <c r="AF1039" s="11"/>
      <c r="AG1039" s="11"/>
      <c r="AH1039" s="11"/>
      <c r="AI1039" s="11"/>
      <c r="AJ1039" s="11"/>
      <c r="AK1039" s="6"/>
      <c r="AL1039" s="11"/>
      <c r="AM1039" s="12"/>
      <c r="AN1039" s="12"/>
      <c r="AO1039" s="12"/>
      <c r="AP1039" s="12"/>
      <c r="AQ1039" s="12"/>
      <c r="AR1039" s="12"/>
      <c r="AS1039" s="12"/>
      <c r="AT1039" s="12"/>
      <c r="AU1039" s="6"/>
      <c r="AV1039" s="11"/>
      <c r="AW1039" s="12"/>
      <c r="AX1039" s="12"/>
      <c r="AY1039" s="12"/>
      <c r="AZ1039" s="12"/>
      <c r="BA1039" s="12"/>
      <c r="BB1039" s="12"/>
      <c r="BC1039" s="12"/>
      <c r="BD1039" s="12"/>
    </row>
    <row r="1040" spans="1:69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Y1040" s="17"/>
      <c r="Z1040" s="17"/>
      <c r="AA1040" s="17"/>
      <c r="AB1040" s="11"/>
      <c r="AC1040" s="12"/>
      <c r="AD1040" s="11"/>
      <c r="AE1040" s="12"/>
      <c r="AF1040" s="11"/>
      <c r="AG1040" s="11"/>
      <c r="AH1040" s="11"/>
      <c r="AI1040" s="11"/>
      <c r="AJ1040" s="11"/>
      <c r="AK1040" s="6"/>
      <c r="AL1040" s="11"/>
      <c r="AM1040" s="12"/>
      <c r="AN1040" s="12"/>
      <c r="AO1040" s="12"/>
      <c r="AP1040" s="12"/>
      <c r="AQ1040" s="12"/>
      <c r="AR1040" s="12"/>
      <c r="AS1040" s="12"/>
      <c r="AT1040" s="12"/>
      <c r="AU1040" s="6"/>
      <c r="AV1040" s="11"/>
      <c r="AW1040" s="12"/>
      <c r="AX1040" s="12"/>
      <c r="AY1040" s="12"/>
      <c r="AZ1040" s="12"/>
      <c r="BA1040" s="12"/>
      <c r="BB1040" s="12"/>
      <c r="BC1040" s="12"/>
      <c r="BD1040" s="12"/>
    </row>
    <row r="1041" spans="1:56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Y1041" s="17"/>
      <c r="Z1041" s="17"/>
      <c r="AA1041" s="17"/>
      <c r="AB1041" s="11"/>
      <c r="AC1041" s="12"/>
      <c r="AD1041" s="11"/>
      <c r="AE1041" s="12"/>
      <c r="AF1041" s="11"/>
      <c r="AG1041" s="11"/>
      <c r="AH1041" s="11"/>
      <c r="AI1041" s="11"/>
      <c r="AJ1041" s="11"/>
      <c r="AK1041" s="6"/>
      <c r="AL1041" s="11"/>
      <c r="AM1041" s="12"/>
      <c r="AN1041" s="12"/>
      <c r="AO1041" s="12"/>
      <c r="AP1041" s="12"/>
      <c r="AQ1041" s="12"/>
      <c r="AR1041" s="12"/>
      <c r="AS1041" s="12"/>
      <c r="AT1041" s="12"/>
      <c r="AU1041" s="6"/>
      <c r="AV1041" s="11"/>
      <c r="AW1041" s="12"/>
      <c r="AX1041" s="12"/>
      <c r="AY1041" s="12"/>
      <c r="AZ1041" s="12"/>
      <c r="BA1041" s="12"/>
      <c r="BB1041" s="12"/>
      <c r="BC1041" s="12"/>
      <c r="BD1041" s="12"/>
    </row>
    <row r="1042" spans="1:56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Y1042" s="17"/>
      <c r="Z1042" s="17"/>
      <c r="AA1042" s="17"/>
      <c r="AB1042" s="11"/>
      <c r="AC1042" s="12"/>
      <c r="AD1042" s="11"/>
      <c r="AE1042" s="12"/>
      <c r="AF1042" s="11"/>
      <c r="AG1042" s="11"/>
      <c r="AH1042" s="11"/>
      <c r="AI1042" s="11"/>
      <c r="AJ1042" s="11"/>
      <c r="AK1042" s="6"/>
      <c r="AL1042" s="11"/>
      <c r="AM1042" s="12"/>
      <c r="AN1042" s="12"/>
      <c r="AO1042" s="12"/>
      <c r="AP1042" s="12"/>
      <c r="AQ1042" s="12"/>
      <c r="AR1042" s="12"/>
      <c r="AS1042" s="12"/>
      <c r="AT1042" s="12"/>
      <c r="AU1042" s="6"/>
      <c r="AV1042" s="11"/>
      <c r="AW1042" s="12"/>
      <c r="AX1042" s="12"/>
      <c r="AY1042" s="12"/>
      <c r="AZ1042" s="12"/>
      <c r="BA1042" s="12"/>
      <c r="BB1042" s="12"/>
      <c r="BC1042" s="12"/>
      <c r="BD1042" s="12"/>
    </row>
    <row r="1043" spans="1:56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Y1043" s="17"/>
      <c r="Z1043" s="17"/>
      <c r="AA1043" s="17"/>
      <c r="AB1043" s="11"/>
      <c r="AC1043" s="12"/>
      <c r="AD1043" s="11"/>
      <c r="AE1043" s="12"/>
      <c r="AF1043" s="11"/>
      <c r="AG1043" s="11"/>
      <c r="AH1043" s="11"/>
      <c r="AI1043" s="11"/>
      <c r="AJ1043" s="11"/>
      <c r="AK1043" s="6"/>
      <c r="AL1043" s="11"/>
      <c r="AM1043" s="12"/>
      <c r="AN1043" s="12"/>
      <c r="AO1043" s="12"/>
      <c r="AP1043" s="12"/>
      <c r="AQ1043" s="12"/>
      <c r="AR1043" s="12"/>
      <c r="AS1043" s="12"/>
      <c r="AT1043" s="12"/>
      <c r="AU1043" s="6"/>
      <c r="AV1043" s="11"/>
      <c r="AW1043" s="12"/>
      <c r="AX1043" s="12"/>
      <c r="AY1043" s="12"/>
      <c r="AZ1043" s="12"/>
      <c r="BA1043" s="12"/>
      <c r="BB1043" s="12"/>
      <c r="BC1043" s="12"/>
      <c r="BD1043" s="12"/>
    </row>
    <row r="1044" spans="1:56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Y1044" s="17"/>
      <c r="Z1044" s="17"/>
      <c r="AA1044" s="17"/>
      <c r="AB1044" s="11"/>
      <c r="AC1044" s="12"/>
      <c r="AD1044" s="11"/>
      <c r="AE1044" s="12"/>
      <c r="AF1044" s="11"/>
      <c r="AG1044" s="11"/>
      <c r="AH1044" s="11"/>
      <c r="AI1044" s="11"/>
      <c r="AJ1044" s="11"/>
      <c r="AK1044" s="6"/>
      <c r="AL1044" s="11"/>
      <c r="AM1044" s="12"/>
      <c r="AN1044" s="12"/>
      <c r="AO1044" s="12"/>
      <c r="AP1044" s="12"/>
      <c r="AQ1044" s="12"/>
      <c r="AR1044" s="12"/>
      <c r="AS1044" s="12"/>
      <c r="AT1044" s="12"/>
      <c r="AU1044" s="6"/>
      <c r="AV1044" s="11"/>
      <c r="AW1044" s="12"/>
      <c r="AX1044" s="12"/>
      <c r="AY1044" s="12"/>
      <c r="AZ1044" s="12"/>
      <c r="BA1044" s="12"/>
      <c r="BB1044" s="12"/>
      <c r="BC1044" s="12"/>
      <c r="BD1044" s="12"/>
    </row>
    <row r="1045" spans="1:56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Y1045" s="17"/>
      <c r="Z1045" s="17"/>
      <c r="AA1045" s="17"/>
      <c r="AB1045" s="11"/>
      <c r="AC1045" s="12"/>
      <c r="AD1045" s="11"/>
      <c r="AE1045" s="12"/>
      <c r="AF1045" s="11"/>
      <c r="AG1045" s="11"/>
      <c r="AH1045" s="11"/>
      <c r="AI1045" s="11"/>
      <c r="AJ1045" s="11"/>
      <c r="AK1045" s="6"/>
      <c r="AL1045" s="11"/>
      <c r="AM1045" s="12"/>
      <c r="AN1045" s="12"/>
      <c r="AO1045" s="12"/>
      <c r="AP1045" s="12"/>
      <c r="AQ1045" s="12"/>
      <c r="AR1045" s="12"/>
      <c r="AS1045" s="12"/>
      <c r="AT1045" s="12"/>
      <c r="AU1045" s="6"/>
      <c r="AV1045" s="11"/>
      <c r="AW1045" s="12"/>
      <c r="AX1045" s="12"/>
      <c r="AY1045" s="12"/>
      <c r="AZ1045" s="12"/>
      <c r="BA1045" s="12"/>
      <c r="BB1045" s="12"/>
      <c r="BC1045" s="12"/>
      <c r="BD1045" s="12"/>
    </row>
    <row r="1046" spans="1:56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Y1046" s="17"/>
      <c r="Z1046" s="17"/>
      <c r="AA1046" s="17"/>
      <c r="AB1046" s="11"/>
      <c r="AC1046" s="12"/>
      <c r="AD1046" s="11"/>
      <c r="AE1046" s="12"/>
      <c r="AF1046" s="11"/>
      <c r="AG1046" s="11"/>
      <c r="AH1046" s="11"/>
      <c r="AI1046" s="11"/>
      <c r="AJ1046" s="11"/>
      <c r="AK1046" s="6"/>
      <c r="AL1046" s="11"/>
      <c r="AM1046" s="12"/>
      <c r="AN1046" s="12"/>
      <c r="AO1046" s="12"/>
      <c r="AP1046" s="12"/>
      <c r="AQ1046" s="12"/>
      <c r="AR1046" s="12"/>
      <c r="AS1046" s="12"/>
      <c r="AT1046" s="12"/>
      <c r="AU1046" s="6"/>
      <c r="AV1046" s="11"/>
      <c r="AW1046" s="12"/>
      <c r="AX1046" s="12"/>
      <c r="AY1046" s="12"/>
      <c r="AZ1046" s="12"/>
      <c r="BA1046" s="12"/>
      <c r="BB1046" s="12"/>
      <c r="BC1046" s="12"/>
      <c r="BD1046" s="12"/>
    </row>
    <row r="1047" spans="1:56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Y1047" s="17"/>
      <c r="Z1047" s="17"/>
      <c r="AA1047" s="17"/>
      <c r="AB1047" s="11"/>
      <c r="AC1047" s="12"/>
      <c r="AD1047" s="11"/>
      <c r="AE1047" s="12"/>
      <c r="AF1047" s="11"/>
      <c r="AG1047" s="11"/>
      <c r="AH1047" s="11"/>
      <c r="AI1047" s="11"/>
      <c r="AJ1047" s="11"/>
      <c r="AK1047" s="6"/>
      <c r="AL1047" s="11"/>
      <c r="AM1047" s="12"/>
      <c r="AN1047" s="12"/>
      <c r="AO1047" s="12"/>
      <c r="AP1047" s="12"/>
      <c r="AQ1047" s="12"/>
      <c r="AR1047" s="12"/>
      <c r="AS1047" s="12"/>
      <c r="AT1047" s="12"/>
      <c r="AU1047" s="6"/>
      <c r="AV1047" s="11"/>
      <c r="AW1047" s="12"/>
      <c r="AX1047" s="12"/>
      <c r="AY1047" s="12"/>
      <c r="AZ1047" s="12"/>
      <c r="BA1047" s="12"/>
      <c r="BB1047" s="12"/>
      <c r="BC1047" s="12"/>
      <c r="BD1047" s="12"/>
    </row>
    <row r="1048" spans="1:56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Y1048" s="17"/>
      <c r="Z1048" s="17"/>
      <c r="AA1048" s="17"/>
      <c r="AB1048" s="11"/>
      <c r="AC1048" s="12"/>
      <c r="AD1048" s="11"/>
      <c r="AE1048" s="12"/>
      <c r="AF1048" s="11"/>
      <c r="AG1048" s="11"/>
      <c r="AH1048" s="11"/>
      <c r="AI1048" s="11"/>
      <c r="AJ1048" s="11"/>
      <c r="AK1048" s="6"/>
      <c r="AL1048" s="11"/>
      <c r="AM1048" s="12"/>
      <c r="AN1048" s="12"/>
      <c r="AO1048" s="12"/>
      <c r="AP1048" s="12"/>
      <c r="AQ1048" s="12"/>
      <c r="AR1048" s="12"/>
      <c r="AS1048" s="12"/>
      <c r="AT1048" s="12"/>
      <c r="AU1048" s="6"/>
      <c r="AV1048" s="11"/>
      <c r="AW1048" s="12"/>
      <c r="AX1048" s="12"/>
      <c r="AY1048" s="12"/>
      <c r="AZ1048" s="12"/>
      <c r="BA1048" s="12"/>
      <c r="BB1048" s="12"/>
      <c r="BC1048" s="12"/>
      <c r="BD1048" s="12"/>
    </row>
    <row r="1049" spans="1:56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Y1049" s="17"/>
      <c r="Z1049" s="17"/>
      <c r="AA1049" s="17"/>
      <c r="AB1049" s="11"/>
      <c r="AC1049" s="12"/>
      <c r="AD1049" s="11"/>
      <c r="AE1049" s="12"/>
      <c r="AF1049" s="11"/>
      <c r="AG1049" s="11"/>
      <c r="AH1049" s="11"/>
      <c r="AI1049" s="11"/>
      <c r="AJ1049" s="11"/>
      <c r="AK1049" s="6"/>
      <c r="AL1049" s="11"/>
      <c r="AM1049" s="12"/>
      <c r="AN1049" s="12"/>
      <c r="AO1049" s="12"/>
      <c r="AP1049" s="12"/>
      <c r="AQ1049" s="12"/>
      <c r="AR1049" s="12"/>
      <c r="AS1049" s="12"/>
      <c r="AT1049" s="12"/>
      <c r="AU1049" s="6"/>
      <c r="AV1049" s="11"/>
      <c r="AW1049" s="12"/>
      <c r="AX1049" s="12"/>
      <c r="AY1049" s="12"/>
      <c r="AZ1049" s="12"/>
      <c r="BA1049" s="12"/>
      <c r="BB1049" s="12"/>
      <c r="BC1049" s="12"/>
      <c r="BD1049" s="12"/>
    </row>
    <row r="1050" spans="1:56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Y1050" s="17"/>
      <c r="Z1050" s="17"/>
      <c r="AA1050" s="17"/>
      <c r="AB1050" s="11"/>
      <c r="AC1050" s="12"/>
      <c r="AD1050" s="11"/>
      <c r="AE1050" s="12"/>
      <c r="AF1050" s="11"/>
      <c r="AG1050" s="11"/>
      <c r="AH1050" s="11"/>
      <c r="AI1050" s="11"/>
      <c r="AJ1050" s="11"/>
      <c r="AK1050" s="6"/>
      <c r="AL1050" s="11"/>
      <c r="AM1050" s="12"/>
      <c r="AN1050" s="12"/>
      <c r="AO1050" s="12"/>
      <c r="AP1050" s="12"/>
      <c r="AQ1050" s="12"/>
      <c r="AR1050" s="12"/>
      <c r="AS1050" s="12"/>
      <c r="AT1050" s="12"/>
      <c r="AU1050" s="6"/>
      <c r="AV1050" s="11"/>
      <c r="AW1050" s="12"/>
      <c r="AX1050" s="12"/>
      <c r="AY1050" s="12"/>
      <c r="AZ1050" s="12"/>
      <c r="BA1050" s="12"/>
      <c r="BB1050" s="12"/>
      <c r="BC1050" s="12"/>
      <c r="BD1050" s="12"/>
    </row>
    <row r="1051" spans="1:56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Y1051" s="17"/>
      <c r="Z1051" s="17"/>
      <c r="AA1051" s="17"/>
      <c r="AB1051" s="11"/>
      <c r="AC1051" s="12"/>
      <c r="AD1051" s="11"/>
      <c r="AE1051" s="12"/>
      <c r="AF1051" s="11"/>
      <c r="AG1051" s="11"/>
      <c r="AH1051" s="11"/>
      <c r="AI1051" s="11"/>
      <c r="AJ1051" s="11"/>
      <c r="AK1051" s="6"/>
      <c r="AL1051" s="11"/>
      <c r="AM1051" s="12"/>
      <c r="AN1051" s="12"/>
      <c r="AO1051" s="12"/>
      <c r="AP1051" s="12"/>
      <c r="AQ1051" s="12"/>
      <c r="AR1051" s="12"/>
      <c r="AS1051" s="12"/>
      <c r="AT1051" s="12"/>
      <c r="AU1051" s="6"/>
      <c r="AV1051" s="11"/>
      <c r="AW1051" s="12"/>
      <c r="AX1051" s="12"/>
      <c r="AY1051" s="12"/>
      <c r="AZ1051" s="12"/>
      <c r="BA1051" s="12"/>
      <c r="BB1051" s="12"/>
      <c r="BC1051" s="12"/>
      <c r="BD1051" s="12"/>
    </row>
    <row r="1052" spans="1:56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Y1052" s="17"/>
      <c r="Z1052" s="17"/>
      <c r="AA1052" s="17"/>
      <c r="AB1052" s="11"/>
      <c r="AC1052" s="12"/>
      <c r="AD1052" s="11"/>
      <c r="AE1052" s="12"/>
      <c r="AF1052" s="11"/>
      <c r="AG1052" s="11"/>
      <c r="AH1052" s="11"/>
      <c r="AI1052" s="11"/>
      <c r="AJ1052" s="11"/>
      <c r="AK1052" s="6"/>
      <c r="AL1052" s="11"/>
      <c r="AM1052" s="12"/>
      <c r="AN1052" s="12"/>
      <c r="AO1052" s="12"/>
      <c r="AP1052" s="12"/>
      <c r="AQ1052" s="12"/>
      <c r="AR1052" s="12"/>
      <c r="AS1052" s="12"/>
      <c r="AT1052" s="12"/>
      <c r="AU1052" s="6"/>
      <c r="AV1052" s="11"/>
      <c r="AW1052" s="12"/>
      <c r="AX1052" s="12"/>
      <c r="AY1052" s="12"/>
      <c r="AZ1052" s="12"/>
      <c r="BA1052" s="12"/>
      <c r="BB1052" s="12"/>
      <c r="BC1052" s="12"/>
      <c r="BD1052" s="12"/>
    </row>
    <row r="1053" spans="1:56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Y1053" s="17"/>
      <c r="Z1053" s="17"/>
      <c r="AA1053" s="17"/>
      <c r="AB1053" s="11"/>
      <c r="AC1053" s="12"/>
      <c r="AD1053" s="11"/>
      <c r="AE1053" s="12"/>
      <c r="AF1053" s="11"/>
      <c r="AG1053" s="11"/>
      <c r="AH1053" s="11"/>
      <c r="AI1053" s="11"/>
      <c r="AJ1053" s="11"/>
      <c r="AK1053" s="6"/>
      <c r="AL1053" s="11"/>
      <c r="AM1053" s="12"/>
      <c r="AN1053" s="12"/>
      <c r="AO1053" s="12"/>
      <c r="AP1053" s="12"/>
      <c r="AQ1053" s="12"/>
      <c r="AR1053" s="12"/>
      <c r="AS1053" s="12"/>
      <c r="AT1053" s="12"/>
      <c r="AU1053" s="6"/>
      <c r="AV1053" s="11"/>
      <c r="AW1053" s="12"/>
      <c r="AX1053" s="12"/>
      <c r="AY1053" s="12"/>
      <c r="AZ1053" s="12"/>
      <c r="BA1053" s="12"/>
      <c r="BB1053" s="12"/>
      <c r="BC1053" s="12"/>
      <c r="BD1053" s="12"/>
    </row>
    <row r="1054" spans="1:56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Y1054" s="17"/>
      <c r="Z1054" s="17"/>
      <c r="AA1054" s="17"/>
      <c r="AB1054" s="11"/>
      <c r="AC1054" s="12"/>
      <c r="AD1054" s="11"/>
      <c r="AE1054" s="12"/>
      <c r="AF1054" s="11"/>
      <c r="AG1054" s="11"/>
      <c r="AH1054" s="11"/>
      <c r="AI1054" s="11"/>
      <c r="AJ1054" s="11"/>
      <c r="AK1054" s="6"/>
      <c r="AL1054" s="11"/>
      <c r="AM1054" s="12"/>
      <c r="AN1054" s="12"/>
      <c r="AO1054" s="12"/>
      <c r="AP1054" s="12"/>
      <c r="AQ1054" s="12"/>
      <c r="AR1054" s="12"/>
      <c r="AS1054" s="12"/>
      <c r="AT1054" s="12"/>
      <c r="AU1054" s="6"/>
      <c r="AV1054" s="11"/>
      <c r="AW1054" s="12"/>
      <c r="AX1054" s="12"/>
      <c r="AY1054" s="12"/>
      <c r="AZ1054" s="12"/>
      <c r="BA1054" s="12"/>
      <c r="BB1054" s="12"/>
      <c r="BC1054" s="12"/>
      <c r="BD1054" s="12"/>
    </row>
    <row r="1055" spans="1:56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Y1055" s="17"/>
      <c r="Z1055" s="17"/>
      <c r="AA1055" s="17"/>
      <c r="AB1055" s="11"/>
      <c r="AC1055" s="12"/>
      <c r="AD1055" s="11"/>
      <c r="AE1055" s="12"/>
      <c r="AF1055" s="11"/>
      <c r="AG1055" s="11"/>
      <c r="AH1055" s="11"/>
      <c r="AI1055" s="11"/>
      <c r="AJ1055" s="11"/>
      <c r="AK1055" s="6"/>
      <c r="AL1055" s="11"/>
      <c r="AM1055" s="12"/>
      <c r="AN1055" s="12"/>
      <c r="AO1055" s="12"/>
      <c r="AP1055" s="12"/>
      <c r="AQ1055" s="12"/>
      <c r="AR1055" s="12"/>
      <c r="AS1055" s="12"/>
      <c r="AT1055" s="12"/>
      <c r="AU1055" s="6"/>
      <c r="AV1055" s="11"/>
      <c r="AW1055" s="12"/>
      <c r="AX1055" s="12"/>
      <c r="AY1055" s="12"/>
      <c r="AZ1055" s="12"/>
      <c r="BA1055" s="12"/>
      <c r="BB1055" s="12"/>
      <c r="BC1055" s="12"/>
      <c r="BD1055" s="12"/>
    </row>
    <row r="1056" spans="1:56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Y1056" s="17"/>
      <c r="Z1056" s="17"/>
      <c r="AA1056" s="17"/>
      <c r="AB1056" s="11"/>
      <c r="AC1056" s="12"/>
      <c r="AD1056" s="11"/>
      <c r="AE1056" s="12"/>
      <c r="AF1056" s="11"/>
      <c r="AG1056" s="11"/>
      <c r="AH1056" s="11"/>
      <c r="AI1056" s="11"/>
      <c r="AJ1056" s="11"/>
      <c r="AK1056" s="6"/>
      <c r="AL1056" s="11"/>
      <c r="AM1056" s="12"/>
      <c r="AN1056" s="12"/>
      <c r="AO1056" s="12"/>
      <c r="AP1056" s="12"/>
      <c r="AQ1056" s="12"/>
      <c r="AR1056" s="12"/>
      <c r="AS1056" s="12"/>
      <c r="AT1056" s="12"/>
      <c r="AU1056" s="6"/>
      <c r="AV1056" s="11"/>
      <c r="AW1056" s="12"/>
      <c r="AX1056" s="12"/>
      <c r="AY1056" s="12"/>
      <c r="AZ1056" s="12"/>
      <c r="BA1056" s="12"/>
      <c r="BB1056" s="12"/>
      <c r="BC1056" s="12"/>
      <c r="BD1056" s="12"/>
    </row>
    <row r="1057" spans="1:56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Y1057" s="17"/>
      <c r="Z1057" s="17"/>
      <c r="AA1057" s="17"/>
      <c r="AB1057" s="11"/>
      <c r="AC1057" s="12"/>
      <c r="AD1057" s="11"/>
      <c r="AE1057" s="12"/>
      <c r="AF1057" s="11"/>
      <c r="AG1057" s="11"/>
      <c r="AH1057" s="11"/>
      <c r="AI1057" s="11"/>
      <c r="AJ1057" s="11"/>
      <c r="AK1057" s="6"/>
      <c r="AL1057" s="11"/>
      <c r="AM1057" s="12"/>
      <c r="AN1057" s="12"/>
      <c r="AO1057" s="12"/>
      <c r="AP1057" s="12"/>
      <c r="AQ1057" s="12"/>
      <c r="AR1057" s="12"/>
      <c r="AS1057" s="12"/>
      <c r="AT1057" s="12"/>
      <c r="AU1057" s="6"/>
      <c r="AV1057" s="11"/>
      <c r="AW1057" s="12"/>
      <c r="AX1057" s="12"/>
      <c r="AY1057" s="12"/>
      <c r="AZ1057" s="12"/>
      <c r="BA1057" s="12"/>
      <c r="BB1057" s="12"/>
      <c r="BC1057" s="12"/>
      <c r="BD1057" s="12"/>
    </row>
    <row r="1058" spans="1:56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Y1058" s="17"/>
      <c r="Z1058" s="17"/>
      <c r="AA1058" s="17"/>
      <c r="AB1058" s="11"/>
      <c r="AC1058" s="12"/>
      <c r="AD1058" s="11"/>
      <c r="AE1058" s="12"/>
      <c r="AF1058" s="11"/>
      <c r="AG1058" s="11"/>
      <c r="AH1058" s="11"/>
      <c r="AI1058" s="11"/>
      <c r="AJ1058" s="11"/>
      <c r="AK1058" s="6"/>
      <c r="AL1058" s="11"/>
      <c r="AM1058" s="12"/>
      <c r="AN1058" s="12"/>
      <c r="AO1058" s="12"/>
      <c r="AP1058" s="12"/>
      <c r="AQ1058" s="12"/>
      <c r="AR1058" s="12"/>
      <c r="AS1058" s="12"/>
      <c r="AT1058" s="12"/>
      <c r="AU1058" s="6"/>
      <c r="AV1058" s="11"/>
      <c r="AW1058" s="12"/>
      <c r="AX1058" s="12"/>
      <c r="AY1058" s="12"/>
      <c r="AZ1058" s="12"/>
      <c r="BA1058" s="12"/>
      <c r="BB1058" s="12"/>
      <c r="BC1058" s="12"/>
      <c r="BD1058" s="12"/>
    </row>
    <row r="1059" spans="1:56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Y1059" s="17"/>
      <c r="Z1059" s="17"/>
      <c r="AA1059" s="17"/>
      <c r="AB1059" s="11"/>
      <c r="AC1059" s="12"/>
      <c r="AD1059" s="11"/>
      <c r="AE1059" s="12"/>
      <c r="AF1059" s="11"/>
      <c r="AG1059" s="11"/>
      <c r="AH1059" s="11"/>
      <c r="AI1059" s="11"/>
      <c r="AJ1059" s="11"/>
      <c r="AK1059" s="6"/>
      <c r="AL1059" s="11"/>
      <c r="AM1059" s="12"/>
      <c r="AN1059" s="12"/>
      <c r="AO1059" s="12"/>
      <c r="AP1059" s="12"/>
      <c r="AQ1059" s="12"/>
      <c r="AR1059" s="12"/>
      <c r="AS1059" s="12"/>
      <c r="AT1059" s="12"/>
      <c r="AU1059" s="6"/>
      <c r="AV1059" s="11"/>
      <c r="AW1059" s="12"/>
      <c r="AX1059" s="12"/>
      <c r="AY1059" s="12"/>
      <c r="AZ1059" s="12"/>
      <c r="BA1059" s="12"/>
      <c r="BB1059" s="12"/>
      <c r="BC1059" s="12"/>
      <c r="BD1059" s="12"/>
    </row>
    <row r="1060" spans="1:56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Y1060" s="17"/>
      <c r="Z1060" s="17"/>
      <c r="AA1060" s="17"/>
      <c r="AB1060" s="11"/>
      <c r="AC1060" s="12"/>
      <c r="AD1060" s="11"/>
      <c r="AE1060" s="12"/>
      <c r="AF1060" s="11"/>
      <c r="AG1060" s="11"/>
      <c r="AH1060" s="11"/>
      <c r="AI1060" s="11"/>
      <c r="AJ1060" s="11"/>
      <c r="AK1060" s="6"/>
      <c r="AL1060" s="11"/>
      <c r="AM1060" s="12"/>
      <c r="AN1060" s="12"/>
      <c r="AO1060" s="12"/>
      <c r="AP1060" s="12"/>
      <c r="AQ1060" s="12"/>
      <c r="AR1060" s="12"/>
      <c r="AS1060" s="12"/>
      <c r="AT1060" s="12"/>
      <c r="AU1060" s="6"/>
      <c r="AV1060" s="11"/>
      <c r="AW1060" s="12"/>
      <c r="AX1060" s="12"/>
      <c r="AY1060" s="12"/>
      <c r="AZ1060" s="12"/>
      <c r="BA1060" s="12"/>
      <c r="BB1060" s="12"/>
      <c r="BC1060" s="12"/>
      <c r="BD1060" s="12"/>
    </row>
    <row r="1061" spans="1:56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Y1061" s="17"/>
      <c r="Z1061" s="17"/>
      <c r="AA1061" s="17"/>
      <c r="AB1061" s="11"/>
      <c r="AC1061" s="12"/>
      <c r="AD1061" s="11"/>
      <c r="AE1061" s="12"/>
      <c r="AF1061" s="11"/>
      <c r="AG1061" s="11"/>
      <c r="AH1061" s="11"/>
      <c r="AI1061" s="11"/>
      <c r="AJ1061" s="11"/>
      <c r="AK1061" s="6"/>
      <c r="AL1061" s="11"/>
      <c r="AM1061" s="12"/>
      <c r="AN1061" s="12"/>
      <c r="AO1061" s="12"/>
      <c r="AP1061" s="12"/>
      <c r="AQ1061" s="12"/>
      <c r="AR1061" s="12"/>
      <c r="AS1061" s="12"/>
      <c r="AT1061" s="12"/>
      <c r="AU1061" s="6"/>
      <c r="AV1061" s="11"/>
      <c r="AW1061" s="12"/>
      <c r="AX1061" s="12"/>
      <c r="AY1061" s="12"/>
      <c r="AZ1061" s="12"/>
      <c r="BA1061" s="12"/>
      <c r="BB1061" s="12"/>
      <c r="BC1061" s="12"/>
      <c r="BD1061" s="12"/>
    </row>
    <row r="1062" spans="1:56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Y1062" s="17"/>
      <c r="Z1062" s="17"/>
      <c r="AA1062" s="17"/>
      <c r="AB1062" s="11"/>
      <c r="AC1062" s="12"/>
      <c r="AD1062" s="11"/>
      <c r="AE1062" s="12"/>
      <c r="AF1062" s="11"/>
      <c r="AG1062" s="11"/>
      <c r="AH1062" s="11"/>
      <c r="AI1062" s="11"/>
      <c r="AJ1062" s="11"/>
      <c r="AK1062" s="6"/>
      <c r="AL1062" s="11"/>
      <c r="AM1062" s="12"/>
      <c r="AN1062" s="12"/>
      <c r="AO1062" s="12"/>
      <c r="AP1062" s="12"/>
      <c r="AQ1062" s="12"/>
      <c r="AR1062" s="12"/>
      <c r="AS1062" s="12"/>
      <c r="AT1062" s="12"/>
      <c r="AU1062" s="6"/>
      <c r="AV1062" s="11"/>
      <c r="AW1062" s="12"/>
      <c r="AX1062" s="12"/>
      <c r="AY1062" s="12"/>
      <c r="AZ1062" s="12"/>
      <c r="BA1062" s="12"/>
      <c r="BB1062" s="12"/>
      <c r="BC1062" s="12"/>
      <c r="BD1062" s="12"/>
    </row>
    <row r="1063" spans="1:56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Y1063" s="17"/>
      <c r="Z1063" s="17"/>
      <c r="AA1063" s="17"/>
      <c r="AB1063" s="11"/>
      <c r="AC1063" s="12"/>
      <c r="AD1063" s="11"/>
      <c r="AE1063" s="12"/>
      <c r="AF1063" s="11"/>
      <c r="AG1063" s="11"/>
      <c r="AH1063" s="11"/>
      <c r="AI1063" s="11"/>
      <c r="AJ1063" s="11"/>
      <c r="AK1063" s="6"/>
      <c r="AL1063" s="11"/>
      <c r="AM1063" s="12"/>
      <c r="AN1063" s="12"/>
      <c r="AO1063" s="12"/>
      <c r="AP1063" s="12"/>
      <c r="AQ1063" s="12"/>
      <c r="AR1063" s="12"/>
      <c r="AS1063" s="12"/>
      <c r="AT1063" s="12"/>
      <c r="AU1063" s="6"/>
      <c r="AV1063" s="11"/>
      <c r="AW1063" s="12"/>
      <c r="AX1063" s="12"/>
      <c r="AY1063" s="12"/>
      <c r="AZ1063" s="12"/>
      <c r="BA1063" s="12"/>
      <c r="BB1063" s="12"/>
      <c r="BC1063" s="12"/>
      <c r="BD1063" s="12"/>
    </row>
    <row r="1064" spans="1:56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Y1064" s="17"/>
      <c r="Z1064" s="17"/>
      <c r="AA1064" s="17"/>
      <c r="AB1064" s="11"/>
      <c r="AC1064" s="12"/>
      <c r="AD1064" s="11"/>
      <c r="AE1064" s="12"/>
      <c r="AF1064" s="11"/>
      <c r="AG1064" s="11"/>
      <c r="AH1064" s="11"/>
      <c r="AI1064" s="11"/>
      <c r="AJ1064" s="11"/>
      <c r="AK1064" s="6"/>
      <c r="AL1064" s="11"/>
      <c r="AM1064" s="12"/>
      <c r="AN1064" s="12"/>
      <c r="AO1064" s="12"/>
      <c r="AP1064" s="12"/>
      <c r="AQ1064" s="12"/>
      <c r="AR1064" s="12"/>
      <c r="AS1064" s="12"/>
      <c r="AT1064" s="12"/>
      <c r="AU1064" s="6"/>
      <c r="AV1064" s="11"/>
      <c r="AW1064" s="12"/>
      <c r="AX1064" s="12"/>
      <c r="AY1064" s="12"/>
      <c r="AZ1064" s="12"/>
      <c r="BA1064" s="12"/>
      <c r="BB1064" s="12"/>
      <c r="BC1064" s="12"/>
      <c r="BD1064" s="12"/>
    </row>
    <row r="1065" spans="1:56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Y1065" s="17"/>
      <c r="Z1065" s="17"/>
      <c r="AA1065" s="17"/>
      <c r="AB1065" s="11"/>
      <c r="AC1065" s="12"/>
      <c r="AD1065" s="11"/>
      <c r="AE1065" s="12"/>
      <c r="AF1065" s="11"/>
      <c r="AG1065" s="11"/>
      <c r="AH1065" s="11"/>
      <c r="AI1065" s="11"/>
      <c r="AJ1065" s="11"/>
      <c r="AK1065" s="6"/>
      <c r="AL1065" s="11"/>
      <c r="AM1065" s="12"/>
      <c r="AN1065" s="12"/>
      <c r="AO1065" s="12"/>
      <c r="AP1065" s="12"/>
      <c r="AQ1065" s="12"/>
      <c r="AR1065" s="12"/>
      <c r="AS1065" s="12"/>
      <c r="AT1065" s="12"/>
      <c r="AU1065" s="6"/>
      <c r="AV1065" s="11"/>
      <c r="AW1065" s="12"/>
      <c r="AX1065" s="12"/>
      <c r="AY1065" s="12"/>
      <c r="AZ1065" s="12"/>
      <c r="BA1065" s="12"/>
      <c r="BB1065" s="12"/>
      <c r="BC1065" s="12"/>
      <c r="BD1065" s="12"/>
    </row>
    <row r="1066" spans="1:56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Y1066" s="17"/>
      <c r="Z1066" s="17"/>
      <c r="AA1066" s="17"/>
      <c r="AB1066" s="11"/>
      <c r="AC1066" s="12"/>
      <c r="AD1066" s="11"/>
      <c r="AE1066" s="12"/>
      <c r="AF1066" s="11"/>
      <c r="AG1066" s="11"/>
      <c r="AH1066" s="11"/>
      <c r="AI1066" s="11"/>
      <c r="AJ1066" s="11"/>
      <c r="AK1066" s="6"/>
      <c r="AL1066" s="11"/>
      <c r="AM1066" s="12"/>
      <c r="AN1066" s="12"/>
      <c r="AO1066" s="12"/>
      <c r="AP1066" s="12"/>
      <c r="AQ1066" s="12"/>
      <c r="AR1066" s="12"/>
      <c r="AS1066" s="12"/>
      <c r="AT1066" s="12"/>
      <c r="AU1066" s="6"/>
      <c r="AV1066" s="11"/>
      <c r="AW1066" s="12"/>
      <c r="AX1066" s="12"/>
      <c r="AY1066" s="12"/>
      <c r="AZ1066" s="12"/>
      <c r="BA1066" s="12"/>
      <c r="BB1066" s="12"/>
      <c r="BC1066" s="12"/>
      <c r="BD1066" s="12"/>
    </row>
    <row r="1067" spans="1:56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Y1067" s="17"/>
      <c r="Z1067" s="17"/>
      <c r="AA1067" s="17"/>
      <c r="AB1067" s="11"/>
      <c r="AC1067" s="12"/>
      <c r="AD1067" s="11"/>
      <c r="AE1067" s="12"/>
      <c r="AF1067" s="11"/>
      <c r="AG1067" s="11"/>
      <c r="AH1067" s="11"/>
      <c r="AI1067" s="11"/>
      <c r="AJ1067" s="11"/>
      <c r="AK1067" s="6"/>
      <c r="AL1067" s="11"/>
      <c r="AM1067" s="12"/>
      <c r="AN1067" s="12"/>
      <c r="AO1067" s="12"/>
      <c r="AP1067" s="12"/>
      <c r="AQ1067" s="12"/>
      <c r="AR1067" s="12"/>
      <c r="AS1067" s="12"/>
      <c r="AT1067" s="12"/>
      <c r="AU1067" s="6"/>
      <c r="AV1067" s="11"/>
      <c r="AW1067" s="12"/>
      <c r="AX1067" s="12"/>
      <c r="AY1067" s="12"/>
      <c r="AZ1067" s="12"/>
      <c r="BA1067" s="12"/>
      <c r="BB1067" s="12"/>
      <c r="BC1067" s="12"/>
      <c r="BD1067" s="12"/>
    </row>
    <row r="1068" spans="1:56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Y1068" s="17"/>
      <c r="Z1068" s="17"/>
      <c r="AA1068" s="17"/>
      <c r="AB1068" s="11"/>
      <c r="AC1068" s="12"/>
      <c r="AD1068" s="11"/>
      <c r="AE1068" s="12"/>
      <c r="AF1068" s="11"/>
      <c r="AG1068" s="11"/>
      <c r="AH1068" s="11"/>
      <c r="AI1068" s="11"/>
      <c r="AJ1068" s="11"/>
      <c r="AK1068" s="6"/>
      <c r="AL1068" s="11"/>
      <c r="AM1068" s="12"/>
      <c r="AN1068" s="12"/>
      <c r="AO1068" s="12"/>
      <c r="AP1068" s="12"/>
      <c r="AQ1068" s="12"/>
      <c r="AR1068" s="12"/>
      <c r="AS1068" s="12"/>
      <c r="AT1068" s="12"/>
      <c r="AU1068" s="6"/>
      <c r="AV1068" s="11"/>
      <c r="AW1068" s="12"/>
      <c r="AX1068" s="12"/>
      <c r="AY1068" s="12"/>
      <c r="AZ1068" s="12"/>
      <c r="BA1068" s="12"/>
      <c r="BB1068" s="12"/>
      <c r="BC1068" s="12"/>
      <c r="BD1068" s="12"/>
    </row>
    <row r="1069" spans="1:56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Y1069" s="17"/>
      <c r="Z1069" s="17"/>
      <c r="AA1069" s="17"/>
      <c r="AB1069" s="11"/>
      <c r="AC1069" s="12"/>
      <c r="AD1069" s="11"/>
      <c r="AE1069" s="12"/>
      <c r="AF1069" s="11"/>
      <c r="AG1069" s="11"/>
      <c r="AH1069" s="11"/>
      <c r="AI1069" s="11"/>
      <c r="AJ1069" s="11"/>
      <c r="AK1069" s="6"/>
      <c r="AL1069" s="11"/>
      <c r="AM1069" s="12"/>
      <c r="AN1069" s="12"/>
      <c r="AO1069" s="12"/>
      <c r="AP1069" s="12"/>
      <c r="AQ1069" s="12"/>
      <c r="AR1069" s="12"/>
      <c r="AS1069" s="12"/>
      <c r="AT1069" s="12"/>
      <c r="AU1069" s="6"/>
      <c r="AV1069" s="11"/>
      <c r="AW1069" s="12"/>
      <c r="AX1069" s="12"/>
      <c r="AY1069" s="12"/>
      <c r="AZ1069" s="12"/>
      <c r="BA1069" s="12"/>
      <c r="BB1069" s="12"/>
      <c r="BC1069" s="12"/>
      <c r="BD1069" s="12"/>
    </row>
    <row r="1070" spans="1:56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Y1070" s="17"/>
      <c r="Z1070" s="17"/>
      <c r="AA1070" s="17"/>
      <c r="AB1070" s="11"/>
      <c r="AC1070" s="12"/>
      <c r="AD1070" s="11"/>
      <c r="AE1070" s="12"/>
      <c r="AF1070" s="11"/>
      <c r="AG1070" s="11"/>
      <c r="AH1070" s="11"/>
      <c r="AI1070" s="11"/>
      <c r="AJ1070" s="11"/>
      <c r="AK1070" s="6"/>
      <c r="AL1070" s="11"/>
      <c r="AM1070" s="12"/>
      <c r="AN1070" s="12"/>
      <c r="AO1070" s="12"/>
      <c r="AP1070" s="12"/>
      <c r="AQ1070" s="12"/>
      <c r="AR1070" s="12"/>
      <c r="AS1070" s="12"/>
      <c r="AT1070" s="12"/>
      <c r="AU1070" s="6"/>
      <c r="AV1070" s="11"/>
      <c r="AW1070" s="12"/>
      <c r="AX1070" s="12"/>
      <c r="AY1070" s="12"/>
      <c r="AZ1070" s="12"/>
      <c r="BA1070" s="12"/>
      <c r="BB1070" s="12"/>
      <c r="BC1070" s="12"/>
      <c r="BD1070" s="12"/>
    </row>
    <row r="1071" spans="1:56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Y1071" s="17"/>
      <c r="Z1071" s="17"/>
      <c r="AA1071" s="17"/>
      <c r="AB1071" s="11"/>
      <c r="AC1071" s="12"/>
      <c r="AD1071" s="11"/>
      <c r="AE1071" s="12"/>
      <c r="AF1071" s="11"/>
      <c r="AG1071" s="11"/>
      <c r="AH1071" s="11"/>
      <c r="AI1071" s="11"/>
      <c r="AJ1071" s="11"/>
      <c r="AK1071" s="6"/>
      <c r="AL1071" s="11"/>
      <c r="AM1071" s="12"/>
      <c r="AN1071" s="12"/>
      <c r="AO1071" s="12"/>
      <c r="AP1071" s="12"/>
      <c r="AQ1071" s="12"/>
      <c r="AR1071" s="12"/>
      <c r="AS1071" s="12"/>
      <c r="AT1071" s="12"/>
      <c r="AU1071" s="6"/>
      <c r="AV1071" s="11"/>
      <c r="AW1071" s="12"/>
      <c r="AX1071" s="12"/>
      <c r="AY1071" s="12"/>
      <c r="AZ1071" s="12"/>
      <c r="BA1071" s="12"/>
      <c r="BB1071" s="12"/>
      <c r="BC1071" s="12"/>
      <c r="BD1071" s="12"/>
    </row>
    <row r="1072" spans="1:56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Y1072" s="17"/>
      <c r="Z1072" s="17"/>
      <c r="AA1072" s="17"/>
      <c r="AB1072" s="11"/>
      <c r="AC1072" s="12"/>
      <c r="AD1072" s="11"/>
      <c r="AE1072" s="12"/>
      <c r="AF1072" s="11"/>
      <c r="AG1072" s="11"/>
      <c r="AH1072" s="11"/>
      <c r="AI1072" s="11"/>
      <c r="AJ1072" s="11"/>
      <c r="AK1072" s="6"/>
      <c r="AL1072" s="11"/>
      <c r="AM1072" s="12"/>
      <c r="AN1072" s="12"/>
      <c r="AO1072" s="12"/>
      <c r="AP1072" s="12"/>
      <c r="AQ1072" s="12"/>
      <c r="AR1072" s="12"/>
      <c r="AS1072" s="12"/>
      <c r="AT1072" s="12"/>
      <c r="AU1072" s="6"/>
      <c r="AV1072" s="11"/>
      <c r="AW1072" s="12"/>
      <c r="AX1072" s="12"/>
      <c r="AY1072" s="12"/>
      <c r="AZ1072" s="12"/>
      <c r="BA1072" s="12"/>
      <c r="BB1072" s="12"/>
      <c r="BC1072" s="12"/>
      <c r="BD1072" s="12"/>
    </row>
    <row r="1073" spans="1:56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Y1073" s="17"/>
      <c r="Z1073" s="17"/>
      <c r="AA1073" s="17"/>
      <c r="AB1073" s="11"/>
      <c r="AC1073" s="12"/>
      <c r="AD1073" s="11"/>
      <c r="AE1073" s="12"/>
      <c r="AF1073" s="11"/>
      <c r="AG1073" s="11"/>
      <c r="AH1073" s="11"/>
      <c r="AI1073" s="11"/>
      <c r="AJ1073" s="11"/>
      <c r="AK1073" s="6"/>
      <c r="AL1073" s="11"/>
      <c r="AM1073" s="12"/>
      <c r="AN1073" s="12"/>
      <c r="AO1073" s="12"/>
      <c r="AP1073" s="12"/>
      <c r="AQ1073" s="12"/>
      <c r="AR1073" s="12"/>
      <c r="AS1073" s="12"/>
      <c r="AT1073" s="12"/>
      <c r="AU1073" s="6"/>
      <c r="AV1073" s="11"/>
      <c r="AW1073" s="12"/>
      <c r="AX1073" s="12"/>
      <c r="AY1073" s="12"/>
      <c r="AZ1073" s="12"/>
      <c r="BA1073" s="12"/>
      <c r="BB1073" s="12"/>
      <c r="BC1073" s="12"/>
      <c r="BD1073" s="12"/>
    </row>
    <row r="1074" spans="1:56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Y1074" s="17"/>
      <c r="Z1074" s="17"/>
      <c r="AA1074" s="17"/>
      <c r="AB1074" s="11"/>
      <c r="AC1074" s="12"/>
      <c r="AD1074" s="11"/>
      <c r="AE1074" s="12"/>
      <c r="AF1074" s="11"/>
      <c r="AG1074" s="11"/>
      <c r="AH1074" s="11"/>
      <c r="AI1074" s="11"/>
      <c r="AJ1074" s="11"/>
      <c r="AK1074" s="6"/>
      <c r="AL1074" s="11"/>
      <c r="AM1074" s="12"/>
      <c r="AN1074" s="12"/>
      <c r="AO1074" s="12"/>
      <c r="AP1074" s="12"/>
      <c r="AQ1074" s="12"/>
      <c r="AR1074" s="12"/>
      <c r="AS1074" s="12"/>
      <c r="AT1074" s="12"/>
      <c r="AU1074" s="6"/>
      <c r="AV1074" s="11"/>
      <c r="AW1074" s="12"/>
      <c r="AX1074" s="12"/>
      <c r="AY1074" s="12"/>
      <c r="AZ1074" s="12"/>
      <c r="BA1074" s="12"/>
      <c r="BB1074" s="12"/>
      <c r="BC1074" s="12"/>
      <c r="BD1074" s="12"/>
    </row>
    <row r="1075" spans="1:56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Y1075" s="17"/>
      <c r="Z1075" s="17"/>
      <c r="AA1075" s="17"/>
      <c r="AB1075" s="11"/>
      <c r="AC1075" s="12"/>
      <c r="AD1075" s="11"/>
      <c r="AE1075" s="12"/>
      <c r="AF1075" s="11"/>
      <c r="AG1075" s="11"/>
      <c r="AH1075" s="11"/>
      <c r="AI1075" s="11"/>
      <c r="AJ1075" s="11"/>
      <c r="AK1075" s="6"/>
      <c r="AL1075" s="11"/>
      <c r="AM1075" s="12"/>
      <c r="AN1075" s="12"/>
      <c r="AO1075" s="12"/>
      <c r="AP1075" s="12"/>
      <c r="AQ1075" s="12"/>
      <c r="AR1075" s="12"/>
      <c r="AS1075" s="12"/>
      <c r="AT1075" s="12"/>
      <c r="AU1075" s="6"/>
      <c r="AV1075" s="11"/>
      <c r="AW1075" s="12"/>
      <c r="AX1075" s="12"/>
      <c r="AY1075" s="12"/>
      <c r="AZ1075" s="12"/>
      <c r="BA1075" s="12"/>
      <c r="BB1075" s="12"/>
      <c r="BC1075" s="12"/>
      <c r="BD1075" s="12"/>
    </row>
    <row r="1076" spans="1:56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Y1076" s="17"/>
      <c r="Z1076" s="17"/>
      <c r="AA1076" s="17"/>
      <c r="AB1076" s="11"/>
      <c r="AC1076" s="12"/>
      <c r="AD1076" s="11"/>
      <c r="AE1076" s="12"/>
      <c r="AF1076" s="11"/>
      <c r="AG1076" s="11"/>
      <c r="AH1076" s="11"/>
      <c r="AI1076" s="11"/>
      <c r="AJ1076" s="11"/>
      <c r="AK1076" s="6"/>
      <c r="AL1076" s="11"/>
      <c r="AM1076" s="12"/>
      <c r="AN1076" s="12"/>
      <c r="AO1076" s="12"/>
      <c r="AP1076" s="12"/>
      <c r="AQ1076" s="12"/>
      <c r="AR1076" s="12"/>
      <c r="AS1076" s="12"/>
      <c r="AT1076" s="12"/>
      <c r="AU1076" s="6"/>
      <c r="AV1076" s="11"/>
      <c r="AW1076" s="12"/>
      <c r="AX1076" s="12"/>
      <c r="AY1076" s="12"/>
      <c r="AZ1076" s="12"/>
      <c r="BA1076" s="12"/>
      <c r="BB1076" s="12"/>
      <c r="BC1076" s="12"/>
      <c r="BD1076" s="12"/>
    </row>
    <row r="1077" spans="1:56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Y1077" s="17"/>
      <c r="Z1077" s="17"/>
      <c r="AA1077" s="17"/>
      <c r="AB1077" s="11"/>
      <c r="AC1077" s="12"/>
      <c r="AD1077" s="11"/>
      <c r="AE1077" s="12"/>
      <c r="AF1077" s="11"/>
      <c r="AG1077" s="11"/>
      <c r="AH1077" s="11"/>
      <c r="AI1077" s="11"/>
      <c r="AJ1077" s="11"/>
      <c r="AK1077" s="6"/>
      <c r="AL1077" s="11"/>
      <c r="AM1077" s="12"/>
      <c r="AN1077" s="12"/>
      <c r="AO1077" s="12"/>
      <c r="AP1077" s="12"/>
      <c r="AQ1077" s="12"/>
      <c r="AR1077" s="12"/>
      <c r="AS1077" s="12"/>
      <c r="AT1077" s="12"/>
      <c r="AU1077" s="6"/>
      <c r="AV1077" s="11"/>
      <c r="AW1077" s="12"/>
      <c r="AX1077" s="12"/>
      <c r="AY1077" s="12"/>
      <c r="AZ1077" s="12"/>
      <c r="BA1077" s="12"/>
      <c r="BB1077" s="12"/>
      <c r="BC1077" s="12"/>
      <c r="BD1077" s="12"/>
    </row>
    <row r="1078" spans="1:56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Y1078" s="17"/>
      <c r="Z1078" s="17"/>
      <c r="AA1078" s="17"/>
      <c r="AB1078" s="11"/>
      <c r="AC1078" s="12"/>
      <c r="AD1078" s="11"/>
      <c r="AE1078" s="12"/>
      <c r="AF1078" s="11"/>
      <c r="AG1078" s="11"/>
      <c r="AH1078" s="11"/>
      <c r="AI1078" s="11"/>
      <c r="AJ1078" s="11"/>
      <c r="AK1078" s="6"/>
      <c r="AL1078" s="11"/>
      <c r="AM1078" s="12"/>
      <c r="AN1078" s="12"/>
      <c r="AO1078" s="12"/>
      <c r="AP1078" s="12"/>
      <c r="AQ1078" s="12"/>
      <c r="AR1078" s="12"/>
      <c r="AS1078" s="12"/>
      <c r="AT1078" s="12"/>
      <c r="AU1078" s="6"/>
      <c r="AV1078" s="11"/>
      <c r="AW1078" s="12"/>
      <c r="AX1078" s="12"/>
      <c r="AY1078" s="12"/>
      <c r="AZ1078" s="12"/>
      <c r="BA1078" s="12"/>
      <c r="BB1078" s="12"/>
      <c r="BC1078" s="12"/>
      <c r="BD1078" s="12"/>
    </row>
    <row r="1079" spans="1:56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Y1079" s="17"/>
      <c r="Z1079" s="17"/>
      <c r="AA1079" s="17"/>
      <c r="AB1079" s="11"/>
      <c r="AC1079" s="12"/>
      <c r="AD1079" s="11"/>
      <c r="AE1079" s="12"/>
      <c r="AF1079" s="11"/>
      <c r="AG1079" s="11"/>
      <c r="AH1079" s="11"/>
      <c r="AI1079" s="11"/>
      <c r="AJ1079" s="11"/>
      <c r="AK1079" s="6"/>
      <c r="AL1079" s="11"/>
      <c r="AM1079" s="12"/>
      <c r="AN1079" s="12"/>
      <c r="AO1079" s="12"/>
      <c r="AP1079" s="12"/>
      <c r="AQ1079" s="12"/>
      <c r="AR1079" s="12"/>
      <c r="AS1079" s="12"/>
      <c r="AT1079" s="12"/>
      <c r="AU1079" s="6"/>
      <c r="AV1079" s="11"/>
      <c r="AW1079" s="12"/>
      <c r="AX1079" s="12"/>
      <c r="AY1079" s="12"/>
      <c r="AZ1079" s="12"/>
      <c r="BA1079" s="12"/>
      <c r="BB1079" s="12"/>
      <c r="BC1079" s="12"/>
      <c r="BD1079" s="12"/>
    </row>
    <row r="1080" spans="1:56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Y1080" s="17"/>
      <c r="Z1080" s="17"/>
      <c r="AA1080" s="17"/>
      <c r="AB1080" s="11"/>
      <c r="AC1080" s="12"/>
      <c r="AD1080" s="11"/>
      <c r="AE1080" s="12"/>
      <c r="AF1080" s="11"/>
      <c r="AG1080" s="11"/>
      <c r="AH1080" s="11"/>
      <c r="AI1080" s="11"/>
      <c r="AJ1080" s="11"/>
      <c r="AK1080" s="6"/>
      <c r="AL1080" s="11"/>
      <c r="AM1080" s="12"/>
      <c r="AN1080" s="12"/>
      <c r="AO1080" s="12"/>
      <c r="AP1080" s="12"/>
      <c r="AQ1080" s="12"/>
      <c r="AR1080" s="12"/>
      <c r="AS1080" s="12"/>
      <c r="AT1080" s="12"/>
      <c r="AU1080" s="6"/>
      <c r="AV1080" s="11"/>
      <c r="AW1080" s="12"/>
      <c r="AX1080" s="12"/>
      <c r="AY1080" s="12"/>
      <c r="AZ1080" s="12"/>
      <c r="BA1080" s="12"/>
      <c r="BB1080" s="12"/>
      <c r="BC1080" s="12"/>
      <c r="BD1080" s="12"/>
    </row>
    <row r="1081" spans="1:56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Y1081" s="17"/>
      <c r="Z1081" s="17"/>
      <c r="AA1081" s="17"/>
      <c r="AB1081" s="11"/>
      <c r="AC1081" s="12"/>
      <c r="AD1081" s="11"/>
      <c r="AE1081" s="12"/>
      <c r="AF1081" s="11"/>
      <c r="AG1081" s="11"/>
      <c r="AH1081" s="11"/>
      <c r="AI1081" s="11"/>
      <c r="AJ1081" s="11"/>
      <c r="AK1081" s="6"/>
      <c r="AL1081" s="11"/>
      <c r="AM1081" s="12"/>
      <c r="AN1081" s="12"/>
      <c r="AO1081" s="12"/>
      <c r="AP1081" s="12"/>
      <c r="AQ1081" s="12"/>
      <c r="AR1081" s="12"/>
      <c r="AS1081" s="12"/>
      <c r="AT1081" s="12"/>
      <c r="AU1081" s="6"/>
      <c r="AV1081" s="11"/>
      <c r="AW1081" s="12"/>
      <c r="AX1081" s="12"/>
      <c r="AY1081" s="12"/>
      <c r="AZ1081" s="12"/>
      <c r="BA1081" s="12"/>
      <c r="BB1081" s="12"/>
      <c r="BC1081" s="12"/>
      <c r="BD1081" s="12"/>
    </row>
    <row r="1082" spans="1:56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Y1082" s="17"/>
      <c r="Z1082" s="17"/>
      <c r="AA1082" s="17"/>
      <c r="AB1082" s="11"/>
      <c r="AC1082" s="12"/>
      <c r="AD1082" s="11"/>
      <c r="AE1082" s="12"/>
      <c r="AF1082" s="11"/>
      <c r="AG1082" s="11"/>
      <c r="AH1082" s="11"/>
      <c r="AI1082" s="11"/>
      <c r="AJ1082" s="11"/>
      <c r="AK1082" s="6"/>
      <c r="AL1082" s="11"/>
      <c r="AM1082" s="12"/>
      <c r="AN1082" s="12"/>
      <c r="AO1082" s="12"/>
      <c r="AP1082" s="12"/>
      <c r="AQ1082" s="12"/>
      <c r="AR1082" s="12"/>
      <c r="AS1082" s="12"/>
      <c r="AT1082" s="12"/>
      <c r="AU1082" s="6"/>
      <c r="AV1082" s="11"/>
      <c r="AW1082" s="12"/>
      <c r="AX1082" s="12"/>
      <c r="AY1082" s="12"/>
      <c r="AZ1082" s="12"/>
      <c r="BA1082" s="12"/>
      <c r="BB1082" s="12"/>
      <c r="BC1082" s="12"/>
      <c r="BD1082" s="12"/>
    </row>
    <row r="1083" spans="1:56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Y1083" s="17"/>
      <c r="Z1083" s="17"/>
      <c r="AA1083" s="17"/>
      <c r="AB1083" s="11"/>
      <c r="AC1083" s="12"/>
      <c r="AD1083" s="11"/>
      <c r="AE1083" s="12"/>
      <c r="AF1083" s="11"/>
      <c r="AG1083" s="11"/>
      <c r="AH1083" s="11"/>
      <c r="AI1083" s="11"/>
      <c r="AJ1083" s="11"/>
      <c r="AK1083" s="6"/>
      <c r="AL1083" s="11"/>
      <c r="AM1083" s="12"/>
      <c r="AN1083" s="12"/>
      <c r="AO1083" s="12"/>
      <c r="AP1083" s="12"/>
      <c r="AQ1083" s="12"/>
      <c r="AR1083" s="12"/>
      <c r="AS1083" s="12"/>
      <c r="AT1083" s="12"/>
      <c r="AU1083" s="6"/>
      <c r="AV1083" s="11"/>
      <c r="AW1083" s="12"/>
      <c r="AX1083" s="12"/>
      <c r="AY1083" s="12"/>
      <c r="AZ1083" s="12"/>
      <c r="BA1083" s="12"/>
      <c r="BB1083" s="12"/>
      <c r="BC1083" s="12"/>
      <c r="BD1083" s="12"/>
    </row>
    <row r="1084" spans="1:56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Y1084" s="17"/>
      <c r="Z1084" s="17"/>
      <c r="AA1084" s="17"/>
      <c r="AB1084" s="11"/>
      <c r="AC1084" s="12"/>
      <c r="AD1084" s="11"/>
      <c r="AE1084" s="12"/>
      <c r="AF1084" s="11"/>
      <c r="AG1084" s="11"/>
      <c r="AH1084" s="11"/>
      <c r="AI1084" s="11"/>
      <c r="AJ1084" s="11"/>
      <c r="AK1084" s="6"/>
      <c r="AL1084" s="11"/>
      <c r="AM1084" s="12"/>
      <c r="AN1084" s="12"/>
      <c r="AO1084" s="12"/>
      <c r="AP1084" s="12"/>
      <c r="AQ1084" s="12"/>
      <c r="AR1084" s="12"/>
      <c r="AS1084" s="12"/>
      <c r="AT1084" s="12"/>
      <c r="AU1084" s="6"/>
      <c r="AV1084" s="11"/>
      <c r="AW1084" s="12"/>
      <c r="AX1084" s="12"/>
      <c r="AY1084" s="12"/>
      <c r="AZ1084" s="12"/>
      <c r="BA1084" s="12"/>
      <c r="BB1084" s="12"/>
      <c r="BC1084" s="12"/>
      <c r="BD1084" s="12"/>
    </row>
    <row r="1085" spans="1:56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Y1085" s="17"/>
      <c r="Z1085" s="17"/>
      <c r="AA1085" s="17"/>
      <c r="AB1085" s="11"/>
      <c r="AC1085" s="12"/>
      <c r="AD1085" s="11"/>
      <c r="AE1085" s="12"/>
      <c r="AF1085" s="11"/>
      <c r="AG1085" s="11"/>
      <c r="AH1085" s="11"/>
      <c r="AI1085" s="11"/>
      <c r="AJ1085" s="11"/>
      <c r="AK1085" s="6"/>
      <c r="AL1085" s="11"/>
      <c r="AM1085" s="12"/>
      <c r="AN1085" s="12"/>
      <c r="AO1085" s="12"/>
      <c r="AP1085" s="12"/>
      <c r="AQ1085" s="12"/>
      <c r="AR1085" s="12"/>
      <c r="AS1085" s="12"/>
      <c r="AT1085" s="12"/>
      <c r="AU1085" s="6"/>
      <c r="AV1085" s="11"/>
      <c r="AW1085" s="12"/>
      <c r="AX1085" s="12"/>
      <c r="AY1085" s="12"/>
      <c r="AZ1085" s="12"/>
      <c r="BA1085" s="12"/>
      <c r="BB1085" s="12"/>
      <c r="BC1085" s="12"/>
      <c r="BD1085" s="12"/>
    </row>
    <row r="1086" spans="1:56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Y1086" s="17"/>
      <c r="Z1086" s="17"/>
      <c r="AA1086" s="17"/>
      <c r="AB1086" s="11"/>
      <c r="AC1086" s="12"/>
      <c r="AD1086" s="11"/>
      <c r="AE1086" s="12"/>
      <c r="AF1086" s="11"/>
      <c r="AG1086" s="11"/>
      <c r="AH1086" s="11"/>
      <c r="AI1086" s="11"/>
      <c r="AJ1086" s="11"/>
      <c r="AK1086" s="6"/>
      <c r="AL1086" s="11"/>
      <c r="AM1086" s="12"/>
      <c r="AN1086" s="12"/>
      <c r="AO1086" s="12"/>
      <c r="AP1086" s="12"/>
      <c r="AQ1086" s="12"/>
      <c r="AR1086" s="12"/>
      <c r="AS1086" s="12"/>
      <c r="AT1086" s="12"/>
      <c r="AU1086" s="6"/>
      <c r="AV1086" s="11"/>
      <c r="AW1086" s="12"/>
      <c r="AX1086" s="12"/>
      <c r="AY1086" s="12"/>
      <c r="AZ1086" s="12"/>
      <c r="BA1086" s="12"/>
      <c r="BB1086" s="12"/>
      <c r="BC1086" s="12"/>
      <c r="BD1086" s="12"/>
    </row>
    <row r="1087" spans="1:56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Y1087" s="17"/>
      <c r="Z1087" s="17"/>
      <c r="AA1087" s="17"/>
      <c r="AB1087" s="11"/>
      <c r="AC1087" s="12"/>
      <c r="AD1087" s="11"/>
      <c r="AE1087" s="12"/>
      <c r="AF1087" s="11"/>
      <c r="AG1087" s="11"/>
      <c r="AH1087" s="11"/>
      <c r="AI1087" s="11"/>
      <c r="AJ1087" s="11"/>
      <c r="AK1087" s="6"/>
      <c r="AL1087" s="11"/>
      <c r="AM1087" s="12"/>
      <c r="AN1087" s="12"/>
      <c r="AO1087" s="12"/>
      <c r="AP1087" s="12"/>
      <c r="AQ1087" s="12"/>
      <c r="AR1087" s="12"/>
      <c r="AS1087" s="12"/>
      <c r="AT1087" s="12"/>
      <c r="AU1087" s="6"/>
      <c r="AV1087" s="11"/>
      <c r="AW1087" s="12"/>
      <c r="AX1087" s="12"/>
      <c r="AY1087" s="12"/>
      <c r="AZ1087" s="12"/>
      <c r="BA1087" s="12"/>
      <c r="BB1087" s="12"/>
      <c r="BC1087" s="12"/>
      <c r="BD1087" s="12"/>
    </row>
    <row r="1088" spans="1:56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Y1088" s="17"/>
      <c r="Z1088" s="17"/>
      <c r="AA1088" s="17"/>
      <c r="AB1088" s="11"/>
      <c r="AC1088" s="12"/>
      <c r="AD1088" s="11"/>
      <c r="AE1088" s="12"/>
      <c r="AF1088" s="11"/>
      <c r="AG1088" s="11"/>
      <c r="AH1088" s="11"/>
      <c r="AI1088" s="11"/>
      <c r="AJ1088" s="11"/>
      <c r="AK1088" s="6"/>
      <c r="AL1088" s="11"/>
      <c r="AM1088" s="12"/>
      <c r="AN1088" s="12"/>
      <c r="AO1088" s="12"/>
      <c r="AP1088" s="12"/>
      <c r="AQ1088" s="12"/>
      <c r="AR1088" s="12"/>
      <c r="AS1088" s="12"/>
      <c r="AT1088" s="12"/>
      <c r="AU1088" s="6"/>
      <c r="AV1088" s="11"/>
      <c r="AW1088" s="12"/>
      <c r="AX1088" s="12"/>
      <c r="AY1088" s="12"/>
      <c r="AZ1088" s="12"/>
      <c r="BA1088" s="12"/>
      <c r="BB1088" s="12"/>
      <c r="BC1088" s="12"/>
      <c r="BD1088" s="12"/>
    </row>
    <row r="1089" spans="1:56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Y1089" s="17"/>
      <c r="Z1089" s="17"/>
      <c r="AA1089" s="17"/>
      <c r="AB1089" s="11"/>
      <c r="AC1089" s="12"/>
      <c r="AD1089" s="11"/>
      <c r="AE1089" s="12"/>
      <c r="AF1089" s="11"/>
      <c r="AG1089" s="11"/>
      <c r="AH1089" s="11"/>
      <c r="AI1089" s="11"/>
      <c r="AJ1089" s="11"/>
      <c r="AK1089" s="6"/>
      <c r="AL1089" s="11"/>
      <c r="AM1089" s="12"/>
      <c r="AN1089" s="12"/>
      <c r="AO1089" s="12"/>
      <c r="AP1089" s="12"/>
      <c r="AQ1089" s="12"/>
      <c r="AR1089" s="12"/>
      <c r="AS1089" s="12"/>
      <c r="AT1089" s="12"/>
      <c r="AU1089" s="6"/>
      <c r="AV1089" s="11"/>
      <c r="AW1089" s="12"/>
      <c r="AX1089" s="12"/>
      <c r="AY1089" s="12"/>
      <c r="AZ1089" s="12"/>
      <c r="BA1089" s="12"/>
      <c r="BB1089" s="12"/>
      <c r="BC1089" s="12"/>
      <c r="BD1089" s="12"/>
    </row>
    <row r="1090" spans="1:56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Y1090" s="17"/>
      <c r="Z1090" s="17"/>
      <c r="AA1090" s="17"/>
      <c r="AB1090" s="11"/>
      <c r="AC1090" s="12"/>
      <c r="AD1090" s="11"/>
      <c r="AE1090" s="12"/>
      <c r="AF1090" s="11"/>
      <c r="AG1090" s="11"/>
      <c r="AH1090" s="11"/>
      <c r="AI1090" s="11"/>
      <c r="AJ1090" s="11"/>
      <c r="AK1090" s="6"/>
      <c r="AL1090" s="11"/>
      <c r="AM1090" s="12"/>
      <c r="AN1090" s="12"/>
      <c r="AO1090" s="12"/>
      <c r="AP1090" s="12"/>
      <c r="AQ1090" s="12"/>
      <c r="AR1090" s="12"/>
      <c r="AS1090" s="12"/>
      <c r="AT1090" s="12"/>
      <c r="AU1090" s="6"/>
      <c r="AV1090" s="11"/>
      <c r="AW1090" s="12"/>
      <c r="AX1090" s="12"/>
      <c r="AY1090" s="12"/>
      <c r="AZ1090" s="12"/>
      <c r="BA1090" s="12"/>
      <c r="BB1090" s="12"/>
      <c r="BC1090" s="12"/>
      <c r="BD1090" s="12"/>
    </row>
    <row r="1091" spans="1:56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Y1091" s="17"/>
      <c r="Z1091" s="17"/>
      <c r="AA1091" s="17"/>
      <c r="AB1091" s="11"/>
      <c r="AC1091" s="12"/>
      <c r="AD1091" s="11"/>
      <c r="AE1091" s="12"/>
      <c r="AF1091" s="11"/>
      <c r="AG1091" s="11"/>
      <c r="AH1091" s="11"/>
      <c r="AI1091" s="11"/>
      <c r="AJ1091" s="11"/>
      <c r="AK1091" s="6"/>
      <c r="AL1091" s="11"/>
      <c r="AM1091" s="12"/>
      <c r="AN1091" s="12"/>
      <c r="AO1091" s="12"/>
      <c r="AP1091" s="12"/>
      <c r="AQ1091" s="12"/>
      <c r="AR1091" s="12"/>
      <c r="AS1091" s="12"/>
      <c r="AT1091" s="12"/>
      <c r="AU1091" s="6"/>
      <c r="AV1091" s="11"/>
      <c r="AW1091" s="12"/>
      <c r="AX1091" s="12"/>
      <c r="AY1091" s="12"/>
      <c r="AZ1091" s="12"/>
      <c r="BA1091" s="12"/>
      <c r="BB1091" s="12"/>
      <c r="BC1091" s="12"/>
      <c r="BD1091" s="12"/>
    </row>
    <row r="1092" spans="1:56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Y1092" s="17"/>
      <c r="Z1092" s="17"/>
      <c r="AA1092" s="17"/>
      <c r="AB1092" s="11"/>
      <c r="AC1092" s="12"/>
      <c r="AD1092" s="11"/>
      <c r="AE1092" s="12"/>
      <c r="AF1092" s="11"/>
      <c r="AG1092" s="11"/>
      <c r="AH1092" s="11"/>
      <c r="AI1092" s="11"/>
      <c r="AJ1092" s="11"/>
      <c r="AK1092" s="6"/>
      <c r="AL1092" s="11"/>
      <c r="AM1092" s="12"/>
      <c r="AN1092" s="12"/>
      <c r="AO1092" s="12"/>
      <c r="AP1092" s="12"/>
      <c r="AQ1092" s="12"/>
      <c r="AR1092" s="12"/>
      <c r="AS1092" s="12"/>
      <c r="AT1092" s="12"/>
      <c r="AU1092" s="6"/>
      <c r="AV1092" s="11"/>
      <c r="AW1092" s="12"/>
      <c r="AX1092" s="12"/>
      <c r="AY1092" s="12"/>
      <c r="AZ1092" s="12"/>
      <c r="BA1092" s="12"/>
      <c r="BB1092" s="12"/>
      <c r="BC1092" s="12"/>
      <c r="BD1092" s="12"/>
    </row>
    <row r="1093" spans="1:56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Y1093" s="17"/>
      <c r="Z1093" s="17"/>
      <c r="AA1093" s="17"/>
      <c r="AB1093" s="11"/>
      <c r="AC1093" s="12"/>
      <c r="AD1093" s="11"/>
      <c r="AE1093" s="12"/>
      <c r="AF1093" s="11"/>
      <c r="AG1093" s="11"/>
      <c r="AH1093" s="11"/>
      <c r="AI1093" s="11"/>
      <c r="AJ1093" s="11"/>
      <c r="AK1093" s="6"/>
      <c r="AL1093" s="11"/>
      <c r="AM1093" s="12"/>
      <c r="AN1093" s="12"/>
      <c r="AO1093" s="12"/>
      <c r="AP1093" s="12"/>
      <c r="AQ1093" s="12"/>
      <c r="AR1093" s="12"/>
      <c r="AS1093" s="12"/>
      <c r="AT1093" s="12"/>
      <c r="AU1093" s="6"/>
      <c r="AV1093" s="11"/>
      <c r="AW1093" s="12"/>
      <c r="AX1093" s="12"/>
      <c r="AY1093" s="12"/>
      <c r="AZ1093" s="12"/>
      <c r="BA1093" s="12"/>
      <c r="BB1093" s="12"/>
      <c r="BC1093" s="12"/>
      <c r="BD1093" s="12"/>
    </row>
    <row r="1094" spans="1:56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Y1094" s="17"/>
      <c r="Z1094" s="17"/>
      <c r="AA1094" s="17"/>
      <c r="AB1094" s="11"/>
      <c r="AC1094" s="12"/>
      <c r="AD1094" s="11"/>
      <c r="AE1094" s="12"/>
      <c r="AF1094" s="11"/>
      <c r="AG1094" s="11"/>
      <c r="AH1094" s="11"/>
      <c r="AI1094" s="11"/>
      <c r="AJ1094" s="11"/>
      <c r="AK1094" s="6"/>
      <c r="AL1094" s="11"/>
      <c r="AM1094" s="12"/>
      <c r="AN1094" s="12"/>
      <c r="AO1094" s="12"/>
      <c r="AP1094" s="12"/>
      <c r="AQ1094" s="12"/>
      <c r="AR1094" s="12"/>
      <c r="AS1094" s="12"/>
      <c r="AT1094" s="12"/>
      <c r="AU1094" s="6"/>
      <c r="AV1094" s="11"/>
      <c r="AW1094" s="12"/>
      <c r="AX1094" s="12"/>
      <c r="AY1094" s="12"/>
      <c r="AZ1094" s="12"/>
      <c r="BA1094" s="12"/>
      <c r="BB1094" s="12"/>
      <c r="BC1094" s="12"/>
      <c r="BD1094" s="12"/>
    </row>
    <row r="1095" spans="1:56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Y1095" s="17"/>
      <c r="Z1095" s="17"/>
      <c r="AA1095" s="17"/>
      <c r="AB1095" s="11"/>
      <c r="AC1095" s="12"/>
      <c r="AD1095" s="11"/>
      <c r="AE1095" s="12"/>
      <c r="AF1095" s="11"/>
      <c r="AG1095" s="11"/>
      <c r="AH1095" s="11"/>
      <c r="AI1095" s="11"/>
      <c r="AJ1095" s="11"/>
      <c r="AK1095" s="6"/>
      <c r="AL1095" s="11"/>
      <c r="AM1095" s="12"/>
      <c r="AN1095" s="12"/>
      <c r="AO1095" s="12"/>
      <c r="AP1095" s="12"/>
      <c r="AQ1095" s="12"/>
      <c r="AR1095" s="12"/>
      <c r="AS1095" s="12"/>
      <c r="AT1095" s="12"/>
      <c r="AU1095" s="6"/>
      <c r="AV1095" s="11"/>
      <c r="AW1095" s="12"/>
      <c r="AX1095" s="12"/>
      <c r="AY1095" s="12"/>
      <c r="AZ1095" s="12"/>
      <c r="BA1095" s="12"/>
      <c r="BB1095" s="12"/>
      <c r="BC1095" s="12"/>
      <c r="BD1095" s="12"/>
    </row>
    <row r="1096" spans="1:56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Y1096" s="17"/>
      <c r="Z1096" s="17"/>
      <c r="AA1096" s="17"/>
      <c r="AB1096" s="11"/>
      <c r="AC1096" s="12"/>
      <c r="AD1096" s="11"/>
      <c r="AE1096" s="12"/>
      <c r="AF1096" s="11"/>
      <c r="AG1096" s="11"/>
      <c r="AH1096" s="11"/>
      <c r="AI1096" s="11"/>
      <c r="AJ1096" s="11"/>
      <c r="AK1096" s="6"/>
      <c r="AL1096" s="11"/>
      <c r="AM1096" s="12"/>
      <c r="AN1096" s="12"/>
      <c r="AO1096" s="12"/>
      <c r="AP1096" s="12"/>
      <c r="AQ1096" s="12"/>
      <c r="AR1096" s="12"/>
      <c r="AS1096" s="12"/>
      <c r="AT1096" s="12"/>
      <c r="AU1096" s="6"/>
      <c r="AV1096" s="11"/>
      <c r="AW1096" s="12"/>
      <c r="AX1096" s="12"/>
      <c r="AY1096" s="12"/>
      <c r="AZ1096" s="12"/>
      <c r="BA1096" s="12"/>
      <c r="BB1096" s="12"/>
      <c r="BC1096" s="12"/>
      <c r="BD1096" s="12"/>
    </row>
    <row r="1097" spans="1:56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Y1097" s="17"/>
      <c r="Z1097" s="17"/>
      <c r="AA1097" s="17"/>
      <c r="AB1097" s="11"/>
      <c r="AC1097" s="12"/>
      <c r="AD1097" s="11"/>
      <c r="AE1097" s="12"/>
      <c r="AF1097" s="11"/>
      <c r="AG1097" s="11"/>
      <c r="AH1097" s="11"/>
      <c r="AI1097" s="11"/>
      <c r="AJ1097" s="11"/>
      <c r="AK1097" s="6"/>
      <c r="AL1097" s="11"/>
      <c r="AM1097" s="12"/>
      <c r="AN1097" s="12"/>
      <c r="AO1097" s="12"/>
      <c r="AP1097" s="12"/>
      <c r="AQ1097" s="12"/>
      <c r="AR1097" s="12"/>
      <c r="AS1097" s="12"/>
      <c r="AT1097" s="12"/>
      <c r="AU1097" s="6"/>
      <c r="AV1097" s="11"/>
      <c r="AW1097" s="12"/>
      <c r="AX1097" s="12"/>
      <c r="AY1097" s="12"/>
      <c r="AZ1097" s="12"/>
      <c r="BA1097" s="12"/>
      <c r="BB1097" s="12"/>
      <c r="BC1097" s="12"/>
      <c r="BD1097" s="12"/>
    </row>
    <row r="1098" spans="1:56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Y1098" s="17"/>
      <c r="Z1098" s="17"/>
      <c r="AA1098" s="17"/>
      <c r="AB1098" s="11"/>
      <c r="AC1098" s="12"/>
      <c r="AD1098" s="11"/>
      <c r="AE1098" s="12"/>
      <c r="AF1098" s="11"/>
      <c r="AG1098" s="11"/>
      <c r="AH1098" s="11"/>
      <c r="AI1098" s="11"/>
      <c r="AJ1098" s="11"/>
      <c r="AK1098" s="6"/>
      <c r="AL1098" s="11"/>
      <c r="AM1098" s="12"/>
      <c r="AN1098" s="12"/>
      <c r="AO1098" s="12"/>
      <c r="AP1098" s="12"/>
      <c r="AQ1098" s="12"/>
      <c r="AR1098" s="12"/>
      <c r="AS1098" s="12"/>
      <c r="AT1098" s="12"/>
      <c r="AU1098" s="6"/>
      <c r="AV1098" s="11"/>
      <c r="AW1098" s="12"/>
      <c r="AX1098" s="12"/>
      <c r="AY1098" s="12"/>
      <c r="AZ1098" s="12"/>
      <c r="BA1098" s="12"/>
      <c r="BB1098" s="12"/>
      <c r="BC1098" s="12"/>
      <c r="BD1098" s="12"/>
    </row>
    <row r="1099" spans="1:56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Y1099" s="17"/>
      <c r="Z1099" s="17"/>
      <c r="AA1099" s="17"/>
      <c r="AB1099" s="11"/>
      <c r="AC1099" s="12"/>
      <c r="AD1099" s="11"/>
      <c r="AE1099" s="12"/>
      <c r="AF1099" s="11"/>
      <c r="AG1099" s="11"/>
      <c r="AH1099" s="11"/>
      <c r="AI1099" s="11"/>
      <c r="AJ1099" s="11"/>
      <c r="AK1099" s="6"/>
      <c r="AL1099" s="11"/>
      <c r="AM1099" s="12"/>
      <c r="AN1099" s="12"/>
      <c r="AO1099" s="12"/>
      <c r="AP1099" s="12"/>
      <c r="AQ1099" s="12"/>
      <c r="AR1099" s="12"/>
      <c r="AS1099" s="12"/>
      <c r="AT1099" s="12"/>
      <c r="AU1099" s="6"/>
      <c r="AV1099" s="11"/>
      <c r="AW1099" s="12"/>
      <c r="AX1099" s="12"/>
      <c r="AY1099" s="12"/>
      <c r="AZ1099" s="12"/>
      <c r="BA1099" s="12"/>
      <c r="BB1099" s="12"/>
      <c r="BC1099" s="12"/>
      <c r="BD1099" s="12"/>
    </row>
    <row r="1100" spans="1:56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Y1100" s="17"/>
      <c r="Z1100" s="17"/>
      <c r="AA1100" s="17"/>
      <c r="AB1100" s="11"/>
      <c r="AC1100" s="12"/>
      <c r="AD1100" s="11"/>
      <c r="AE1100" s="12"/>
      <c r="AF1100" s="11"/>
      <c r="AG1100" s="11"/>
      <c r="AH1100" s="11"/>
      <c r="AI1100" s="11"/>
      <c r="AJ1100" s="11"/>
      <c r="AK1100" s="6"/>
      <c r="AL1100" s="11"/>
      <c r="AM1100" s="12"/>
      <c r="AN1100" s="12"/>
      <c r="AO1100" s="12"/>
      <c r="AP1100" s="12"/>
      <c r="AQ1100" s="12"/>
      <c r="AR1100" s="12"/>
      <c r="AS1100" s="12"/>
      <c r="AT1100" s="12"/>
      <c r="AU1100" s="6"/>
      <c r="AV1100" s="11"/>
      <c r="AW1100" s="12"/>
      <c r="AX1100" s="12"/>
      <c r="AY1100" s="12"/>
      <c r="AZ1100" s="12"/>
      <c r="BA1100" s="12"/>
      <c r="BB1100" s="12"/>
      <c r="BC1100" s="12"/>
      <c r="BD1100" s="12"/>
    </row>
    <row r="1101" spans="1:56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Y1101" s="17"/>
      <c r="Z1101" s="17"/>
      <c r="AA1101" s="17"/>
      <c r="AB1101" s="11"/>
      <c r="AC1101" s="12"/>
      <c r="AD1101" s="11"/>
      <c r="AE1101" s="12"/>
      <c r="AF1101" s="11"/>
      <c r="AG1101" s="11"/>
      <c r="AH1101" s="11"/>
      <c r="AI1101" s="11"/>
      <c r="AJ1101" s="11"/>
      <c r="AK1101" s="6"/>
      <c r="AL1101" s="11"/>
      <c r="AM1101" s="12"/>
      <c r="AN1101" s="12"/>
      <c r="AO1101" s="12"/>
      <c r="AP1101" s="12"/>
      <c r="AQ1101" s="12"/>
      <c r="AR1101" s="12"/>
      <c r="AS1101" s="12"/>
      <c r="AT1101" s="12"/>
      <c r="AU1101" s="6"/>
      <c r="AV1101" s="11"/>
      <c r="AW1101" s="12"/>
      <c r="AX1101" s="12"/>
      <c r="AY1101" s="12"/>
      <c r="AZ1101" s="12"/>
      <c r="BA1101" s="12"/>
      <c r="BB1101" s="12"/>
      <c r="BC1101" s="12"/>
      <c r="BD1101" s="12"/>
    </row>
    <row r="1102" spans="1:56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Y1102" s="17"/>
      <c r="Z1102" s="17"/>
      <c r="AA1102" s="17"/>
      <c r="AB1102" s="11"/>
      <c r="AC1102" s="12"/>
      <c r="AD1102" s="11"/>
      <c r="AE1102" s="12"/>
      <c r="AF1102" s="11"/>
      <c r="AG1102" s="11"/>
      <c r="AH1102" s="11"/>
      <c r="AI1102" s="11"/>
      <c r="AJ1102" s="11"/>
      <c r="AK1102" s="6"/>
      <c r="AL1102" s="11"/>
      <c r="AM1102" s="12"/>
      <c r="AN1102" s="12"/>
      <c r="AO1102" s="12"/>
      <c r="AP1102" s="12"/>
      <c r="AQ1102" s="12"/>
      <c r="AR1102" s="12"/>
      <c r="AS1102" s="12"/>
      <c r="AT1102" s="12"/>
      <c r="AU1102" s="6"/>
      <c r="AV1102" s="11"/>
      <c r="AW1102" s="12"/>
      <c r="AX1102" s="12"/>
      <c r="AY1102" s="12"/>
      <c r="AZ1102" s="12"/>
      <c r="BA1102" s="12"/>
      <c r="BB1102" s="12"/>
      <c r="BC1102" s="12"/>
      <c r="BD1102" s="12"/>
    </row>
    <row r="1103" spans="1:56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Y1103" s="17"/>
      <c r="Z1103" s="17"/>
      <c r="AA1103" s="17"/>
      <c r="AB1103" s="11"/>
      <c r="AC1103" s="12"/>
      <c r="AD1103" s="11"/>
      <c r="AE1103" s="12"/>
      <c r="AF1103" s="11"/>
      <c r="AG1103" s="11"/>
      <c r="AH1103" s="11"/>
      <c r="AI1103" s="11"/>
      <c r="AJ1103" s="11"/>
      <c r="AK1103" s="6"/>
      <c r="AL1103" s="11"/>
      <c r="AM1103" s="12"/>
      <c r="AN1103" s="12"/>
      <c r="AO1103" s="12"/>
      <c r="AP1103" s="12"/>
      <c r="AQ1103" s="12"/>
      <c r="AR1103" s="12"/>
      <c r="AS1103" s="12"/>
      <c r="AT1103" s="12"/>
      <c r="AU1103" s="6"/>
      <c r="AV1103" s="11"/>
      <c r="AW1103" s="12"/>
      <c r="AX1103" s="12"/>
      <c r="AY1103" s="12"/>
      <c r="AZ1103" s="12"/>
      <c r="BA1103" s="12"/>
      <c r="BB1103" s="12"/>
      <c r="BC1103" s="12"/>
      <c r="BD1103" s="12"/>
    </row>
    <row r="1104" spans="1:56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Y1104" s="17"/>
      <c r="Z1104" s="17"/>
      <c r="AA1104" s="17"/>
      <c r="AB1104" s="11"/>
      <c r="AC1104" s="12"/>
      <c r="AD1104" s="11"/>
      <c r="AE1104" s="12"/>
      <c r="AF1104" s="11"/>
      <c r="AG1104" s="11"/>
      <c r="AH1104" s="11"/>
      <c r="AI1104" s="11"/>
      <c r="AJ1104" s="11"/>
      <c r="AK1104" s="6"/>
      <c r="AL1104" s="11"/>
      <c r="AM1104" s="12"/>
      <c r="AN1104" s="12"/>
      <c r="AO1104" s="12"/>
      <c r="AP1104" s="12"/>
      <c r="AQ1104" s="12"/>
      <c r="AR1104" s="12"/>
      <c r="AS1104" s="12"/>
      <c r="AT1104" s="12"/>
      <c r="AU1104" s="6"/>
      <c r="AV1104" s="11"/>
      <c r="AW1104" s="12"/>
      <c r="AX1104" s="12"/>
      <c r="AY1104" s="12"/>
      <c r="AZ1104" s="12"/>
      <c r="BA1104" s="12"/>
      <c r="BB1104" s="12"/>
      <c r="BC1104" s="12"/>
      <c r="BD1104" s="12"/>
    </row>
    <row r="1105" spans="1:56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Y1105" s="17"/>
      <c r="Z1105" s="17"/>
      <c r="AA1105" s="17"/>
      <c r="AB1105" s="11"/>
      <c r="AC1105" s="12"/>
      <c r="AD1105" s="11"/>
      <c r="AE1105" s="12"/>
      <c r="AF1105" s="11"/>
      <c r="AG1105" s="11"/>
      <c r="AH1105" s="11"/>
      <c r="AI1105" s="11"/>
      <c r="AJ1105" s="11"/>
      <c r="AK1105" s="6"/>
      <c r="AL1105" s="11"/>
      <c r="AM1105" s="12"/>
      <c r="AN1105" s="12"/>
      <c r="AO1105" s="12"/>
      <c r="AP1105" s="12"/>
      <c r="AQ1105" s="12"/>
      <c r="AR1105" s="12"/>
      <c r="AS1105" s="12"/>
      <c r="AT1105" s="12"/>
      <c r="AU1105" s="6"/>
      <c r="AV1105" s="11"/>
      <c r="AW1105" s="12"/>
      <c r="AX1105" s="12"/>
      <c r="AY1105" s="12"/>
      <c r="AZ1105" s="12"/>
      <c r="BA1105" s="12"/>
      <c r="BB1105" s="12"/>
      <c r="BC1105" s="12"/>
      <c r="BD1105" s="12"/>
    </row>
    <row r="1106" spans="1:56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Y1106" s="17"/>
      <c r="Z1106" s="17"/>
      <c r="AA1106" s="17"/>
      <c r="AB1106" s="11"/>
      <c r="AC1106" s="12"/>
      <c r="AD1106" s="11"/>
      <c r="AE1106" s="12"/>
      <c r="AF1106" s="11"/>
      <c r="AG1106" s="11"/>
      <c r="AH1106" s="11"/>
      <c r="AI1106" s="11"/>
      <c r="AJ1106" s="11"/>
      <c r="AK1106" s="6"/>
      <c r="AL1106" s="11"/>
      <c r="AM1106" s="12"/>
      <c r="AN1106" s="12"/>
      <c r="AO1106" s="12"/>
      <c r="AP1106" s="12"/>
      <c r="AQ1106" s="12"/>
      <c r="AR1106" s="12"/>
      <c r="AS1106" s="12"/>
      <c r="AT1106" s="12"/>
      <c r="AU1106" s="6"/>
      <c r="AV1106" s="11"/>
      <c r="AW1106" s="12"/>
      <c r="AX1106" s="12"/>
      <c r="AY1106" s="12"/>
      <c r="AZ1106" s="12"/>
      <c r="BA1106" s="12"/>
      <c r="BB1106" s="12"/>
      <c r="BC1106" s="12"/>
      <c r="BD1106" s="12"/>
    </row>
    <row r="1107" spans="1:56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Y1107" s="17"/>
      <c r="Z1107" s="17"/>
      <c r="AA1107" s="17"/>
      <c r="AB1107" s="11"/>
      <c r="AC1107" s="12"/>
      <c r="AD1107" s="11"/>
      <c r="AE1107" s="12"/>
      <c r="AF1107" s="11"/>
      <c r="AG1107" s="11"/>
      <c r="AH1107" s="11"/>
      <c r="AI1107" s="11"/>
      <c r="AJ1107" s="11"/>
      <c r="AK1107" s="6"/>
      <c r="AL1107" s="11"/>
      <c r="AM1107" s="12"/>
      <c r="AN1107" s="12"/>
      <c r="AO1107" s="12"/>
      <c r="AP1107" s="12"/>
      <c r="AQ1107" s="12"/>
      <c r="AR1107" s="12"/>
      <c r="AS1107" s="12"/>
      <c r="AT1107" s="12"/>
      <c r="AU1107" s="6"/>
      <c r="AV1107" s="11"/>
      <c r="AW1107" s="12"/>
      <c r="AX1107" s="12"/>
      <c r="AY1107" s="12"/>
      <c r="AZ1107" s="12"/>
      <c r="BA1107" s="12"/>
      <c r="BB1107" s="12"/>
      <c r="BC1107" s="12"/>
      <c r="BD1107" s="12"/>
    </row>
    <row r="1108" spans="1:56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Y1108" s="17"/>
      <c r="Z1108" s="17"/>
      <c r="AA1108" s="17"/>
      <c r="AB1108" s="11"/>
      <c r="AC1108" s="12"/>
      <c r="AD1108" s="11"/>
      <c r="AE1108" s="12"/>
      <c r="AF1108" s="11"/>
      <c r="AG1108" s="11"/>
      <c r="AH1108" s="11"/>
      <c r="AI1108" s="11"/>
      <c r="AJ1108" s="11"/>
      <c r="AK1108" s="6"/>
      <c r="AL1108" s="11"/>
      <c r="AM1108" s="12"/>
      <c r="AN1108" s="12"/>
      <c r="AO1108" s="12"/>
      <c r="AP1108" s="12"/>
      <c r="AQ1108" s="12"/>
      <c r="AR1108" s="12"/>
      <c r="AS1108" s="12"/>
      <c r="AT1108" s="12"/>
      <c r="AU1108" s="6"/>
      <c r="AV1108" s="11"/>
      <c r="AW1108" s="12"/>
      <c r="AX1108" s="12"/>
      <c r="AY1108" s="12"/>
      <c r="AZ1108" s="12"/>
      <c r="BA1108" s="12"/>
      <c r="BB1108" s="12"/>
      <c r="BC1108" s="12"/>
      <c r="BD1108" s="12"/>
    </row>
    <row r="1109" spans="1:56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Y1109" s="17"/>
      <c r="Z1109" s="17"/>
      <c r="AA1109" s="17"/>
      <c r="AB1109" s="11"/>
      <c r="AC1109" s="12"/>
      <c r="AD1109" s="11"/>
      <c r="AE1109" s="12"/>
      <c r="AF1109" s="11"/>
      <c r="AG1109" s="11"/>
      <c r="AH1109" s="11"/>
      <c r="AI1109" s="11"/>
      <c r="AJ1109" s="11"/>
      <c r="AK1109" s="6"/>
      <c r="AL1109" s="11"/>
      <c r="AM1109" s="12"/>
      <c r="AN1109" s="12"/>
      <c r="AO1109" s="12"/>
      <c r="AP1109" s="12"/>
      <c r="AQ1109" s="12"/>
      <c r="AR1109" s="12"/>
      <c r="AS1109" s="12"/>
      <c r="AT1109" s="12"/>
      <c r="AU1109" s="6"/>
      <c r="AV1109" s="11"/>
      <c r="AW1109" s="12"/>
      <c r="AX1109" s="12"/>
      <c r="AY1109" s="12"/>
      <c r="AZ1109" s="12"/>
      <c r="BA1109" s="12"/>
      <c r="BB1109" s="12"/>
      <c r="BC1109" s="12"/>
      <c r="BD1109" s="12"/>
    </row>
    <row r="1110" spans="1:56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Y1110" s="17"/>
      <c r="Z1110" s="17"/>
      <c r="AA1110" s="17"/>
      <c r="AB1110" s="11"/>
      <c r="AC1110" s="12"/>
      <c r="AD1110" s="11"/>
      <c r="AE1110" s="12"/>
      <c r="AF1110" s="11"/>
      <c r="AG1110" s="11"/>
      <c r="AH1110" s="11"/>
      <c r="AI1110" s="11"/>
      <c r="AJ1110" s="11"/>
      <c r="AK1110" s="6"/>
      <c r="AL1110" s="11"/>
      <c r="AM1110" s="12"/>
      <c r="AN1110" s="12"/>
      <c r="AO1110" s="12"/>
      <c r="AP1110" s="12"/>
      <c r="AQ1110" s="12"/>
      <c r="AR1110" s="12"/>
      <c r="AS1110" s="12"/>
      <c r="AT1110" s="12"/>
      <c r="AU1110" s="6"/>
      <c r="AV1110" s="11"/>
      <c r="AW1110" s="12"/>
      <c r="AX1110" s="12"/>
      <c r="AY1110" s="12"/>
      <c r="AZ1110" s="12"/>
      <c r="BA1110" s="12"/>
      <c r="BB1110" s="12"/>
      <c r="BC1110" s="12"/>
      <c r="BD1110" s="12"/>
    </row>
    <row r="1111" spans="1:56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Y1111" s="17"/>
      <c r="Z1111" s="17"/>
      <c r="AA1111" s="17"/>
      <c r="AB1111" s="11"/>
      <c r="AC1111" s="12"/>
      <c r="AD1111" s="11"/>
      <c r="AE1111" s="12"/>
      <c r="AF1111" s="11"/>
      <c r="AG1111" s="11"/>
      <c r="AH1111" s="11"/>
      <c r="AI1111" s="11"/>
      <c r="AJ1111" s="11"/>
      <c r="AK1111" s="6"/>
      <c r="AL1111" s="11"/>
      <c r="AM1111" s="12"/>
      <c r="AN1111" s="12"/>
      <c r="AO1111" s="12"/>
      <c r="AP1111" s="12"/>
      <c r="AQ1111" s="12"/>
      <c r="AR1111" s="12"/>
      <c r="AS1111" s="12"/>
      <c r="AT1111" s="12"/>
      <c r="AU1111" s="6"/>
      <c r="AV1111" s="11"/>
      <c r="AW1111" s="12"/>
      <c r="AX1111" s="12"/>
      <c r="AY1111" s="12"/>
      <c r="AZ1111" s="12"/>
      <c r="BA1111" s="12"/>
      <c r="BB1111" s="12"/>
      <c r="BC1111" s="12"/>
      <c r="BD1111" s="12"/>
    </row>
    <row r="1112" spans="1:56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Y1112" s="17"/>
      <c r="Z1112" s="17"/>
      <c r="AA1112" s="17"/>
      <c r="AB1112" s="11"/>
      <c r="AC1112" s="12"/>
      <c r="AD1112" s="11"/>
      <c r="AE1112" s="12"/>
      <c r="AF1112" s="11"/>
      <c r="AG1112" s="11"/>
      <c r="AH1112" s="11"/>
      <c r="AI1112" s="11"/>
      <c r="AJ1112" s="11"/>
      <c r="AK1112" s="6"/>
      <c r="AL1112" s="11"/>
      <c r="AM1112" s="12"/>
      <c r="AN1112" s="12"/>
      <c r="AO1112" s="12"/>
      <c r="AP1112" s="12"/>
      <c r="AQ1112" s="12"/>
      <c r="AR1112" s="12"/>
      <c r="AS1112" s="12"/>
      <c r="AT1112" s="12"/>
      <c r="AU1112" s="6"/>
      <c r="AV1112" s="11"/>
      <c r="AW1112" s="12"/>
      <c r="AX1112" s="12"/>
      <c r="AY1112" s="12"/>
      <c r="AZ1112" s="12"/>
      <c r="BA1112" s="12"/>
      <c r="BB1112" s="12"/>
      <c r="BC1112" s="12"/>
      <c r="BD1112" s="12"/>
    </row>
    <row r="1113" spans="1:56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Y1113" s="17"/>
      <c r="Z1113" s="17"/>
      <c r="AA1113" s="17"/>
      <c r="AB1113" s="11"/>
      <c r="AC1113" s="12"/>
      <c r="AD1113" s="11"/>
      <c r="AE1113" s="12"/>
      <c r="AF1113" s="11"/>
      <c r="AG1113" s="11"/>
      <c r="AH1113" s="11"/>
      <c r="AI1113" s="11"/>
      <c r="AJ1113" s="11"/>
      <c r="AK1113" s="6"/>
      <c r="AL1113" s="11"/>
      <c r="AM1113" s="12"/>
      <c r="AN1113" s="12"/>
      <c r="AO1113" s="12"/>
      <c r="AP1113" s="12"/>
      <c r="AQ1113" s="12"/>
      <c r="AR1113" s="12"/>
      <c r="AS1113" s="12"/>
      <c r="AT1113" s="12"/>
      <c r="AU1113" s="6"/>
      <c r="AV1113" s="11"/>
      <c r="AW1113" s="12"/>
      <c r="AX1113" s="12"/>
      <c r="AY1113" s="12"/>
      <c r="AZ1113" s="12"/>
      <c r="BA1113" s="12"/>
      <c r="BB1113" s="12"/>
      <c r="BC1113" s="12"/>
      <c r="BD1113" s="12"/>
    </row>
    <row r="1114" spans="1:56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Y1114" s="17"/>
      <c r="Z1114" s="17"/>
      <c r="AA1114" s="17"/>
      <c r="AB1114" s="11"/>
      <c r="AC1114" s="12"/>
      <c r="AD1114" s="11"/>
      <c r="AE1114" s="12"/>
      <c r="AF1114" s="11"/>
      <c r="AG1114" s="11"/>
      <c r="AH1114" s="11"/>
      <c r="AI1114" s="11"/>
      <c r="AJ1114" s="11"/>
      <c r="AK1114" s="6"/>
      <c r="AL1114" s="11"/>
      <c r="AM1114" s="12"/>
      <c r="AN1114" s="12"/>
      <c r="AO1114" s="12"/>
      <c r="AP1114" s="12"/>
      <c r="AQ1114" s="12"/>
      <c r="AR1114" s="12"/>
      <c r="AS1114" s="12"/>
      <c r="AT1114" s="12"/>
      <c r="AU1114" s="6"/>
      <c r="AV1114" s="11"/>
      <c r="AW1114" s="12"/>
      <c r="AX1114" s="12"/>
      <c r="AY1114" s="12"/>
      <c r="AZ1114" s="12"/>
      <c r="BA1114" s="12"/>
      <c r="BB1114" s="12"/>
      <c r="BC1114" s="12"/>
      <c r="BD1114" s="12"/>
    </row>
    <row r="1115" spans="1:56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Y1115" s="17"/>
      <c r="Z1115" s="17"/>
      <c r="AA1115" s="17"/>
      <c r="AB1115" s="11"/>
      <c r="AC1115" s="12"/>
      <c r="AD1115" s="11"/>
      <c r="AE1115" s="12"/>
      <c r="AF1115" s="11"/>
      <c r="AG1115" s="11"/>
      <c r="AH1115" s="11"/>
      <c r="AI1115" s="11"/>
      <c r="AJ1115" s="11"/>
      <c r="AK1115" s="6"/>
      <c r="AL1115" s="11"/>
      <c r="AM1115" s="12"/>
      <c r="AN1115" s="12"/>
      <c r="AO1115" s="12"/>
      <c r="AP1115" s="12"/>
      <c r="AQ1115" s="12"/>
      <c r="AR1115" s="12"/>
      <c r="AS1115" s="12"/>
      <c r="AT1115" s="12"/>
      <c r="AU1115" s="6"/>
      <c r="AV1115" s="11"/>
      <c r="AW1115" s="12"/>
      <c r="AX1115" s="12"/>
      <c r="AY1115" s="12"/>
      <c r="AZ1115" s="12"/>
      <c r="BA1115" s="12"/>
      <c r="BB1115" s="12"/>
      <c r="BC1115" s="12"/>
      <c r="BD1115" s="12"/>
    </row>
    <row r="1116" spans="1:56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Y1116" s="17"/>
      <c r="Z1116" s="17"/>
      <c r="AA1116" s="17"/>
      <c r="AB1116" s="11"/>
      <c r="AC1116" s="12"/>
      <c r="AD1116" s="11"/>
      <c r="AE1116" s="12"/>
      <c r="AF1116" s="11"/>
      <c r="AG1116" s="11"/>
      <c r="AH1116" s="11"/>
      <c r="AI1116" s="11"/>
      <c r="AJ1116" s="11"/>
      <c r="AK1116" s="6"/>
      <c r="AL1116" s="11"/>
      <c r="AM1116" s="12"/>
      <c r="AN1116" s="12"/>
      <c r="AO1116" s="12"/>
      <c r="AP1116" s="12"/>
      <c r="AQ1116" s="12"/>
      <c r="AR1116" s="12"/>
      <c r="AS1116" s="12"/>
      <c r="AT1116" s="12"/>
      <c r="AU1116" s="6"/>
      <c r="AV1116" s="11"/>
      <c r="AW1116" s="12"/>
      <c r="AX1116" s="12"/>
      <c r="AY1116" s="12"/>
      <c r="AZ1116" s="12"/>
      <c r="BA1116" s="12"/>
      <c r="BB1116" s="12"/>
      <c r="BC1116" s="12"/>
      <c r="BD1116" s="12"/>
    </row>
    <row r="1117" spans="1:56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Y1117" s="17"/>
      <c r="Z1117" s="17"/>
      <c r="AA1117" s="17"/>
      <c r="AB1117" s="11"/>
      <c r="AC1117" s="12"/>
      <c r="AD1117" s="11"/>
      <c r="AE1117" s="12"/>
      <c r="AF1117" s="11"/>
      <c r="AG1117" s="11"/>
      <c r="AH1117" s="11"/>
      <c r="AI1117" s="11"/>
      <c r="AJ1117" s="11"/>
      <c r="AK1117" s="6"/>
      <c r="AL1117" s="11"/>
      <c r="AM1117" s="12"/>
      <c r="AN1117" s="12"/>
      <c r="AO1117" s="12"/>
      <c r="AP1117" s="12"/>
      <c r="AQ1117" s="12"/>
      <c r="AR1117" s="12"/>
      <c r="AS1117" s="12"/>
      <c r="AT1117" s="12"/>
      <c r="AU1117" s="6"/>
      <c r="AV1117" s="11"/>
      <c r="AW1117" s="12"/>
      <c r="AX1117" s="12"/>
      <c r="AY1117" s="12"/>
      <c r="AZ1117" s="12"/>
      <c r="BA1117" s="12"/>
      <c r="BB1117" s="12"/>
      <c r="BC1117" s="12"/>
      <c r="BD1117" s="12"/>
    </row>
    <row r="1118" spans="1:56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Y1118" s="17"/>
      <c r="Z1118" s="17"/>
      <c r="AA1118" s="17"/>
      <c r="AB1118" s="11"/>
      <c r="AC1118" s="12"/>
      <c r="AD1118" s="11"/>
      <c r="AE1118" s="12"/>
      <c r="AF1118" s="11"/>
      <c r="AG1118" s="11"/>
      <c r="AH1118" s="11"/>
      <c r="AI1118" s="11"/>
      <c r="AJ1118" s="11"/>
      <c r="AK1118" s="6"/>
      <c r="AL1118" s="11"/>
      <c r="AM1118" s="12"/>
      <c r="AN1118" s="12"/>
      <c r="AO1118" s="12"/>
      <c r="AP1118" s="12"/>
      <c r="AQ1118" s="12"/>
      <c r="AR1118" s="12"/>
      <c r="AS1118" s="12"/>
      <c r="AT1118" s="12"/>
      <c r="AU1118" s="6"/>
      <c r="AV1118" s="11"/>
      <c r="AW1118" s="12"/>
      <c r="AX1118" s="12"/>
      <c r="AY1118" s="12"/>
      <c r="AZ1118" s="12"/>
      <c r="BA1118" s="12"/>
      <c r="BB1118" s="12"/>
      <c r="BC1118" s="12"/>
      <c r="BD1118" s="12"/>
    </row>
    <row r="1119" spans="1:56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Y1119" s="17"/>
      <c r="Z1119" s="17"/>
      <c r="AA1119" s="17"/>
      <c r="AB1119" s="11"/>
      <c r="AC1119" s="12"/>
      <c r="AD1119" s="11"/>
      <c r="AE1119" s="12"/>
      <c r="AF1119" s="11"/>
      <c r="AG1119" s="11"/>
      <c r="AH1119" s="11"/>
      <c r="AI1119" s="11"/>
      <c r="AJ1119" s="11"/>
      <c r="AK1119" s="6"/>
      <c r="AL1119" s="11"/>
      <c r="AM1119" s="12"/>
      <c r="AN1119" s="12"/>
      <c r="AO1119" s="12"/>
      <c r="AP1119" s="12"/>
      <c r="AQ1119" s="12"/>
      <c r="AR1119" s="12"/>
      <c r="AS1119" s="12"/>
      <c r="AT1119" s="12"/>
      <c r="AU1119" s="6"/>
      <c r="AV1119" s="11"/>
      <c r="AW1119" s="12"/>
      <c r="AX1119" s="12"/>
      <c r="AY1119" s="12"/>
      <c r="AZ1119" s="12"/>
      <c r="BA1119" s="12"/>
      <c r="BB1119" s="12"/>
      <c r="BC1119" s="12"/>
      <c r="BD1119" s="12"/>
    </row>
    <row r="1120" spans="1:56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Y1120" s="17"/>
      <c r="Z1120" s="17"/>
      <c r="AA1120" s="17"/>
      <c r="AB1120" s="11"/>
      <c r="AC1120" s="12"/>
      <c r="AD1120" s="11"/>
      <c r="AE1120" s="12"/>
      <c r="AF1120" s="11"/>
      <c r="AG1120" s="11"/>
      <c r="AH1120" s="11"/>
      <c r="AI1120" s="11"/>
      <c r="AJ1120" s="11"/>
      <c r="AK1120" s="6"/>
      <c r="AL1120" s="11"/>
      <c r="AM1120" s="12"/>
      <c r="AN1120" s="12"/>
      <c r="AO1120" s="12"/>
      <c r="AP1120" s="12"/>
      <c r="AQ1120" s="12"/>
      <c r="AR1120" s="12"/>
      <c r="AS1120" s="12"/>
      <c r="AT1120" s="12"/>
      <c r="AU1120" s="6"/>
      <c r="AV1120" s="11"/>
      <c r="AW1120" s="12"/>
      <c r="AX1120" s="12"/>
      <c r="AY1120" s="12"/>
      <c r="AZ1120" s="12"/>
      <c r="BA1120" s="12"/>
      <c r="BB1120" s="12"/>
      <c r="BC1120" s="12"/>
      <c r="BD1120" s="12"/>
    </row>
    <row r="1121" spans="1:56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Y1121" s="17"/>
      <c r="Z1121" s="17"/>
      <c r="AA1121" s="17"/>
      <c r="AB1121" s="11"/>
      <c r="AC1121" s="12"/>
      <c r="AD1121" s="11"/>
      <c r="AE1121" s="12"/>
      <c r="AF1121" s="11"/>
      <c r="AG1121" s="11"/>
      <c r="AH1121" s="11"/>
      <c r="AI1121" s="11"/>
      <c r="AJ1121" s="11"/>
      <c r="AK1121" s="6"/>
      <c r="AL1121" s="11"/>
      <c r="AM1121" s="12"/>
      <c r="AN1121" s="12"/>
      <c r="AO1121" s="12"/>
      <c r="AP1121" s="12"/>
      <c r="AQ1121" s="12"/>
      <c r="AR1121" s="12"/>
      <c r="AS1121" s="12"/>
      <c r="AT1121" s="12"/>
      <c r="AU1121" s="6"/>
      <c r="AV1121" s="11"/>
      <c r="AW1121" s="12"/>
      <c r="AX1121" s="12"/>
      <c r="AY1121" s="12"/>
      <c r="AZ1121" s="12"/>
      <c r="BA1121" s="12"/>
      <c r="BB1121" s="12"/>
      <c r="BC1121" s="12"/>
      <c r="BD1121" s="12"/>
    </row>
    <row r="1122" spans="1:56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Y1122" s="17"/>
      <c r="Z1122" s="17"/>
      <c r="AA1122" s="17"/>
      <c r="AB1122" s="11"/>
      <c r="AC1122" s="12"/>
      <c r="AD1122" s="11"/>
      <c r="AE1122" s="12"/>
      <c r="AF1122" s="11"/>
      <c r="AG1122" s="11"/>
      <c r="AH1122" s="11"/>
      <c r="AI1122" s="11"/>
      <c r="AJ1122" s="11"/>
      <c r="AK1122" s="6"/>
      <c r="AL1122" s="11"/>
      <c r="AM1122" s="12"/>
      <c r="AN1122" s="12"/>
      <c r="AO1122" s="12"/>
      <c r="AP1122" s="12"/>
      <c r="AQ1122" s="12"/>
      <c r="AR1122" s="12"/>
      <c r="AS1122" s="12"/>
      <c r="AT1122" s="12"/>
      <c r="AU1122" s="6"/>
      <c r="AV1122" s="11"/>
      <c r="AW1122" s="12"/>
      <c r="AX1122" s="12"/>
      <c r="AY1122" s="12"/>
      <c r="AZ1122" s="12"/>
      <c r="BA1122" s="12"/>
      <c r="BB1122" s="12"/>
      <c r="BC1122" s="12"/>
      <c r="BD1122" s="12"/>
    </row>
    <row r="1123" spans="1:56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Y1123" s="17"/>
      <c r="Z1123" s="17"/>
      <c r="AA1123" s="17"/>
      <c r="AB1123" s="11"/>
      <c r="AC1123" s="12"/>
      <c r="AD1123" s="11"/>
      <c r="AE1123" s="12"/>
      <c r="AF1123" s="11"/>
      <c r="AG1123" s="11"/>
      <c r="AH1123" s="11"/>
      <c r="AI1123" s="11"/>
      <c r="AJ1123" s="11"/>
      <c r="AK1123" s="6"/>
      <c r="AL1123" s="11"/>
      <c r="AM1123" s="12"/>
      <c r="AN1123" s="12"/>
      <c r="AO1123" s="12"/>
      <c r="AP1123" s="12"/>
      <c r="AQ1123" s="12"/>
      <c r="AR1123" s="12"/>
      <c r="AS1123" s="12"/>
      <c r="AT1123" s="12"/>
      <c r="AU1123" s="6"/>
      <c r="AV1123" s="11"/>
      <c r="AW1123" s="12"/>
      <c r="AX1123" s="12"/>
      <c r="AY1123" s="12"/>
      <c r="AZ1123" s="12"/>
      <c r="BA1123" s="12"/>
      <c r="BB1123" s="12"/>
      <c r="BC1123" s="12"/>
      <c r="BD1123" s="12"/>
    </row>
    <row r="1124" spans="1:56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Y1124" s="17"/>
      <c r="Z1124" s="17"/>
      <c r="AA1124" s="17"/>
      <c r="AB1124" s="11"/>
      <c r="AC1124" s="12"/>
      <c r="AD1124" s="11"/>
      <c r="AE1124" s="12"/>
      <c r="AF1124" s="11"/>
      <c r="AG1124" s="11"/>
      <c r="AH1124" s="11"/>
      <c r="AI1124" s="11"/>
      <c r="AJ1124" s="11"/>
      <c r="AK1124" s="6"/>
      <c r="AL1124" s="11"/>
      <c r="AM1124" s="12"/>
      <c r="AN1124" s="12"/>
      <c r="AO1124" s="12"/>
      <c r="AP1124" s="12"/>
      <c r="AQ1124" s="12"/>
      <c r="AR1124" s="12"/>
      <c r="AS1124" s="12"/>
      <c r="AT1124" s="12"/>
      <c r="AU1124" s="6"/>
      <c r="AV1124" s="11"/>
      <c r="AW1124" s="12"/>
      <c r="AX1124" s="12"/>
      <c r="AY1124" s="12"/>
      <c r="AZ1124" s="12"/>
      <c r="BA1124" s="12"/>
      <c r="BB1124" s="12"/>
      <c r="BC1124" s="12"/>
      <c r="BD1124" s="12"/>
    </row>
    <row r="1125" spans="1:56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Y1125" s="17"/>
      <c r="Z1125" s="17"/>
      <c r="AA1125" s="17"/>
      <c r="AB1125" s="11"/>
      <c r="AC1125" s="12"/>
      <c r="AD1125" s="11"/>
      <c r="AE1125" s="12"/>
      <c r="AF1125" s="11"/>
      <c r="AG1125" s="11"/>
      <c r="AH1125" s="11"/>
      <c r="AI1125" s="11"/>
      <c r="AJ1125" s="11"/>
      <c r="AK1125" s="6"/>
      <c r="AL1125" s="11"/>
      <c r="AM1125" s="12"/>
      <c r="AN1125" s="12"/>
      <c r="AO1125" s="12"/>
      <c r="AP1125" s="12"/>
      <c r="AQ1125" s="12"/>
      <c r="AR1125" s="12"/>
      <c r="AS1125" s="12"/>
      <c r="AT1125" s="12"/>
      <c r="AU1125" s="6"/>
      <c r="AV1125" s="11"/>
      <c r="AW1125" s="12"/>
      <c r="AX1125" s="12"/>
      <c r="AY1125" s="12"/>
      <c r="AZ1125" s="12"/>
      <c r="BA1125" s="12"/>
      <c r="BB1125" s="12"/>
      <c r="BC1125" s="12"/>
      <c r="BD1125" s="12"/>
    </row>
    <row r="1126" spans="1:56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Y1126" s="17"/>
      <c r="Z1126" s="17"/>
      <c r="AA1126" s="17"/>
      <c r="AB1126" s="11"/>
      <c r="AC1126" s="12"/>
      <c r="AD1126" s="11"/>
      <c r="AE1126" s="12"/>
      <c r="AF1126" s="11"/>
      <c r="AG1126" s="11"/>
      <c r="AH1126" s="11"/>
      <c r="AI1126" s="11"/>
      <c r="AJ1126" s="11"/>
      <c r="AK1126" s="6"/>
      <c r="AL1126" s="11"/>
      <c r="AM1126" s="12"/>
      <c r="AN1126" s="12"/>
      <c r="AO1126" s="12"/>
      <c r="AP1126" s="12"/>
      <c r="AQ1126" s="12"/>
      <c r="AR1126" s="12"/>
      <c r="AS1126" s="12"/>
      <c r="AT1126" s="12"/>
      <c r="AU1126" s="6"/>
      <c r="AV1126" s="11"/>
      <c r="AW1126" s="12"/>
      <c r="AX1126" s="12"/>
      <c r="AY1126" s="12"/>
      <c r="AZ1126" s="12"/>
      <c r="BA1126" s="12"/>
      <c r="BB1126" s="12"/>
      <c r="BC1126" s="12"/>
      <c r="BD1126" s="12"/>
    </row>
    <row r="1127" spans="1:56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Y1127" s="17"/>
      <c r="Z1127" s="17"/>
      <c r="AA1127" s="17"/>
      <c r="AB1127" s="11"/>
      <c r="AC1127" s="12"/>
      <c r="AD1127" s="11"/>
      <c r="AE1127" s="12"/>
      <c r="AF1127" s="11"/>
      <c r="AG1127" s="11"/>
      <c r="AH1127" s="11"/>
      <c r="AI1127" s="11"/>
      <c r="AJ1127" s="11"/>
      <c r="AK1127" s="6"/>
      <c r="AL1127" s="11"/>
      <c r="AM1127" s="12"/>
      <c r="AN1127" s="12"/>
      <c r="AO1127" s="12"/>
      <c r="AP1127" s="12"/>
      <c r="AQ1127" s="12"/>
      <c r="AR1127" s="12"/>
      <c r="AS1127" s="12"/>
      <c r="AT1127" s="12"/>
      <c r="AU1127" s="6"/>
      <c r="AV1127" s="11"/>
      <c r="AW1127" s="12"/>
      <c r="AX1127" s="12"/>
      <c r="AY1127" s="12"/>
      <c r="AZ1127" s="12"/>
      <c r="BA1127" s="12"/>
      <c r="BB1127" s="12"/>
      <c r="BC1127" s="12"/>
      <c r="BD1127" s="12"/>
    </row>
    <row r="1128" spans="1:56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Y1128" s="17"/>
      <c r="Z1128" s="17"/>
      <c r="AA1128" s="17"/>
      <c r="AB1128" s="11"/>
      <c r="AC1128" s="12"/>
      <c r="AD1128" s="11"/>
      <c r="AE1128" s="12"/>
      <c r="AF1128" s="11"/>
      <c r="AG1128" s="11"/>
      <c r="AH1128" s="11"/>
      <c r="AI1128" s="11"/>
      <c r="AJ1128" s="11"/>
      <c r="AK1128" s="6"/>
      <c r="AL1128" s="11"/>
      <c r="AM1128" s="12"/>
      <c r="AN1128" s="12"/>
      <c r="AO1128" s="12"/>
      <c r="AP1128" s="12"/>
      <c r="AQ1128" s="12"/>
      <c r="AR1128" s="12"/>
      <c r="AS1128" s="12"/>
      <c r="AT1128" s="12"/>
      <c r="AU1128" s="6"/>
      <c r="AV1128" s="11"/>
      <c r="AW1128" s="12"/>
      <c r="AX1128" s="12"/>
      <c r="AY1128" s="12"/>
      <c r="AZ1128" s="12"/>
      <c r="BA1128" s="12"/>
      <c r="BB1128" s="12"/>
      <c r="BC1128" s="12"/>
      <c r="BD1128" s="12"/>
    </row>
    <row r="1129" spans="1:56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Y1129" s="17"/>
      <c r="Z1129" s="17"/>
      <c r="AA1129" s="17"/>
      <c r="AB1129" s="11"/>
      <c r="AC1129" s="12"/>
      <c r="AD1129" s="11"/>
      <c r="AE1129" s="12"/>
      <c r="AF1129" s="11"/>
      <c r="AG1129" s="11"/>
      <c r="AH1129" s="11"/>
      <c r="AI1129" s="11"/>
      <c r="AJ1129" s="11"/>
      <c r="AK1129" s="6"/>
      <c r="AL1129" s="11"/>
      <c r="AM1129" s="12"/>
      <c r="AN1129" s="12"/>
      <c r="AO1129" s="12"/>
      <c r="AP1129" s="12"/>
      <c r="AQ1129" s="12"/>
      <c r="AR1129" s="12"/>
      <c r="AS1129" s="12"/>
      <c r="AT1129" s="12"/>
      <c r="AU1129" s="6"/>
      <c r="AV1129" s="11"/>
      <c r="AW1129" s="12"/>
      <c r="AX1129" s="12"/>
      <c r="AY1129" s="12"/>
      <c r="AZ1129" s="12"/>
      <c r="BA1129" s="12"/>
      <c r="BB1129" s="12"/>
      <c r="BC1129" s="12"/>
      <c r="BD1129" s="12"/>
    </row>
    <row r="1130" spans="1:56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Y1130" s="17"/>
      <c r="Z1130" s="17"/>
      <c r="AA1130" s="17"/>
      <c r="AB1130" s="11"/>
      <c r="AC1130" s="12"/>
      <c r="AD1130" s="11"/>
      <c r="AE1130" s="12"/>
      <c r="AF1130" s="11"/>
      <c r="AG1130" s="11"/>
      <c r="AH1130" s="11"/>
      <c r="AI1130" s="11"/>
      <c r="AJ1130" s="11"/>
      <c r="AK1130" s="6"/>
      <c r="AL1130" s="11"/>
      <c r="AM1130" s="12"/>
      <c r="AN1130" s="12"/>
      <c r="AO1130" s="12"/>
      <c r="AP1130" s="12"/>
      <c r="AQ1130" s="12"/>
      <c r="AR1130" s="12"/>
      <c r="AS1130" s="12"/>
      <c r="AT1130" s="12"/>
      <c r="AU1130" s="6"/>
      <c r="AV1130" s="11"/>
      <c r="AW1130" s="12"/>
      <c r="AX1130" s="12"/>
      <c r="AY1130" s="12"/>
      <c r="AZ1130" s="12"/>
      <c r="BA1130" s="12"/>
      <c r="BB1130" s="12"/>
      <c r="BC1130" s="12"/>
      <c r="BD1130" s="12"/>
    </row>
    <row r="1131" spans="1:56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Y1131" s="17"/>
      <c r="Z1131" s="17"/>
      <c r="AA1131" s="17"/>
      <c r="AB1131" s="11"/>
      <c r="AC1131" s="12"/>
      <c r="AD1131" s="11"/>
      <c r="AE1131" s="12"/>
      <c r="AF1131" s="11"/>
      <c r="AG1131" s="11"/>
      <c r="AH1131" s="11"/>
      <c r="AI1131" s="11"/>
      <c r="AJ1131" s="11"/>
      <c r="AK1131" s="6"/>
      <c r="AL1131" s="11"/>
      <c r="AM1131" s="12"/>
      <c r="AN1131" s="12"/>
      <c r="AO1131" s="12"/>
      <c r="AP1131" s="12"/>
      <c r="AQ1131" s="12"/>
      <c r="AR1131" s="12"/>
      <c r="AS1131" s="12"/>
      <c r="AT1131" s="12"/>
      <c r="AU1131" s="6"/>
      <c r="AV1131" s="11"/>
      <c r="AW1131" s="12"/>
      <c r="AX1131" s="12"/>
      <c r="AY1131" s="12"/>
      <c r="AZ1131" s="12"/>
      <c r="BA1131" s="12"/>
      <c r="BB1131" s="12"/>
      <c r="BC1131" s="12"/>
      <c r="BD1131" s="12"/>
    </row>
    <row r="1132" spans="1:56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Y1132" s="17"/>
      <c r="Z1132" s="17"/>
      <c r="AA1132" s="17"/>
      <c r="AB1132" s="11"/>
      <c r="AC1132" s="12"/>
      <c r="AD1132" s="11"/>
      <c r="AE1132" s="12"/>
      <c r="AF1132" s="11"/>
      <c r="AG1132" s="11"/>
      <c r="AH1132" s="11"/>
      <c r="AI1132" s="11"/>
      <c r="AJ1132" s="11"/>
      <c r="AK1132" s="6"/>
      <c r="AL1132" s="11"/>
      <c r="AM1132" s="12"/>
      <c r="AN1132" s="12"/>
      <c r="AO1132" s="12"/>
      <c r="AP1132" s="12"/>
      <c r="AQ1132" s="12"/>
      <c r="AR1132" s="12"/>
      <c r="AS1132" s="12"/>
      <c r="AT1132" s="12"/>
      <c r="AU1132" s="6"/>
      <c r="AV1132" s="11"/>
      <c r="AW1132" s="12"/>
      <c r="AX1132" s="12"/>
      <c r="AY1132" s="12"/>
      <c r="AZ1132" s="12"/>
      <c r="BA1132" s="12"/>
      <c r="BB1132" s="12"/>
      <c r="BC1132" s="12"/>
      <c r="BD1132" s="12"/>
    </row>
    <row r="1133" spans="1:56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Y1133" s="17"/>
      <c r="Z1133" s="17"/>
      <c r="AA1133" s="17"/>
      <c r="AB1133" s="11"/>
      <c r="AC1133" s="12"/>
      <c r="AD1133" s="11"/>
      <c r="AE1133" s="12"/>
      <c r="AF1133" s="11"/>
      <c r="AG1133" s="11"/>
      <c r="AH1133" s="11"/>
      <c r="AI1133" s="11"/>
      <c r="AJ1133" s="11"/>
      <c r="AK1133" s="6"/>
      <c r="AL1133" s="11"/>
      <c r="AM1133" s="12"/>
      <c r="AN1133" s="12"/>
      <c r="AO1133" s="12"/>
      <c r="AP1133" s="12"/>
      <c r="AQ1133" s="12"/>
      <c r="AR1133" s="12"/>
      <c r="AS1133" s="12"/>
      <c r="AT1133" s="12"/>
      <c r="AU1133" s="6"/>
      <c r="AV1133" s="11"/>
      <c r="AW1133" s="12"/>
      <c r="AX1133" s="12"/>
      <c r="AY1133" s="12"/>
      <c r="AZ1133" s="12"/>
      <c r="BA1133" s="12"/>
      <c r="BB1133" s="12"/>
      <c r="BC1133" s="12"/>
      <c r="BD1133" s="12"/>
    </row>
    <row r="1134" spans="1:56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Y1134" s="17"/>
      <c r="Z1134" s="17"/>
      <c r="AA1134" s="17"/>
      <c r="AB1134" s="11"/>
      <c r="AC1134" s="12"/>
      <c r="AD1134" s="11"/>
      <c r="AE1134" s="12"/>
      <c r="AF1134" s="11"/>
      <c r="AG1134" s="11"/>
      <c r="AH1134" s="11"/>
      <c r="AI1134" s="11"/>
      <c r="AJ1134" s="11"/>
      <c r="AK1134" s="6"/>
      <c r="AL1134" s="11"/>
      <c r="AM1134" s="12"/>
      <c r="AN1134" s="12"/>
      <c r="AO1134" s="12"/>
      <c r="AP1134" s="12"/>
      <c r="AQ1134" s="12"/>
      <c r="AR1134" s="12"/>
      <c r="AS1134" s="12"/>
      <c r="AT1134" s="12"/>
      <c r="AU1134" s="6"/>
      <c r="AV1134" s="11"/>
      <c r="AW1134" s="12"/>
      <c r="AX1134" s="12"/>
      <c r="AY1134" s="12"/>
      <c r="AZ1134" s="12"/>
      <c r="BA1134" s="12"/>
      <c r="BB1134" s="12"/>
      <c r="BC1134" s="12"/>
      <c r="BD1134" s="12"/>
    </row>
    <row r="1135" spans="1:56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Y1135" s="17"/>
      <c r="Z1135" s="17"/>
      <c r="AA1135" s="17"/>
      <c r="AB1135" s="11"/>
      <c r="AC1135" s="12"/>
      <c r="AD1135" s="11"/>
      <c r="AE1135" s="12"/>
      <c r="AF1135" s="11"/>
      <c r="AG1135" s="11"/>
      <c r="AH1135" s="11"/>
      <c r="AI1135" s="11"/>
      <c r="AJ1135" s="11"/>
      <c r="AK1135" s="6"/>
      <c r="AL1135" s="11"/>
      <c r="AM1135" s="12"/>
      <c r="AN1135" s="12"/>
      <c r="AO1135" s="12"/>
      <c r="AP1135" s="12"/>
      <c r="AQ1135" s="12"/>
      <c r="AR1135" s="12"/>
      <c r="AS1135" s="12"/>
      <c r="AT1135" s="12"/>
      <c r="AU1135" s="6"/>
      <c r="AV1135" s="11"/>
      <c r="AW1135" s="12"/>
      <c r="AX1135" s="12"/>
      <c r="AY1135" s="12"/>
      <c r="AZ1135" s="12"/>
      <c r="BA1135" s="12"/>
      <c r="BB1135" s="12"/>
      <c r="BC1135" s="12"/>
      <c r="BD1135" s="12"/>
    </row>
    <row r="1136" spans="1:56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Y1136" s="17"/>
      <c r="Z1136" s="17"/>
      <c r="AA1136" s="17"/>
      <c r="AB1136" s="11"/>
      <c r="AC1136" s="12"/>
      <c r="AD1136" s="11"/>
      <c r="AE1136" s="12"/>
      <c r="AF1136" s="11"/>
      <c r="AG1136" s="11"/>
      <c r="AH1136" s="11"/>
      <c r="AI1136" s="11"/>
      <c r="AJ1136" s="11"/>
      <c r="AK1136" s="6"/>
      <c r="AL1136" s="11"/>
      <c r="AM1136" s="12"/>
      <c r="AN1136" s="12"/>
      <c r="AO1136" s="12"/>
      <c r="AP1136" s="12"/>
      <c r="AQ1136" s="12"/>
      <c r="AR1136" s="12"/>
      <c r="AS1136" s="12"/>
      <c r="AT1136" s="12"/>
      <c r="AU1136" s="6"/>
      <c r="AV1136" s="11"/>
      <c r="AW1136" s="12"/>
      <c r="AX1136" s="12"/>
      <c r="AY1136" s="12"/>
      <c r="AZ1136" s="12"/>
      <c r="BA1136" s="12"/>
      <c r="BB1136" s="12"/>
      <c r="BC1136" s="12"/>
      <c r="BD1136" s="12"/>
    </row>
    <row r="1137" spans="1:56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Y1137" s="17"/>
      <c r="Z1137" s="17"/>
      <c r="AA1137" s="17"/>
      <c r="AB1137" s="11"/>
      <c r="AC1137" s="12"/>
      <c r="AD1137" s="11"/>
      <c r="AE1137" s="12"/>
      <c r="AF1137" s="11"/>
      <c r="AG1137" s="11"/>
      <c r="AH1137" s="11"/>
      <c r="AI1137" s="11"/>
      <c r="AJ1137" s="11"/>
      <c r="AK1137" s="6"/>
      <c r="AL1137" s="11"/>
      <c r="AM1137" s="12"/>
      <c r="AN1137" s="12"/>
      <c r="AO1137" s="12"/>
      <c r="AP1137" s="12"/>
      <c r="AQ1137" s="12"/>
      <c r="AR1137" s="12"/>
      <c r="AS1137" s="12"/>
      <c r="AT1137" s="12"/>
      <c r="AU1137" s="6"/>
      <c r="AV1137" s="11"/>
      <c r="AW1137" s="12"/>
      <c r="AX1137" s="12"/>
      <c r="AY1137" s="12"/>
      <c r="AZ1137" s="12"/>
      <c r="BA1137" s="12"/>
      <c r="BB1137" s="12"/>
      <c r="BC1137" s="12"/>
      <c r="BD1137" s="12"/>
    </row>
    <row r="1138" spans="1:56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Y1138" s="17"/>
      <c r="Z1138" s="17"/>
      <c r="AA1138" s="17"/>
      <c r="AB1138" s="11"/>
      <c r="AC1138" s="12"/>
      <c r="AD1138" s="11"/>
      <c r="AE1138" s="12"/>
      <c r="AF1138" s="11"/>
      <c r="AG1138" s="11"/>
      <c r="AH1138" s="11"/>
      <c r="AI1138" s="11"/>
      <c r="AJ1138" s="11"/>
      <c r="AK1138" s="6"/>
      <c r="AL1138" s="11"/>
      <c r="AM1138" s="12"/>
      <c r="AN1138" s="12"/>
      <c r="AO1138" s="12"/>
      <c r="AP1138" s="12"/>
      <c r="AQ1138" s="12"/>
      <c r="AR1138" s="12"/>
      <c r="AS1138" s="12"/>
      <c r="AT1138" s="12"/>
      <c r="AU1138" s="6"/>
      <c r="AV1138" s="11"/>
      <c r="AW1138" s="12"/>
      <c r="AX1138" s="12"/>
      <c r="AY1138" s="12"/>
      <c r="AZ1138" s="12"/>
      <c r="BA1138" s="12"/>
      <c r="BB1138" s="12"/>
      <c r="BC1138" s="12"/>
      <c r="BD1138" s="12"/>
    </row>
    <row r="1139" spans="1:56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Y1139" s="17"/>
      <c r="Z1139" s="17"/>
      <c r="AA1139" s="17"/>
      <c r="AB1139" s="11"/>
      <c r="AC1139" s="12"/>
      <c r="AD1139" s="11"/>
      <c r="AE1139" s="12"/>
      <c r="AF1139" s="11"/>
      <c r="AG1139" s="11"/>
      <c r="AH1139" s="11"/>
      <c r="AI1139" s="11"/>
      <c r="AJ1139" s="11"/>
      <c r="AK1139" s="6"/>
      <c r="AL1139" s="11"/>
      <c r="AM1139" s="12"/>
      <c r="AN1139" s="12"/>
      <c r="AO1139" s="12"/>
      <c r="AP1139" s="12"/>
      <c r="AQ1139" s="12"/>
      <c r="AR1139" s="12"/>
      <c r="AS1139" s="12"/>
      <c r="AT1139" s="12"/>
      <c r="AU1139" s="6"/>
      <c r="AV1139" s="11"/>
      <c r="AW1139" s="12"/>
      <c r="AX1139" s="12"/>
      <c r="AY1139" s="12"/>
      <c r="AZ1139" s="12"/>
      <c r="BA1139" s="12"/>
      <c r="BB1139" s="12"/>
      <c r="BC1139" s="12"/>
      <c r="BD1139" s="12"/>
    </row>
    <row r="1140" spans="1:56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Y1140" s="17"/>
      <c r="Z1140" s="17"/>
      <c r="AA1140" s="17"/>
      <c r="AB1140" s="11"/>
      <c r="AC1140" s="12"/>
      <c r="AD1140" s="11"/>
      <c r="AE1140" s="12"/>
      <c r="AF1140" s="11"/>
      <c r="AG1140" s="11"/>
      <c r="AH1140" s="11"/>
      <c r="AI1140" s="11"/>
      <c r="AJ1140" s="11"/>
      <c r="AK1140" s="6"/>
      <c r="AL1140" s="11"/>
      <c r="AM1140" s="12"/>
      <c r="AN1140" s="12"/>
      <c r="AO1140" s="12"/>
      <c r="AP1140" s="12"/>
      <c r="AQ1140" s="12"/>
      <c r="AR1140" s="12"/>
      <c r="AS1140" s="12"/>
      <c r="AT1140" s="12"/>
      <c r="AU1140" s="6"/>
      <c r="AV1140" s="11"/>
      <c r="AW1140" s="12"/>
      <c r="AX1140" s="12"/>
      <c r="AY1140" s="12"/>
      <c r="AZ1140" s="12"/>
      <c r="BA1140" s="12"/>
      <c r="BB1140" s="12"/>
      <c r="BC1140" s="12"/>
      <c r="BD1140" s="12"/>
    </row>
    <row r="1141" spans="1:56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Y1141" s="17"/>
      <c r="Z1141" s="17"/>
      <c r="AA1141" s="17"/>
      <c r="AB1141" s="11"/>
      <c r="AC1141" s="12"/>
      <c r="AD1141" s="11"/>
      <c r="AE1141" s="12"/>
      <c r="AF1141" s="11"/>
      <c r="AG1141" s="11"/>
      <c r="AH1141" s="11"/>
      <c r="AI1141" s="11"/>
      <c r="AJ1141" s="11"/>
      <c r="AK1141" s="6"/>
      <c r="AL1141" s="11"/>
      <c r="AM1141" s="12"/>
      <c r="AN1141" s="12"/>
      <c r="AO1141" s="12"/>
      <c r="AP1141" s="12"/>
      <c r="AQ1141" s="12"/>
      <c r="AR1141" s="12"/>
      <c r="AS1141" s="12"/>
      <c r="AT1141" s="12"/>
      <c r="AU1141" s="6"/>
      <c r="AV1141" s="11"/>
      <c r="AW1141" s="12"/>
      <c r="AX1141" s="12"/>
      <c r="AY1141" s="12"/>
      <c r="AZ1141" s="12"/>
      <c r="BA1141" s="12"/>
      <c r="BB1141" s="12"/>
      <c r="BC1141" s="12"/>
      <c r="BD1141" s="12"/>
    </row>
    <row r="1142" spans="1:56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Y1142" s="17"/>
      <c r="Z1142" s="17"/>
      <c r="AA1142" s="17"/>
      <c r="AB1142" s="11"/>
      <c r="AC1142" s="12"/>
      <c r="AD1142" s="11"/>
      <c r="AE1142" s="12"/>
      <c r="AF1142" s="11"/>
      <c r="AG1142" s="11"/>
      <c r="AH1142" s="11"/>
      <c r="AI1142" s="11"/>
      <c r="AJ1142" s="11"/>
      <c r="AK1142" s="6"/>
      <c r="AL1142" s="11"/>
      <c r="AM1142" s="12"/>
      <c r="AN1142" s="12"/>
      <c r="AO1142" s="12"/>
      <c r="AP1142" s="12"/>
      <c r="AQ1142" s="12"/>
      <c r="AR1142" s="12"/>
      <c r="AS1142" s="12"/>
      <c r="AT1142" s="12"/>
      <c r="AU1142" s="6"/>
      <c r="AV1142" s="11"/>
      <c r="AW1142" s="12"/>
      <c r="AX1142" s="12"/>
      <c r="AY1142" s="12"/>
      <c r="AZ1142" s="12"/>
      <c r="BA1142" s="12"/>
      <c r="BB1142" s="12"/>
      <c r="BC1142" s="12"/>
      <c r="BD1142" s="12"/>
    </row>
    <row r="1143" spans="1:56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Y1143" s="17"/>
      <c r="Z1143" s="17"/>
      <c r="AA1143" s="17"/>
      <c r="AB1143" s="11"/>
      <c r="AC1143" s="12"/>
      <c r="AD1143" s="11"/>
      <c r="AE1143" s="12"/>
      <c r="AF1143" s="11"/>
      <c r="AG1143" s="11"/>
      <c r="AH1143" s="11"/>
      <c r="AI1143" s="11"/>
      <c r="AJ1143" s="11"/>
      <c r="AK1143" s="6"/>
      <c r="AL1143" s="11"/>
      <c r="AM1143" s="12"/>
      <c r="AN1143" s="12"/>
      <c r="AO1143" s="12"/>
      <c r="AP1143" s="12"/>
      <c r="AQ1143" s="12"/>
      <c r="AR1143" s="12"/>
      <c r="AS1143" s="12"/>
      <c r="AT1143" s="12"/>
      <c r="AU1143" s="6"/>
      <c r="AV1143" s="11"/>
      <c r="AW1143" s="12"/>
      <c r="AX1143" s="12"/>
      <c r="AY1143" s="12"/>
      <c r="AZ1143" s="12"/>
      <c r="BA1143" s="12"/>
      <c r="BB1143" s="12"/>
      <c r="BC1143" s="12"/>
      <c r="BD1143" s="12"/>
    </row>
    <row r="1144" spans="1:56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Y1144" s="17"/>
      <c r="Z1144" s="17"/>
      <c r="AA1144" s="17"/>
      <c r="AB1144" s="11"/>
      <c r="AC1144" s="12"/>
      <c r="AD1144" s="11"/>
      <c r="AE1144" s="12"/>
      <c r="AF1144" s="11"/>
      <c r="AG1144" s="11"/>
      <c r="AH1144" s="11"/>
      <c r="AI1144" s="11"/>
      <c r="AJ1144" s="11"/>
      <c r="AK1144" s="6"/>
      <c r="AL1144" s="11"/>
      <c r="AM1144" s="12"/>
      <c r="AN1144" s="12"/>
      <c r="AO1144" s="12"/>
      <c r="AP1144" s="12"/>
      <c r="AQ1144" s="12"/>
      <c r="AR1144" s="12"/>
      <c r="AS1144" s="12"/>
      <c r="AT1144" s="12"/>
      <c r="AU1144" s="6"/>
      <c r="AV1144" s="11"/>
      <c r="AW1144" s="12"/>
      <c r="AX1144" s="12"/>
      <c r="AY1144" s="12"/>
      <c r="AZ1144" s="12"/>
      <c r="BA1144" s="12"/>
      <c r="BB1144" s="12"/>
      <c r="BC1144" s="12"/>
      <c r="BD1144" s="12"/>
    </row>
    <row r="1145" spans="1:56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Y1145" s="17"/>
      <c r="Z1145" s="17"/>
      <c r="AA1145" s="17"/>
      <c r="AB1145" s="11"/>
      <c r="AC1145" s="12"/>
      <c r="AD1145" s="11"/>
      <c r="AE1145" s="12"/>
      <c r="AF1145" s="11"/>
      <c r="AG1145" s="11"/>
      <c r="AH1145" s="11"/>
      <c r="AI1145" s="11"/>
      <c r="AJ1145" s="11"/>
      <c r="AK1145" s="6"/>
      <c r="AL1145" s="11"/>
      <c r="AM1145" s="12"/>
      <c r="AN1145" s="12"/>
      <c r="AO1145" s="12"/>
      <c r="AP1145" s="12"/>
      <c r="AQ1145" s="12"/>
      <c r="AR1145" s="12"/>
      <c r="AS1145" s="12"/>
      <c r="AT1145" s="12"/>
      <c r="AU1145" s="6"/>
      <c r="AV1145" s="11"/>
      <c r="AW1145" s="12"/>
      <c r="AX1145" s="12"/>
      <c r="AY1145" s="12"/>
      <c r="AZ1145" s="12"/>
      <c r="BA1145" s="12"/>
      <c r="BB1145" s="12"/>
      <c r="BC1145" s="12"/>
      <c r="BD1145" s="12"/>
    </row>
    <row r="1146" spans="1:56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Y1146" s="17"/>
      <c r="Z1146" s="17"/>
      <c r="AA1146" s="17"/>
      <c r="AB1146" s="11"/>
      <c r="AC1146" s="12"/>
      <c r="AD1146" s="11"/>
      <c r="AE1146" s="12"/>
      <c r="AF1146" s="11"/>
      <c r="AG1146" s="11"/>
      <c r="AH1146" s="11"/>
      <c r="AI1146" s="11"/>
      <c r="AJ1146" s="11"/>
      <c r="AK1146" s="6"/>
      <c r="AL1146" s="11"/>
      <c r="AM1146" s="12"/>
      <c r="AN1146" s="12"/>
      <c r="AO1146" s="12"/>
      <c r="AP1146" s="12"/>
      <c r="AQ1146" s="12"/>
      <c r="AR1146" s="12"/>
      <c r="AS1146" s="12"/>
      <c r="AT1146" s="12"/>
      <c r="AU1146" s="6"/>
      <c r="AV1146" s="11"/>
      <c r="AW1146" s="12"/>
      <c r="AX1146" s="12"/>
      <c r="AY1146" s="12"/>
      <c r="AZ1146" s="12"/>
      <c r="BA1146" s="12"/>
      <c r="BB1146" s="12"/>
      <c r="BC1146" s="12"/>
      <c r="BD1146" s="12"/>
    </row>
    <row r="1147" spans="1:56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Y1147" s="17"/>
      <c r="Z1147" s="17"/>
      <c r="AA1147" s="17"/>
      <c r="AB1147" s="11"/>
      <c r="AC1147" s="12"/>
      <c r="AD1147" s="11"/>
      <c r="AE1147" s="12"/>
      <c r="AF1147" s="11"/>
      <c r="AG1147" s="11"/>
      <c r="AH1147" s="11"/>
      <c r="AI1147" s="11"/>
      <c r="AJ1147" s="11"/>
      <c r="AK1147" s="6"/>
      <c r="AL1147" s="11"/>
      <c r="AM1147" s="12"/>
      <c r="AN1147" s="12"/>
      <c r="AO1147" s="12"/>
      <c r="AP1147" s="12"/>
      <c r="AQ1147" s="12"/>
      <c r="AR1147" s="12"/>
      <c r="AS1147" s="12"/>
      <c r="AT1147" s="12"/>
      <c r="AU1147" s="6"/>
      <c r="AV1147" s="11"/>
      <c r="AW1147" s="12"/>
      <c r="AX1147" s="12"/>
      <c r="AY1147" s="12"/>
      <c r="AZ1147" s="12"/>
      <c r="BA1147" s="12"/>
      <c r="BB1147" s="12"/>
      <c r="BC1147" s="12"/>
      <c r="BD1147" s="12"/>
    </row>
    <row r="1148" spans="1:56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Y1148" s="17"/>
      <c r="Z1148" s="17"/>
      <c r="AA1148" s="17"/>
      <c r="AB1148" s="11"/>
      <c r="AC1148" s="12"/>
      <c r="AD1148" s="11"/>
      <c r="AE1148" s="12"/>
      <c r="AF1148" s="11"/>
      <c r="AG1148" s="11"/>
      <c r="AH1148" s="11"/>
      <c r="AI1148" s="11"/>
      <c r="AJ1148" s="11"/>
      <c r="AK1148" s="6"/>
      <c r="AL1148" s="11"/>
      <c r="AM1148" s="12"/>
      <c r="AN1148" s="12"/>
      <c r="AO1148" s="12"/>
      <c r="AP1148" s="12"/>
      <c r="AQ1148" s="12"/>
      <c r="AR1148" s="12"/>
      <c r="AS1148" s="12"/>
      <c r="AT1148" s="12"/>
      <c r="AU1148" s="6"/>
      <c r="AV1148" s="11"/>
      <c r="AW1148" s="12"/>
      <c r="AX1148" s="12"/>
      <c r="AY1148" s="12"/>
      <c r="AZ1148" s="12"/>
      <c r="BA1148" s="12"/>
      <c r="BB1148" s="12"/>
      <c r="BC1148" s="12"/>
      <c r="BD1148" s="12"/>
    </row>
    <row r="1149" spans="1:56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Y1149" s="17"/>
      <c r="Z1149" s="17"/>
      <c r="AA1149" s="17"/>
      <c r="AB1149" s="11"/>
      <c r="AC1149" s="12"/>
      <c r="AD1149" s="11"/>
      <c r="AE1149" s="12"/>
      <c r="AF1149" s="11"/>
      <c r="AG1149" s="11"/>
      <c r="AH1149" s="11"/>
      <c r="AI1149" s="11"/>
      <c r="AJ1149" s="11"/>
      <c r="AK1149" s="6"/>
      <c r="AL1149" s="11"/>
      <c r="AM1149" s="12"/>
      <c r="AN1149" s="12"/>
      <c r="AO1149" s="12"/>
      <c r="AP1149" s="12"/>
      <c r="AQ1149" s="12"/>
      <c r="AR1149" s="12"/>
      <c r="AS1149" s="12"/>
      <c r="AT1149" s="12"/>
      <c r="AU1149" s="6"/>
      <c r="AV1149" s="11"/>
      <c r="AW1149" s="12"/>
      <c r="AX1149" s="12"/>
      <c r="AY1149" s="12"/>
      <c r="AZ1149" s="12"/>
      <c r="BA1149" s="12"/>
      <c r="BB1149" s="12"/>
      <c r="BC1149" s="12"/>
      <c r="BD1149" s="12"/>
    </row>
    <row r="1150" spans="1:56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Y1150" s="17"/>
      <c r="Z1150" s="17"/>
      <c r="AA1150" s="17"/>
      <c r="AB1150" s="11"/>
      <c r="AC1150" s="12"/>
      <c r="AD1150" s="11"/>
      <c r="AE1150" s="12"/>
      <c r="AF1150" s="11"/>
      <c r="AG1150" s="11"/>
      <c r="AH1150" s="11"/>
      <c r="AI1150" s="11"/>
      <c r="AJ1150" s="11"/>
      <c r="AK1150" s="6"/>
      <c r="AL1150" s="11"/>
      <c r="AM1150" s="12"/>
      <c r="AN1150" s="12"/>
      <c r="AO1150" s="12"/>
      <c r="AP1150" s="12"/>
      <c r="AQ1150" s="12"/>
      <c r="AR1150" s="12"/>
      <c r="AS1150" s="12"/>
      <c r="AT1150" s="12"/>
      <c r="AU1150" s="6"/>
      <c r="AV1150" s="11"/>
      <c r="AW1150" s="12"/>
      <c r="AX1150" s="12"/>
      <c r="AY1150" s="12"/>
      <c r="AZ1150" s="12"/>
      <c r="BA1150" s="12"/>
      <c r="BB1150" s="12"/>
      <c r="BC1150" s="12"/>
      <c r="BD1150" s="12"/>
    </row>
    <row r="1151" spans="1:56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Y1151" s="17"/>
      <c r="Z1151" s="17"/>
      <c r="AA1151" s="17"/>
      <c r="AB1151" s="11"/>
      <c r="AC1151" s="12"/>
      <c r="AD1151" s="11"/>
      <c r="AE1151" s="12"/>
      <c r="AF1151" s="11"/>
      <c r="AG1151" s="11"/>
      <c r="AH1151" s="11"/>
      <c r="AI1151" s="11"/>
      <c r="AJ1151" s="11"/>
      <c r="AK1151" s="6"/>
      <c r="AL1151" s="11"/>
      <c r="AM1151" s="12"/>
      <c r="AN1151" s="12"/>
      <c r="AO1151" s="12"/>
      <c r="AP1151" s="12"/>
      <c r="AQ1151" s="12"/>
      <c r="AR1151" s="12"/>
      <c r="AS1151" s="12"/>
      <c r="AT1151" s="12"/>
      <c r="AU1151" s="6"/>
      <c r="AV1151" s="11"/>
      <c r="AW1151" s="12"/>
      <c r="AX1151" s="12"/>
      <c r="AY1151" s="12"/>
      <c r="AZ1151" s="12"/>
      <c r="BA1151" s="12"/>
      <c r="BB1151" s="12"/>
      <c r="BC1151" s="12"/>
      <c r="BD1151" s="12"/>
    </row>
    <row r="1152" spans="1:56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Y1152" s="17"/>
      <c r="Z1152" s="17"/>
      <c r="AA1152" s="17"/>
      <c r="AB1152" s="11"/>
      <c r="AC1152" s="12"/>
      <c r="AD1152" s="11"/>
      <c r="AE1152" s="12"/>
      <c r="AF1152" s="11"/>
      <c r="AG1152" s="11"/>
      <c r="AH1152" s="11"/>
      <c r="AI1152" s="11"/>
      <c r="AJ1152" s="11"/>
      <c r="AK1152" s="6"/>
      <c r="AL1152" s="11"/>
      <c r="AM1152" s="12"/>
      <c r="AN1152" s="12"/>
      <c r="AO1152" s="12"/>
      <c r="AP1152" s="12"/>
      <c r="AQ1152" s="12"/>
      <c r="AR1152" s="12"/>
      <c r="AS1152" s="12"/>
      <c r="AT1152" s="12"/>
      <c r="AU1152" s="6"/>
      <c r="AV1152" s="11"/>
      <c r="AW1152" s="12"/>
      <c r="AX1152" s="12"/>
      <c r="AY1152" s="12"/>
      <c r="AZ1152" s="12"/>
      <c r="BA1152" s="12"/>
      <c r="BB1152" s="12"/>
      <c r="BC1152" s="12"/>
      <c r="BD1152" s="12"/>
    </row>
    <row r="1153" spans="1:56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Y1153" s="17"/>
      <c r="Z1153" s="17"/>
      <c r="AA1153" s="17"/>
      <c r="AB1153" s="11"/>
      <c r="AC1153" s="12"/>
      <c r="AD1153" s="11"/>
      <c r="AE1153" s="12"/>
      <c r="AF1153" s="11"/>
      <c r="AG1153" s="11"/>
      <c r="AH1153" s="11"/>
      <c r="AI1153" s="11"/>
      <c r="AJ1153" s="11"/>
      <c r="AK1153" s="6"/>
      <c r="AL1153" s="11"/>
      <c r="AM1153" s="12"/>
      <c r="AN1153" s="12"/>
      <c r="AO1153" s="12"/>
      <c r="AP1153" s="12"/>
      <c r="AQ1153" s="12"/>
      <c r="AR1153" s="12"/>
      <c r="AS1153" s="12"/>
      <c r="AT1153" s="12"/>
      <c r="AU1153" s="6"/>
      <c r="AV1153" s="11"/>
      <c r="AW1153" s="12"/>
      <c r="AX1153" s="12"/>
      <c r="AY1153" s="12"/>
      <c r="AZ1153" s="12"/>
      <c r="BA1153" s="12"/>
      <c r="BB1153" s="12"/>
      <c r="BC1153" s="12"/>
      <c r="BD1153" s="12"/>
    </row>
    <row r="1154" spans="1:56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Y1154" s="17"/>
      <c r="Z1154" s="17"/>
      <c r="AA1154" s="17"/>
      <c r="AB1154" s="11"/>
      <c r="AC1154" s="12"/>
      <c r="AD1154" s="11"/>
      <c r="AE1154" s="12"/>
      <c r="AF1154" s="11"/>
      <c r="AG1154" s="11"/>
      <c r="AH1154" s="11"/>
      <c r="AI1154" s="11"/>
      <c r="AJ1154" s="11"/>
      <c r="AK1154" s="6"/>
      <c r="AL1154" s="11"/>
      <c r="AM1154" s="12"/>
      <c r="AN1154" s="12"/>
      <c r="AO1154" s="12"/>
      <c r="AP1154" s="12"/>
      <c r="AQ1154" s="12"/>
      <c r="AR1154" s="12"/>
      <c r="AS1154" s="12"/>
      <c r="AT1154" s="12"/>
      <c r="AU1154" s="6"/>
      <c r="AV1154" s="11"/>
      <c r="AW1154" s="12"/>
      <c r="AX1154" s="12"/>
      <c r="AY1154" s="12"/>
      <c r="AZ1154" s="12"/>
      <c r="BA1154" s="12"/>
      <c r="BB1154" s="12"/>
      <c r="BC1154" s="12"/>
      <c r="BD1154" s="12"/>
    </row>
    <row r="1155" spans="1:56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Y1155" s="17"/>
      <c r="Z1155" s="17"/>
      <c r="AA1155" s="17"/>
      <c r="AB1155" s="11"/>
      <c r="AC1155" s="12"/>
      <c r="AD1155" s="11"/>
      <c r="AE1155" s="12"/>
      <c r="AF1155" s="11"/>
      <c r="AG1155" s="11"/>
      <c r="AH1155" s="11"/>
      <c r="AI1155" s="11"/>
      <c r="AJ1155" s="11"/>
      <c r="AK1155" s="6"/>
      <c r="AL1155" s="11"/>
      <c r="AM1155" s="12"/>
      <c r="AN1155" s="12"/>
      <c r="AO1155" s="12"/>
      <c r="AP1155" s="12"/>
      <c r="AQ1155" s="12"/>
      <c r="AR1155" s="12"/>
      <c r="AS1155" s="12"/>
      <c r="AT1155" s="12"/>
      <c r="AU1155" s="6"/>
      <c r="AV1155" s="11"/>
      <c r="AW1155" s="12"/>
      <c r="AX1155" s="12"/>
      <c r="AY1155" s="12"/>
      <c r="AZ1155" s="12"/>
      <c r="BA1155" s="12"/>
      <c r="BB1155" s="12"/>
      <c r="BC1155" s="12"/>
      <c r="BD1155" s="12"/>
    </row>
    <row r="1156" spans="1:56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Y1156" s="17"/>
      <c r="Z1156" s="17"/>
      <c r="AA1156" s="17"/>
      <c r="AB1156" s="11"/>
      <c r="AC1156" s="12"/>
      <c r="AD1156" s="11"/>
      <c r="AE1156" s="12"/>
      <c r="AF1156" s="11"/>
      <c r="AG1156" s="11"/>
      <c r="AH1156" s="11"/>
      <c r="AI1156" s="11"/>
      <c r="AJ1156" s="11"/>
      <c r="AK1156" s="6"/>
      <c r="AL1156" s="11"/>
      <c r="AM1156" s="12"/>
      <c r="AN1156" s="12"/>
      <c r="AO1156" s="12"/>
      <c r="AP1156" s="12"/>
      <c r="AQ1156" s="12"/>
      <c r="AR1156" s="12"/>
      <c r="AS1156" s="12"/>
      <c r="AT1156" s="12"/>
      <c r="AU1156" s="6"/>
      <c r="AV1156" s="11"/>
      <c r="AW1156" s="12"/>
      <c r="AX1156" s="12"/>
      <c r="AY1156" s="12"/>
      <c r="AZ1156" s="12"/>
      <c r="BA1156" s="12"/>
      <c r="BB1156" s="12"/>
      <c r="BC1156" s="12"/>
      <c r="BD1156" s="12"/>
    </row>
    <row r="1157" spans="1:56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Y1157" s="17"/>
      <c r="Z1157" s="17"/>
      <c r="AA1157" s="17"/>
      <c r="AB1157" s="11"/>
      <c r="AC1157" s="12"/>
      <c r="AD1157" s="11"/>
      <c r="AE1157" s="12"/>
      <c r="AF1157" s="11"/>
      <c r="AG1157" s="11"/>
      <c r="AH1157" s="11"/>
      <c r="AI1157" s="11"/>
      <c r="AJ1157" s="11"/>
      <c r="AK1157" s="6"/>
      <c r="AL1157" s="11"/>
      <c r="AM1157" s="12"/>
      <c r="AN1157" s="12"/>
      <c r="AO1157" s="12"/>
      <c r="AP1157" s="12"/>
      <c r="AQ1157" s="12"/>
      <c r="AR1157" s="12"/>
      <c r="AS1157" s="12"/>
      <c r="AT1157" s="12"/>
      <c r="AU1157" s="6"/>
      <c r="AV1157" s="11"/>
      <c r="AW1157" s="12"/>
      <c r="AX1157" s="12"/>
      <c r="AY1157" s="12"/>
      <c r="AZ1157" s="12"/>
      <c r="BA1157" s="12"/>
      <c r="BB1157" s="12"/>
      <c r="BC1157" s="12"/>
      <c r="BD1157" s="12"/>
    </row>
    <row r="1158" spans="1:56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Y1158" s="17"/>
      <c r="Z1158" s="17"/>
      <c r="AA1158" s="17"/>
      <c r="AB1158" s="11"/>
      <c r="AC1158" s="12"/>
      <c r="AD1158" s="11"/>
      <c r="AE1158" s="12"/>
      <c r="AF1158" s="11"/>
      <c r="AG1158" s="11"/>
      <c r="AH1158" s="11"/>
      <c r="AI1158" s="11"/>
      <c r="AJ1158" s="11"/>
      <c r="AK1158" s="6"/>
      <c r="AL1158" s="11"/>
      <c r="AM1158" s="12"/>
      <c r="AN1158" s="12"/>
      <c r="AO1158" s="12"/>
      <c r="AP1158" s="12"/>
      <c r="AQ1158" s="12"/>
      <c r="AR1158" s="12"/>
      <c r="AS1158" s="12"/>
      <c r="AT1158" s="12"/>
      <c r="AU1158" s="6"/>
      <c r="AV1158" s="11"/>
      <c r="AW1158" s="12"/>
      <c r="AX1158" s="12"/>
      <c r="AY1158" s="12"/>
      <c r="AZ1158" s="12"/>
      <c r="BA1158" s="12"/>
      <c r="BB1158" s="12"/>
      <c r="BC1158" s="12"/>
      <c r="BD1158" s="12"/>
    </row>
    <row r="1159" spans="1:56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Y1159" s="17"/>
      <c r="Z1159" s="17"/>
      <c r="AA1159" s="17"/>
      <c r="AB1159" s="11"/>
      <c r="AC1159" s="12"/>
      <c r="AD1159" s="11"/>
      <c r="AE1159" s="12"/>
      <c r="AF1159" s="11"/>
      <c r="AG1159" s="11"/>
      <c r="AH1159" s="11"/>
      <c r="AI1159" s="11"/>
      <c r="AJ1159" s="11"/>
      <c r="AK1159" s="6"/>
      <c r="AL1159" s="11"/>
      <c r="AM1159" s="12"/>
      <c r="AN1159" s="12"/>
      <c r="AO1159" s="12"/>
      <c r="AP1159" s="12"/>
      <c r="AQ1159" s="12"/>
      <c r="AR1159" s="12"/>
      <c r="AS1159" s="12"/>
      <c r="AT1159" s="12"/>
      <c r="AU1159" s="6"/>
      <c r="AV1159" s="11"/>
      <c r="AW1159" s="12"/>
      <c r="AX1159" s="12"/>
      <c r="AY1159" s="12"/>
      <c r="AZ1159" s="12"/>
      <c r="BA1159" s="12"/>
      <c r="BB1159" s="12"/>
      <c r="BC1159" s="12"/>
      <c r="BD1159" s="12"/>
    </row>
    <row r="1160" spans="1:56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Y1160" s="17"/>
      <c r="Z1160" s="17"/>
      <c r="AA1160" s="17"/>
      <c r="AB1160" s="11"/>
      <c r="AC1160" s="12"/>
      <c r="AD1160" s="11"/>
      <c r="AE1160" s="12"/>
      <c r="AF1160" s="11"/>
      <c r="AG1160" s="11"/>
      <c r="AH1160" s="11"/>
      <c r="AI1160" s="11"/>
      <c r="AJ1160" s="11"/>
      <c r="AK1160" s="6"/>
      <c r="AL1160" s="11"/>
      <c r="AM1160" s="12"/>
      <c r="AN1160" s="12"/>
      <c r="AO1160" s="12"/>
      <c r="AP1160" s="12"/>
      <c r="AQ1160" s="12"/>
      <c r="AR1160" s="12"/>
      <c r="AS1160" s="12"/>
      <c r="AT1160" s="12"/>
      <c r="AU1160" s="6"/>
      <c r="AV1160" s="11"/>
      <c r="AW1160" s="12"/>
      <c r="AX1160" s="12"/>
      <c r="AY1160" s="12"/>
      <c r="AZ1160" s="12"/>
      <c r="BA1160" s="12"/>
      <c r="BB1160" s="12"/>
      <c r="BC1160" s="12"/>
      <c r="BD1160" s="12"/>
    </row>
    <row r="1161" spans="1:56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Y1161" s="17"/>
      <c r="Z1161" s="17"/>
      <c r="AA1161" s="17"/>
      <c r="AB1161" s="11"/>
      <c r="AC1161" s="12"/>
      <c r="AD1161" s="11"/>
      <c r="AE1161" s="12"/>
      <c r="AF1161" s="11"/>
      <c r="AG1161" s="11"/>
      <c r="AH1161" s="11"/>
      <c r="AI1161" s="11"/>
      <c r="AJ1161" s="11"/>
      <c r="AK1161" s="6"/>
      <c r="AL1161" s="11"/>
      <c r="AM1161" s="12"/>
      <c r="AN1161" s="12"/>
      <c r="AO1161" s="12"/>
      <c r="AP1161" s="12"/>
      <c r="AQ1161" s="12"/>
      <c r="AR1161" s="12"/>
      <c r="AS1161" s="12"/>
      <c r="AT1161" s="12"/>
      <c r="AU1161" s="6"/>
      <c r="AV1161" s="11"/>
      <c r="AW1161" s="12"/>
      <c r="AX1161" s="12"/>
      <c r="AY1161" s="12"/>
      <c r="AZ1161" s="12"/>
      <c r="BA1161" s="12"/>
      <c r="BB1161" s="12"/>
      <c r="BC1161" s="12"/>
      <c r="BD1161" s="12"/>
    </row>
    <row r="1162" spans="1:56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Y1162" s="17"/>
      <c r="Z1162" s="17"/>
      <c r="AA1162" s="17"/>
      <c r="AB1162" s="11"/>
      <c r="AC1162" s="12"/>
      <c r="AD1162" s="11"/>
      <c r="AE1162" s="12"/>
      <c r="AF1162" s="11"/>
      <c r="AG1162" s="11"/>
      <c r="AH1162" s="11"/>
      <c r="AI1162" s="11"/>
      <c r="AJ1162" s="11"/>
      <c r="AK1162" s="6"/>
      <c r="AL1162" s="11"/>
      <c r="AM1162" s="12"/>
      <c r="AN1162" s="12"/>
      <c r="AO1162" s="12"/>
      <c r="AP1162" s="12"/>
      <c r="AQ1162" s="12"/>
      <c r="AR1162" s="12"/>
      <c r="AS1162" s="12"/>
      <c r="AT1162" s="12"/>
      <c r="AU1162" s="6"/>
      <c r="AV1162" s="11"/>
      <c r="AW1162" s="12"/>
      <c r="AX1162" s="12"/>
      <c r="AY1162" s="12"/>
      <c r="AZ1162" s="12"/>
      <c r="BA1162" s="12"/>
      <c r="BB1162" s="12"/>
      <c r="BC1162" s="12"/>
      <c r="BD1162" s="12"/>
    </row>
    <row r="1163" spans="1:56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Y1163" s="17"/>
      <c r="Z1163" s="17"/>
      <c r="AA1163" s="17"/>
      <c r="AB1163" s="11"/>
      <c r="AC1163" s="12"/>
      <c r="AD1163" s="11"/>
      <c r="AE1163" s="12"/>
      <c r="AF1163" s="11"/>
      <c r="AG1163" s="11"/>
      <c r="AH1163" s="11"/>
      <c r="AI1163" s="11"/>
      <c r="AJ1163" s="11"/>
      <c r="AK1163" s="6"/>
      <c r="AL1163" s="11"/>
      <c r="AM1163" s="12"/>
      <c r="AN1163" s="12"/>
      <c r="AO1163" s="12"/>
      <c r="AP1163" s="12"/>
      <c r="AQ1163" s="12"/>
      <c r="AR1163" s="12"/>
      <c r="AS1163" s="12"/>
      <c r="AT1163" s="12"/>
      <c r="AU1163" s="6"/>
      <c r="AV1163" s="11"/>
      <c r="AW1163" s="12"/>
      <c r="AX1163" s="12"/>
      <c r="AY1163" s="12"/>
      <c r="AZ1163" s="12"/>
      <c r="BA1163" s="12"/>
      <c r="BB1163" s="12"/>
      <c r="BC1163" s="12"/>
      <c r="BD1163" s="12"/>
    </row>
    <row r="1164" spans="1:56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Y1164" s="17"/>
      <c r="Z1164" s="17"/>
      <c r="AA1164" s="17"/>
      <c r="AB1164" s="11"/>
      <c r="AC1164" s="12"/>
      <c r="AD1164" s="11"/>
      <c r="AE1164" s="12"/>
      <c r="AF1164" s="11"/>
      <c r="AG1164" s="11"/>
      <c r="AH1164" s="11"/>
      <c r="AI1164" s="11"/>
      <c r="AJ1164" s="11"/>
      <c r="AK1164" s="6"/>
      <c r="AL1164" s="11"/>
      <c r="AM1164" s="12"/>
      <c r="AN1164" s="12"/>
      <c r="AO1164" s="12"/>
      <c r="AP1164" s="12"/>
      <c r="AQ1164" s="12"/>
      <c r="AR1164" s="12"/>
      <c r="AS1164" s="12"/>
      <c r="AT1164" s="12"/>
      <c r="AU1164" s="6"/>
      <c r="AV1164" s="11"/>
      <c r="AW1164" s="12"/>
      <c r="AX1164" s="12"/>
      <c r="AY1164" s="12"/>
      <c r="AZ1164" s="12"/>
      <c r="BA1164" s="12"/>
      <c r="BB1164" s="12"/>
      <c r="BC1164" s="12"/>
      <c r="BD1164" s="12"/>
    </row>
    <row r="1165" spans="1:56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Y1165" s="17"/>
      <c r="Z1165" s="17"/>
      <c r="AA1165" s="17"/>
      <c r="AB1165" s="11"/>
      <c r="AC1165" s="12"/>
      <c r="AD1165" s="11"/>
      <c r="AE1165" s="12"/>
      <c r="AF1165" s="11"/>
      <c r="AG1165" s="11"/>
      <c r="AH1165" s="11"/>
      <c r="AI1165" s="11"/>
      <c r="AJ1165" s="11"/>
      <c r="AK1165" s="6"/>
      <c r="AL1165" s="11"/>
      <c r="AM1165" s="12"/>
      <c r="AN1165" s="12"/>
      <c r="AO1165" s="12"/>
      <c r="AP1165" s="12"/>
      <c r="AQ1165" s="12"/>
      <c r="AR1165" s="12"/>
      <c r="AS1165" s="12"/>
      <c r="AT1165" s="12"/>
      <c r="AU1165" s="6"/>
      <c r="AV1165" s="11"/>
      <c r="AW1165" s="12"/>
      <c r="AX1165" s="12"/>
      <c r="AY1165" s="12"/>
      <c r="AZ1165" s="12"/>
      <c r="BA1165" s="12"/>
      <c r="BB1165" s="12"/>
      <c r="BC1165" s="12"/>
      <c r="BD1165" s="12"/>
    </row>
    <row r="1166" spans="1:56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Y1166" s="17"/>
      <c r="Z1166" s="17"/>
      <c r="AA1166" s="17"/>
      <c r="AB1166" s="11"/>
      <c r="AC1166" s="12"/>
      <c r="AD1166" s="11"/>
      <c r="AE1166" s="12"/>
      <c r="AF1166" s="11"/>
      <c r="AG1166" s="11"/>
      <c r="AH1166" s="11"/>
      <c r="AI1166" s="11"/>
      <c r="AJ1166" s="11"/>
      <c r="AK1166" s="6"/>
      <c r="AL1166" s="11"/>
      <c r="AM1166" s="12"/>
      <c r="AN1166" s="12"/>
      <c r="AO1166" s="12"/>
      <c r="AP1166" s="12"/>
      <c r="AQ1166" s="12"/>
      <c r="AR1166" s="12"/>
      <c r="AS1166" s="12"/>
      <c r="AT1166" s="12"/>
      <c r="AU1166" s="6"/>
      <c r="AV1166" s="11"/>
      <c r="AW1166" s="12"/>
      <c r="AX1166" s="12"/>
      <c r="AY1166" s="12"/>
      <c r="AZ1166" s="12"/>
      <c r="BA1166" s="12"/>
      <c r="BB1166" s="12"/>
      <c r="BC1166" s="12"/>
      <c r="BD1166" s="12"/>
    </row>
    <row r="1167" spans="1:56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Y1167" s="17"/>
      <c r="Z1167" s="17"/>
      <c r="AA1167" s="17"/>
      <c r="AB1167" s="11"/>
      <c r="AC1167" s="12"/>
      <c r="AD1167" s="11"/>
      <c r="AE1167" s="12"/>
      <c r="AF1167" s="11"/>
      <c r="AG1167" s="11"/>
      <c r="AH1167" s="11"/>
      <c r="AI1167" s="11"/>
      <c r="AJ1167" s="11"/>
      <c r="AK1167" s="6"/>
      <c r="AL1167" s="11"/>
      <c r="AM1167" s="12"/>
      <c r="AN1167" s="12"/>
      <c r="AO1167" s="12"/>
      <c r="AP1167" s="12"/>
      <c r="AQ1167" s="12"/>
      <c r="AR1167" s="12"/>
      <c r="AS1167" s="12"/>
      <c r="AT1167" s="12"/>
      <c r="AU1167" s="6"/>
      <c r="AV1167" s="11"/>
      <c r="AW1167" s="12"/>
      <c r="AX1167" s="12"/>
      <c r="AY1167" s="12"/>
      <c r="AZ1167" s="12"/>
      <c r="BA1167" s="12"/>
      <c r="BB1167" s="12"/>
      <c r="BC1167" s="12"/>
      <c r="BD1167" s="12"/>
    </row>
    <row r="1168" spans="1:56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Y1168" s="17"/>
      <c r="Z1168" s="17"/>
      <c r="AA1168" s="17"/>
      <c r="AB1168" s="11"/>
      <c r="AC1168" s="12"/>
      <c r="AD1168" s="11"/>
      <c r="AE1168" s="12"/>
      <c r="AF1168" s="11"/>
      <c r="AG1168" s="11"/>
      <c r="AH1168" s="11"/>
      <c r="AI1168" s="11"/>
      <c r="AJ1168" s="11"/>
      <c r="AK1168" s="6"/>
      <c r="AL1168" s="11"/>
      <c r="AM1168" s="12"/>
      <c r="AN1168" s="12"/>
      <c r="AO1168" s="12"/>
      <c r="AP1168" s="12"/>
      <c r="AQ1168" s="12"/>
      <c r="AR1168" s="12"/>
      <c r="AS1168" s="12"/>
      <c r="AT1168" s="12"/>
      <c r="AU1168" s="6"/>
      <c r="AV1168" s="11"/>
      <c r="AW1168" s="12"/>
      <c r="AX1168" s="12"/>
      <c r="AY1168" s="12"/>
      <c r="AZ1168" s="12"/>
      <c r="BA1168" s="12"/>
      <c r="BB1168" s="12"/>
      <c r="BC1168" s="12"/>
      <c r="BD1168" s="12"/>
    </row>
    <row r="1169" spans="1:56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Y1169" s="17"/>
      <c r="Z1169" s="17"/>
      <c r="AA1169" s="17"/>
      <c r="AB1169" s="11"/>
      <c r="AC1169" s="12"/>
      <c r="AD1169" s="11"/>
      <c r="AE1169" s="12"/>
      <c r="AF1169" s="11"/>
      <c r="AG1169" s="11"/>
      <c r="AH1169" s="11"/>
      <c r="AI1169" s="11"/>
      <c r="AJ1169" s="11"/>
      <c r="AK1169" s="6"/>
      <c r="AL1169" s="11"/>
      <c r="AM1169" s="12"/>
      <c r="AN1169" s="12"/>
      <c r="AO1169" s="12"/>
      <c r="AP1169" s="12"/>
      <c r="AQ1169" s="12"/>
      <c r="AR1169" s="12"/>
      <c r="AS1169" s="12"/>
      <c r="AT1169" s="12"/>
      <c r="AU1169" s="6"/>
      <c r="AV1169" s="11"/>
      <c r="AW1169" s="12"/>
      <c r="AX1169" s="12"/>
      <c r="AY1169" s="12"/>
      <c r="AZ1169" s="12"/>
      <c r="BA1169" s="12"/>
      <c r="BB1169" s="12"/>
      <c r="BC1169" s="12"/>
      <c r="BD1169" s="12"/>
    </row>
    <row r="1170" spans="1:56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Y1170" s="17"/>
      <c r="Z1170" s="17"/>
      <c r="AA1170" s="17"/>
      <c r="AB1170" s="11"/>
      <c r="AC1170" s="12"/>
      <c r="AD1170" s="11"/>
      <c r="AE1170" s="12"/>
      <c r="AF1170" s="11"/>
      <c r="AG1170" s="11"/>
      <c r="AH1170" s="11"/>
      <c r="AI1170" s="11"/>
      <c r="AJ1170" s="11"/>
      <c r="AK1170" s="6"/>
      <c r="AL1170" s="11"/>
      <c r="AM1170" s="12"/>
      <c r="AN1170" s="12"/>
      <c r="AO1170" s="12"/>
      <c r="AP1170" s="12"/>
      <c r="AQ1170" s="12"/>
      <c r="AR1170" s="12"/>
      <c r="AS1170" s="12"/>
      <c r="AT1170" s="12"/>
      <c r="AU1170" s="6"/>
      <c r="AV1170" s="11"/>
      <c r="AW1170" s="12"/>
      <c r="AX1170" s="12"/>
      <c r="AY1170" s="12"/>
      <c r="AZ1170" s="12"/>
      <c r="BA1170" s="12"/>
      <c r="BB1170" s="12"/>
      <c r="BC1170" s="12"/>
      <c r="BD1170" s="12"/>
    </row>
    <row r="1171" spans="1:56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Y1171" s="17"/>
      <c r="Z1171" s="17"/>
      <c r="AA1171" s="17"/>
      <c r="AB1171" s="11"/>
      <c r="AC1171" s="12"/>
      <c r="AD1171" s="11"/>
      <c r="AE1171" s="12"/>
      <c r="AF1171" s="11"/>
      <c r="AG1171" s="11"/>
      <c r="AH1171" s="11"/>
      <c r="AI1171" s="11"/>
      <c r="AJ1171" s="11"/>
      <c r="AK1171" s="6"/>
      <c r="AL1171" s="11"/>
      <c r="AM1171" s="12"/>
      <c r="AN1171" s="12"/>
      <c r="AO1171" s="12"/>
      <c r="AP1171" s="12"/>
      <c r="AQ1171" s="12"/>
      <c r="AR1171" s="12"/>
      <c r="AS1171" s="12"/>
      <c r="AT1171" s="12"/>
      <c r="AU1171" s="6"/>
      <c r="AV1171" s="11"/>
      <c r="AW1171" s="12"/>
      <c r="AX1171" s="12"/>
      <c r="AY1171" s="12"/>
      <c r="AZ1171" s="12"/>
      <c r="BA1171" s="12"/>
      <c r="BB1171" s="12"/>
      <c r="BC1171" s="12"/>
      <c r="BD1171" s="12"/>
    </row>
    <row r="1172" spans="1:56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Y1172" s="17"/>
      <c r="Z1172" s="17"/>
      <c r="AA1172" s="17"/>
      <c r="AB1172" s="11"/>
      <c r="AC1172" s="12"/>
      <c r="AD1172" s="11"/>
      <c r="AE1172" s="12"/>
      <c r="AF1172" s="11"/>
      <c r="AG1172" s="11"/>
      <c r="AH1172" s="11"/>
      <c r="AI1172" s="11"/>
      <c r="AJ1172" s="11"/>
      <c r="AK1172" s="6"/>
      <c r="AL1172" s="11"/>
      <c r="AM1172" s="12"/>
      <c r="AN1172" s="12"/>
      <c r="AO1172" s="12"/>
      <c r="AP1172" s="12"/>
      <c r="AQ1172" s="12"/>
      <c r="AR1172" s="12"/>
      <c r="AS1172" s="12"/>
      <c r="AT1172" s="12"/>
      <c r="AU1172" s="6"/>
      <c r="AV1172" s="11"/>
      <c r="AW1172" s="12"/>
      <c r="AX1172" s="12"/>
      <c r="AY1172" s="12"/>
      <c r="AZ1172" s="12"/>
      <c r="BA1172" s="12"/>
      <c r="BB1172" s="12"/>
      <c r="BC1172" s="12"/>
      <c r="BD1172" s="12"/>
    </row>
    <row r="1173" spans="1:56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Y1173" s="17"/>
      <c r="Z1173" s="17"/>
      <c r="AA1173" s="17"/>
      <c r="AB1173" s="11"/>
      <c r="AC1173" s="12"/>
      <c r="AD1173" s="11"/>
      <c r="AE1173" s="12"/>
      <c r="AF1173" s="11"/>
      <c r="AG1173" s="11"/>
      <c r="AH1173" s="11"/>
      <c r="AI1173" s="11"/>
      <c r="AJ1173" s="11"/>
      <c r="AK1173" s="6"/>
      <c r="AL1173" s="11"/>
      <c r="AM1173" s="12"/>
      <c r="AN1173" s="12"/>
      <c r="AO1173" s="12"/>
      <c r="AP1173" s="12"/>
      <c r="AQ1173" s="12"/>
      <c r="AR1173" s="12"/>
      <c r="AS1173" s="12"/>
      <c r="AT1173" s="12"/>
      <c r="AU1173" s="6"/>
      <c r="AV1173" s="11"/>
      <c r="AW1173" s="12"/>
      <c r="AX1173" s="12"/>
      <c r="AY1173" s="12"/>
      <c r="AZ1173" s="12"/>
      <c r="BA1173" s="12"/>
      <c r="BB1173" s="12"/>
      <c r="BC1173" s="12"/>
      <c r="BD1173" s="12"/>
    </row>
    <row r="1174" spans="1:56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Y1174" s="17"/>
      <c r="Z1174" s="17"/>
      <c r="AA1174" s="17"/>
      <c r="AB1174" s="11"/>
      <c r="AC1174" s="12"/>
      <c r="AD1174" s="11"/>
      <c r="AE1174" s="12"/>
      <c r="AF1174" s="11"/>
      <c r="AG1174" s="11"/>
      <c r="AH1174" s="11"/>
      <c r="AI1174" s="11"/>
      <c r="AJ1174" s="11"/>
      <c r="AK1174" s="6"/>
      <c r="AL1174" s="11"/>
      <c r="AM1174" s="12"/>
      <c r="AN1174" s="12"/>
      <c r="AO1174" s="12"/>
      <c r="AP1174" s="12"/>
      <c r="AQ1174" s="12"/>
      <c r="AR1174" s="12"/>
      <c r="AS1174" s="12"/>
      <c r="AT1174" s="12"/>
      <c r="AU1174" s="6"/>
      <c r="AV1174" s="11"/>
      <c r="AW1174" s="12"/>
      <c r="AX1174" s="12"/>
      <c r="AY1174" s="12"/>
      <c r="AZ1174" s="12"/>
      <c r="BA1174" s="12"/>
      <c r="BB1174" s="12"/>
      <c r="BC1174" s="12"/>
      <c r="BD1174" s="12"/>
    </row>
    <row r="1175" spans="1:56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Y1175" s="17"/>
      <c r="Z1175" s="17"/>
      <c r="AA1175" s="17"/>
      <c r="AB1175" s="11"/>
      <c r="AC1175" s="12"/>
      <c r="AD1175" s="11"/>
      <c r="AE1175" s="12"/>
      <c r="AF1175" s="11"/>
      <c r="AG1175" s="11"/>
      <c r="AH1175" s="11"/>
      <c r="AI1175" s="11"/>
      <c r="AJ1175" s="11"/>
      <c r="AK1175" s="6"/>
      <c r="AL1175" s="11"/>
      <c r="AM1175" s="12"/>
      <c r="AN1175" s="12"/>
      <c r="AO1175" s="12"/>
      <c r="AP1175" s="12"/>
      <c r="AQ1175" s="12"/>
      <c r="AR1175" s="12"/>
      <c r="AS1175" s="12"/>
      <c r="AT1175" s="12"/>
      <c r="AU1175" s="6"/>
      <c r="AV1175" s="11"/>
      <c r="AW1175" s="12"/>
      <c r="AX1175" s="12"/>
      <c r="AY1175" s="12"/>
      <c r="AZ1175" s="12"/>
      <c r="BA1175" s="12"/>
      <c r="BB1175" s="12"/>
      <c r="BC1175" s="12"/>
      <c r="BD1175" s="12"/>
    </row>
    <row r="1176" spans="1:56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Y1176" s="17"/>
      <c r="Z1176" s="17"/>
      <c r="AA1176" s="17"/>
      <c r="AB1176" s="11"/>
      <c r="AC1176" s="12"/>
      <c r="AD1176" s="11"/>
      <c r="AE1176" s="12"/>
      <c r="AF1176" s="11"/>
      <c r="AG1176" s="11"/>
      <c r="AH1176" s="11"/>
      <c r="AI1176" s="11"/>
      <c r="AJ1176" s="11"/>
      <c r="AK1176" s="6"/>
      <c r="AL1176" s="11"/>
      <c r="AM1176" s="12"/>
      <c r="AN1176" s="12"/>
      <c r="AO1176" s="12"/>
      <c r="AP1176" s="12"/>
      <c r="AQ1176" s="12"/>
      <c r="AR1176" s="12"/>
      <c r="AS1176" s="12"/>
      <c r="AT1176" s="12"/>
      <c r="AU1176" s="6"/>
      <c r="AV1176" s="11"/>
      <c r="AW1176" s="12"/>
      <c r="AX1176" s="12"/>
      <c r="AY1176" s="12"/>
      <c r="AZ1176" s="12"/>
      <c r="BA1176" s="12"/>
      <c r="BB1176" s="12"/>
      <c r="BC1176" s="12"/>
      <c r="BD1176" s="12"/>
    </row>
    <row r="1177" spans="1:56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Y1177" s="17"/>
      <c r="Z1177" s="17"/>
      <c r="AA1177" s="17"/>
      <c r="AB1177" s="11"/>
      <c r="AC1177" s="12"/>
      <c r="AD1177" s="11"/>
      <c r="AE1177" s="12"/>
      <c r="AF1177" s="11"/>
      <c r="AG1177" s="11"/>
      <c r="AH1177" s="11"/>
      <c r="AI1177" s="11"/>
      <c r="AJ1177" s="11"/>
      <c r="AK1177" s="6"/>
      <c r="AL1177" s="11"/>
      <c r="AM1177" s="12"/>
      <c r="AN1177" s="12"/>
      <c r="AO1177" s="12"/>
      <c r="AP1177" s="12"/>
      <c r="AQ1177" s="12"/>
      <c r="AR1177" s="12"/>
      <c r="AS1177" s="12"/>
      <c r="AT1177" s="12"/>
      <c r="AU1177" s="6"/>
      <c r="AV1177" s="11"/>
      <c r="AW1177" s="12"/>
      <c r="AX1177" s="12"/>
      <c r="AY1177" s="12"/>
      <c r="AZ1177" s="12"/>
      <c r="BA1177" s="12"/>
      <c r="BB1177" s="12"/>
      <c r="BC1177" s="12"/>
      <c r="BD1177" s="12"/>
    </row>
    <row r="1178" spans="1:56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Y1178" s="17"/>
      <c r="Z1178" s="17"/>
      <c r="AA1178" s="17"/>
      <c r="AB1178" s="11"/>
      <c r="AC1178" s="12"/>
      <c r="AD1178" s="11"/>
      <c r="AE1178" s="12"/>
      <c r="AF1178" s="11"/>
      <c r="AG1178" s="11"/>
      <c r="AH1178" s="11"/>
      <c r="AI1178" s="11"/>
      <c r="AJ1178" s="11"/>
      <c r="AK1178" s="6"/>
      <c r="AL1178" s="11"/>
      <c r="AM1178" s="12"/>
      <c r="AN1178" s="12"/>
      <c r="AO1178" s="12"/>
      <c r="AP1178" s="12"/>
      <c r="AQ1178" s="12"/>
      <c r="AR1178" s="12"/>
      <c r="AS1178" s="12"/>
      <c r="AT1178" s="12"/>
      <c r="AU1178" s="6"/>
      <c r="AV1178" s="11"/>
      <c r="AW1178" s="12"/>
      <c r="AX1178" s="12"/>
      <c r="AY1178" s="12"/>
      <c r="AZ1178" s="12"/>
      <c r="BA1178" s="12"/>
      <c r="BB1178" s="12"/>
      <c r="BC1178" s="12"/>
      <c r="BD1178" s="12"/>
    </row>
    <row r="1179" spans="1:56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Y1179" s="17"/>
      <c r="Z1179" s="17"/>
      <c r="AA1179" s="17"/>
      <c r="AB1179" s="11"/>
      <c r="AC1179" s="12"/>
      <c r="AD1179" s="11"/>
      <c r="AE1179" s="12"/>
      <c r="AF1179" s="11"/>
      <c r="AG1179" s="11"/>
      <c r="AH1179" s="11"/>
      <c r="AI1179" s="11"/>
      <c r="AJ1179" s="11"/>
      <c r="AK1179" s="6"/>
      <c r="AL1179" s="11"/>
      <c r="AM1179" s="12"/>
      <c r="AN1179" s="12"/>
      <c r="AO1179" s="12"/>
      <c r="AP1179" s="12"/>
      <c r="AQ1179" s="12"/>
      <c r="AR1179" s="12"/>
      <c r="AS1179" s="12"/>
      <c r="AT1179" s="12"/>
      <c r="AU1179" s="6"/>
      <c r="AV1179" s="11"/>
      <c r="AW1179" s="12"/>
      <c r="AX1179" s="12"/>
      <c r="AY1179" s="12"/>
      <c r="AZ1179" s="12"/>
      <c r="BA1179" s="12"/>
      <c r="BB1179" s="12"/>
      <c r="BC1179" s="12"/>
      <c r="BD1179" s="12"/>
    </row>
    <row r="1180" spans="1:56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Y1180" s="17"/>
      <c r="Z1180" s="17"/>
      <c r="AA1180" s="17"/>
      <c r="AB1180" s="11"/>
      <c r="AC1180" s="12"/>
      <c r="AD1180" s="11"/>
      <c r="AE1180" s="12"/>
      <c r="AF1180" s="11"/>
      <c r="AG1180" s="11"/>
      <c r="AH1180" s="11"/>
      <c r="AI1180" s="11"/>
      <c r="AJ1180" s="11"/>
      <c r="AK1180" s="6"/>
      <c r="AL1180" s="11"/>
      <c r="AM1180" s="12"/>
      <c r="AN1180" s="12"/>
      <c r="AO1180" s="12"/>
      <c r="AP1180" s="12"/>
      <c r="AQ1180" s="12"/>
      <c r="AR1180" s="12"/>
      <c r="AS1180" s="12"/>
      <c r="AT1180" s="12"/>
      <c r="AU1180" s="6"/>
      <c r="AV1180" s="11"/>
      <c r="AW1180" s="12"/>
      <c r="AX1180" s="12"/>
      <c r="AY1180" s="12"/>
      <c r="AZ1180" s="12"/>
      <c r="BA1180" s="12"/>
      <c r="BB1180" s="12"/>
      <c r="BC1180" s="12"/>
      <c r="BD1180" s="12"/>
    </row>
    <row r="1181" spans="1:56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Y1181" s="17"/>
      <c r="Z1181" s="17"/>
      <c r="AA1181" s="17"/>
      <c r="AB1181" s="11"/>
      <c r="AC1181" s="12"/>
      <c r="AD1181" s="11"/>
      <c r="AE1181" s="12"/>
      <c r="AF1181" s="11"/>
      <c r="AG1181" s="11"/>
      <c r="AH1181" s="11"/>
      <c r="AI1181" s="11"/>
      <c r="AJ1181" s="11"/>
      <c r="AK1181" s="6"/>
      <c r="AL1181" s="11"/>
      <c r="AM1181" s="12"/>
      <c r="AN1181" s="12"/>
      <c r="AO1181" s="12"/>
      <c r="AP1181" s="12"/>
      <c r="AQ1181" s="12"/>
      <c r="AR1181" s="12"/>
      <c r="AS1181" s="12"/>
      <c r="AT1181" s="12"/>
      <c r="AU1181" s="6"/>
      <c r="AV1181" s="11"/>
      <c r="AW1181" s="12"/>
      <c r="AX1181" s="12"/>
      <c r="AY1181" s="12"/>
      <c r="AZ1181" s="12"/>
      <c r="BA1181" s="12"/>
      <c r="BB1181" s="12"/>
      <c r="BC1181" s="12"/>
      <c r="BD1181" s="12"/>
    </row>
    <row r="1182" spans="1:56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Y1182" s="17"/>
      <c r="Z1182" s="17"/>
      <c r="AA1182" s="17"/>
      <c r="AB1182" s="11"/>
      <c r="AC1182" s="12"/>
      <c r="AD1182" s="11"/>
      <c r="AE1182" s="12"/>
      <c r="AF1182" s="11"/>
      <c r="AG1182" s="11"/>
      <c r="AH1182" s="11"/>
      <c r="AI1182" s="11"/>
      <c r="AJ1182" s="11"/>
      <c r="AK1182" s="6"/>
      <c r="AL1182" s="11"/>
      <c r="AM1182" s="12"/>
      <c r="AN1182" s="12"/>
      <c r="AO1182" s="12"/>
      <c r="AP1182" s="12"/>
      <c r="AQ1182" s="12"/>
      <c r="AR1182" s="12"/>
      <c r="AS1182" s="12"/>
      <c r="AT1182" s="12"/>
      <c r="AU1182" s="6"/>
      <c r="AV1182" s="11"/>
      <c r="AW1182" s="12"/>
      <c r="AX1182" s="12"/>
      <c r="AY1182" s="12"/>
      <c r="AZ1182" s="12"/>
      <c r="BA1182" s="12"/>
      <c r="BB1182" s="12"/>
      <c r="BC1182" s="12"/>
      <c r="BD1182" s="12"/>
    </row>
    <row r="1183" spans="1:56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Y1183" s="17"/>
      <c r="Z1183" s="17"/>
      <c r="AA1183" s="17"/>
      <c r="AB1183" s="11"/>
      <c r="AC1183" s="12"/>
      <c r="AD1183" s="11"/>
      <c r="AE1183" s="12"/>
      <c r="AF1183" s="11"/>
      <c r="AG1183" s="11"/>
      <c r="AH1183" s="11"/>
      <c r="AI1183" s="11"/>
      <c r="AJ1183" s="11"/>
      <c r="AK1183" s="6"/>
      <c r="AL1183" s="11"/>
      <c r="AM1183" s="12"/>
      <c r="AN1183" s="12"/>
      <c r="AO1183" s="12"/>
      <c r="AP1183" s="12"/>
      <c r="AQ1183" s="12"/>
      <c r="AR1183" s="12"/>
      <c r="AS1183" s="12"/>
      <c r="AT1183" s="12"/>
      <c r="AU1183" s="6"/>
      <c r="AV1183" s="11"/>
      <c r="AW1183" s="12"/>
      <c r="AX1183" s="12"/>
      <c r="AY1183" s="12"/>
      <c r="AZ1183" s="12"/>
      <c r="BA1183" s="12"/>
      <c r="BB1183" s="12"/>
      <c r="BC1183" s="12"/>
      <c r="BD1183" s="12"/>
    </row>
    <row r="1184" spans="1:56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Y1184" s="17"/>
      <c r="Z1184" s="17"/>
      <c r="AA1184" s="17"/>
      <c r="AB1184" s="11"/>
      <c r="AC1184" s="12"/>
      <c r="AD1184" s="11"/>
      <c r="AE1184" s="12"/>
      <c r="AF1184" s="11"/>
      <c r="AG1184" s="11"/>
      <c r="AH1184" s="11"/>
      <c r="AI1184" s="11"/>
      <c r="AJ1184" s="11"/>
      <c r="AK1184" s="6"/>
      <c r="AL1184" s="11"/>
      <c r="AM1184" s="12"/>
      <c r="AN1184" s="12"/>
      <c r="AO1184" s="12"/>
      <c r="AP1184" s="12"/>
      <c r="AQ1184" s="12"/>
      <c r="AR1184" s="12"/>
      <c r="AS1184" s="12"/>
      <c r="AT1184" s="12"/>
      <c r="AU1184" s="6"/>
      <c r="AV1184" s="11"/>
      <c r="AW1184" s="12"/>
      <c r="AX1184" s="12"/>
      <c r="AY1184" s="12"/>
      <c r="AZ1184" s="12"/>
      <c r="BA1184" s="12"/>
      <c r="BB1184" s="12"/>
      <c r="BC1184" s="12"/>
      <c r="BD1184" s="12"/>
    </row>
    <row r="1185" spans="1:56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Y1185" s="17"/>
      <c r="Z1185" s="17"/>
      <c r="AA1185" s="17"/>
      <c r="AB1185" s="11"/>
      <c r="AC1185" s="12"/>
      <c r="AD1185" s="11"/>
      <c r="AE1185" s="12"/>
      <c r="AF1185" s="11"/>
      <c r="AG1185" s="11"/>
      <c r="AH1185" s="11"/>
      <c r="AI1185" s="11"/>
      <c r="AJ1185" s="11"/>
      <c r="AK1185" s="6"/>
      <c r="AL1185" s="11"/>
      <c r="AM1185" s="12"/>
      <c r="AN1185" s="12"/>
      <c r="AO1185" s="12"/>
      <c r="AP1185" s="12"/>
      <c r="AQ1185" s="12"/>
      <c r="AR1185" s="12"/>
      <c r="AS1185" s="12"/>
      <c r="AT1185" s="12"/>
      <c r="AU1185" s="6"/>
      <c r="AV1185" s="11"/>
      <c r="AW1185" s="12"/>
      <c r="AX1185" s="12"/>
      <c r="AY1185" s="12"/>
      <c r="AZ1185" s="12"/>
      <c r="BA1185" s="12"/>
      <c r="BB1185" s="12"/>
      <c r="BC1185" s="12"/>
      <c r="BD1185" s="12"/>
    </row>
    <row r="1186" spans="1:56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Y1186" s="17"/>
      <c r="Z1186" s="17"/>
      <c r="AA1186" s="17"/>
      <c r="AB1186" s="11"/>
      <c r="AC1186" s="12"/>
      <c r="AD1186" s="11"/>
      <c r="AE1186" s="12"/>
      <c r="AF1186" s="11"/>
      <c r="AG1186" s="11"/>
      <c r="AH1186" s="11"/>
      <c r="AI1186" s="11"/>
      <c r="AJ1186" s="11"/>
      <c r="AK1186" s="6"/>
      <c r="AL1186" s="11"/>
      <c r="AM1186" s="12"/>
      <c r="AN1186" s="12"/>
      <c r="AO1186" s="12"/>
      <c r="AP1186" s="12"/>
      <c r="AQ1186" s="12"/>
      <c r="AR1186" s="12"/>
      <c r="AS1186" s="12"/>
      <c r="AT1186" s="12"/>
      <c r="AU1186" s="6"/>
      <c r="AV1186" s="11"/>
      <c r="AW1186" s="12"/>
      <c r="AX1186" s="12"/>
      <c r="AY1186" s="12"/>
      <c r="AZ1186" s="12"/>
      <c r="BA1186" s="12"/>
      <c r="BB1186" s="12"/>
      <c r="BC1186" s="12"/>
      <c r="BD1186" s="12"/>
    </row>
    <row r="1187" spans="1:56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Y1187" s="17"/>
      <c r="Z1187" s="17"/>
      <c r="AA1187" s="17"/>
      <c r="AB1187" s="11"/>
      <c r="AC1187" s="12"/>
      <c r="AD1187" s="11"/>
      <c r="AE1187" s="12"/>
      <c r="AF1187" s="11"/>
      <c r="AG1187" s="11"/>
      <c r="AH1187" s="11"/>
      <c r="AI1187" s="11"/>
      <c r="AJ1187" s="11"/>
      <c r="AK1187" s="6"/>
      <c r="AL1187" s="11"/>
      <c r="AM1187" s="12"/>
      <c r="AN1187" s="12"/>
      <c r="AO1187" s="12"/>
      <c r="AP1187" s="12"/>
      <c r="AQ1187" s="12"/>
      <c r="AR1187" s="12"/>
      <c r="AS1187" s="12"/>
      <c r="AT1187" s="12"/>
      <c r="AU1187" s="6"/>
      <c r="AV1187" s="11"/>
      <c r="AW1187" s="12"/>
      <c r="AX1187" s="12"/>
      <c r="AY1187" s="12"/>
      <c r="AZ1187" s="12"/>
      <c r="BA1187" s="12"/>
      <c r="BB1187" s="12"/>
      <c r="BC1187" s="12"/>
      <c r="BD1187" s="12"/>
    </row>
    <row r="1188" spans="1:56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Y1188" s="17"/>
      <c r="Z1188" s="17"/>
      <c r="AA1188" s="17"/>
      <c r="AB1188" s="11"/>
      <c r="AC1188" s="12"/>
      <c r="AD1188" s="11"/>
      <c r="AE1188" s="12"/>
      <c r="AF1188" s="11"/>
      <c r="AG1188" s="11"/>
      <c r="AH1188" s="11"/>
      <c r="AI1188" s="11"/>
      <c r="AJ1188" s="11"/>
      <c r="AK1188" s="6"/>
      <c r="AL1188" s="11"/>
      <c r="AM1188" s="12"/>
      <c r="AN1188" s="12"/>
      <c r="AO1188" s="12"/>
      <c r="AP1188" s="12"/>
      <c r="AQ1188" s="12"/>
      <c r="AR1188" s="12"/>
      <c r="AS1188" s="12"/>
      <c r="AT1188" s="12"/>
      <c r="AU1188" s="6"/>
      <c r="AV1188" s="11"/>
      <c r="AW1188" s="12"/>
      <c r="AX1188" s="12"/>
      <c r="AY1188" s="12"/>
      <c r="AZ1188" s="12"/>
      <c r="BA1188" s="12"/>
      <c r="BB1188" s="12"/>
      <c r="BC1188" s="12"/>
      <c r="BD1188" s="12"/>
    </row>
    <row r="1189" spans="1:56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Y1189" s="17"/>
      <c r="Z1189" s="17"/>
      <c r="AA1189" s="17"/>
      <c r="AB1189" s="11"/>
      <c r="AC1189" s="12"/>
      <c r="AD1189" s="11"/>
      <c r="AE1189" s="12"/>
      <c r="AF1189" s="11"/>
      <c r="AG1189" s="11"/>
      <c r="AH1189" s="11"/>
      <c r="AI1189" s="11"/>
      <c r="AJ1189" s="11"/>
      <c r="AK1189" s="6"/>
      <c r="AL1189" s="11"/>
      <c r="AM1189" s="12"/>
      <c r="AN1189" s="12"/>
      <c r="AO1189" s="12"/>
      <c r="AP1189" s="12"/>
      <c r="AQ1189" s="12"/>
      <c r="AR1189" s="12"/>
      <c r="AS1189" s="12"/>
      <c r="AT1189" s="12"/>
      <c r="AU1189" s="6"/>
      <c r="AV1189" s="11"/>
      <c r="AW1189" s="12"/>
      <c r="AX1189" s="12"/>
      <c r="AY1189" s="12"/>
      <c r="AZ1189" s="12"/>
      <c r="BA1189" s="12"/>
      <c r="BB1189" s="12"/>
      <c r="BC1189" s="12"/>
      <c r="BD1189" s="12"/>
    </row>
    <row r="1190" spans="1:56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Y1190" s="17"/>
      <c r="Z1190" s="17"/>
      <c r="AA1190" s="17"/>
      <c r="AB1190" s="11"/>
      <c r="AC1190" s="12"/>
      <c r="AD1190" s="11"/>
      <c r="AE1190" s="12"/>
      <c r="AF1190" s="11"/>
      <c r="AG1190" s="11"/>
      <c r="AH1190" s="11"/>
      <c r="AI1190" s="11"/>
      <c r="AJ1190" s="11"/>
      <c r="AK1190" s="6"/>
      <c r="AL1190" s="11"/>
      <c r="AM1190" s="12"/>
      <c r="AN1190" s="12"/>
      <c r="AO1190" s="12"/>
      <c r="AP1190" s="12"/>
      <c r="AQ1190" s="12"/>
      <c r="AR1190" s="12"/>
      <c r="AS1190" s="12"/>
      <c r="AT1190" s="12"/>
      <c r="AU1190" s="6"/>
      <c r="AV1190" s="11"/>
      <c r="AW1190" s="12"/>
      <c r="AX1190" s="12"/>
      <c r="AY1190" s="12"/>
      <c r="AZ1190" s="12"/>
      <c r="BA1190" s="12"/>
      <c r="BB1190" s="12"/>
      <c r="BC1190" s="12"/>
      <c r="BD1190" s="12"/>
    </row>
    <row r="1191" spans="1:56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Y1191" s="17"/>
      <c r="Z1191" s="17"/>
      <c r="AA1191" s="17"/>
      <c r="AB1191" s="11"/>
      <c r="AC1191" s="12"/>
      <c r="AD1191" s="11"/>
      <c r="AE1191" s="12"/>
      <c r="AF1191" s="11"/>
      <c r="AG1191" s="11"/>
      <c r="AH1191" s="11"/>
      <c r="AI1191" s="11"/>
      <c r="AJ1191" s="11"/>
      <c r="AK1191" s="6"/>
      <c r="AL1191" s="11"/>
      <c r="AM1191" s="12"/>
      <c r="AN1191" s="12"/>
      <c r="AO1191" s="12"/>
      <c r="AP1191" s="12"/>
      <c r="AQ1191" s="12"/>
      <c r="AR1191" s="12"/>
      <c r="AS1191" s="12"/>
      <c r="AT1191" s="12"/>
      <c r="AU1191" s="6"/>
      <c r="AV1191" s="11"/>
      <c r="AW1191" s="12"/>
      <c r="AX1191" s="12"/>
      <c r="AY1191" s="12"/>
      <c r="AZ1191" s="12"/>
      <c r="BA1191" s="12"/>
      <c r="BB1191" s="12"/>
      <c r="BC1191" s="12"/>
      <c r="BD1191" s="12"/>
    </row>
    <row r="1192" spans="1:56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Y1192" s="17"/>
      <c r="Z1192" s="17"/>
      <c r="AA1192" s="17"/>
      <c r="AB1192" s="11"/>
      <c r="AC1192" s="12"/>
      <c r="AD1192" s="11"/>
      <c r="AE1192" s="12"/>
      <c r="AF1192" s="11"/>
      <c r="AG1192" s="11"/>
      <c r="AH1192" s="11"/>
      <c r="AI1192" s="11"/>
      <c r="AJ1192" s="11"/>
      <c r="AK1192" s="6"/>
      <c r="AL1192" s="11"/>
      <c r="AM1192" s="12"/>
      <c r="AN1192" s="12"/>
      <c r="AO1192" s="12"/>
      <c r="AP1192" s="12"/>
      <c r="AQ1192" s="12"/>
      <c r="AR1192" s="12"/>
      <c r="AS1192" s="12"/>
      <c r="AT1192" s="12"/>
      <c r="AU1192" s="6"/>
      <c r="AV1192" s="11"/>
      <c r="AW1192" s="12"/>
      <c r="AX1192" s="12"/>
      <c r="AY1192" s="12"/>
      <c r="AZ1192" s="12"/>
      <c r="BA1192" s="12"/>
      <c r="BB1192" s="12"/>
      <c r="BC1192" s="12"/>
      <c r="BD1192" s="12"/>
    </row>
    <row r="1193" spans="1:56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Y1193" s="17"/>
      <c r="Z1193" s="17"/>
      <c r="AA1193" s="17"/>
      <c r="AB1193" s="11"/>
      <c r="AC1193" s="12"/>
      <c r="AD1193" s="11"/>
      <c r="AE1193" s="12"/>
      <c r="AF1193" s="11"/>
      <c r="AG1193" s="11"/>
      <c r="AH1193" s="11"/>
      <c r="AI1193" s="11"/>
      <c r="AJ1193" s="11"/>
      <c r="AK1193" s="6"/>
      <c r="AL1193" s="11"/>
      <c r="AM1193" s="12"/>
      <c r="AN1193" s="12"/>
      <c r="AO1193" s="12"/>
      <c r="AP1193" s="12"/>
      <c r="AQ1193" s="12"/>
      <c r="AR1193" s="12"/>
      <c r="AS1193" s="12"/>
      <c r="AT1193" s="12"/>
      <c r="AU1193" s="6"/>
      <c r="AV1193" s="11"/>
      <c r="AW1193" s="12"/>
      <c r="AX1193" s="12"/>
      <c r="AY1193" s="12"/>
      <c r="AZ1193" s="12"/>
      <c r="BA1193" s="12"/>
      <c r="BB1193" s="12"/>
      <c r="BC1193" s="12"/>
      <c r="BD1193" s="12"/>
    </row>
    <row r="1194" spans="1:56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Y1194" s="17"/>
      <c r="Z1194" s="17"/>
      <c r="AA1194" s="17"/>
      <c r="AB1194" s="11"/>
      <c r="AC1194" s="12"/>
      <c r="AD1194" s="11"/>
      <c r="AE1194" s="12"/>
      <c r="AF1194" s="11"/>
      <c r="AG1194" s="11"/>
      <c r="AH1194" s="11"/>
      <c r="AI1194" s="11"/>
      <c r="AJ1194" s="11"/>
      <c r="AK1194" s="6"/>
      <c r="AL1194" s="11"/>
      <c r="AM1194" s="12"/>
      <c r="AN1194" s="12"/>
      <c r="AO1194" s="12"/>
      <c r="AP1194" s="12"/>
      <c r="AQ1194" s="12"/>
      <c r="AR1194" s="12"/>
      <c r="AS1194" s="12"/>
      <c r="AT1194" s="12"/>
      <c r="AU1194" s="6"/>
      <c r="AV1194" s="11"/>
      <c r="AW1194" s="12"/>
      <c r="AX1194" s="12"/>
      <c r="AY1194" s="12"/>
      <c r="AZ1194" s="12"/>
      <c r="BA1194" s="12"/>
      <c r="BB1194" s="12"/>
      <c r="BC1194" s="12"/>
      <c r="BD1194" s="12"/>
    </row>
    <row r="1195" spans="1:56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Y1195" s="17"/>
      <c r="Z1195" s="17"/>
      <c r="AA1195" s="17"/>
      <c r="AB1195" s="11"/>
      <c r="AC1195" s="12"/>
      <c r="AD1195" s="11"/>
      <c r="AE1195" s="12"/>
      <c r="AF1195" s="11"/>
      <c r="AG1195" s="11"/>
      <c r="AH1195" s="11"/>
      <c r="AI1195" s="11"/>
      <c r="AJ1195" s="11"/>
      <c r="AK1195" s="6"/>
      <c r="AL1195" s="11"/>
      <c r="AM1195" s="12"/>
      <c r="AN1195" s="12"/>
      <c r="AO1195" s="12"/>
      <c r="AP1195" s="12"/>
      <c r="AQ1195" s="12"/>
      <c r="AR1195" s="12"/>
      <c r="AS1195" s="12"/>
      <c r="AT1195" s="12"/>
      <c r="AU1195" s="6"/>
      <c r="AV1195" s="11"/>
      <c r="AW1195" s="12"/>
      <c r="AX1195" s="12"/>
      <c r="AY1195" s="12"/>
      <c r="AZ1195" s="12"/>
      <c r="BA1195" s="12"/>
      <c r="BB1195" s="12"/>
      <c r="BC1195" s="12"/>
      <c r="BD1195" s="12"/>
    </row>
    <row r="1196" spans="1:56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Y1196" s="17"/>
      <c r="Z1196" s="17"/>
      <c r="AA1196" s="17"/>
      <c r="AB1196" s="11"/>
      <c r="AC1196" s="12"/>
      <c r="AD1196" s="11"/>
      <c r="AE1196" s="12"/>
      <c r="AF1196" s="11"/>
      <c r="AG1196" s="11"/>
      <c r="AH1196" s="11"/>
      <c r="AI1196" s="11"/>
      <c r="AJ1196" s="11"/>
      <c r="AK1196" s="6"/>
      <c r="AL1196" s="11"/>
      <c r="AM1196" s="12"/>
      <c r="AN1196" s="12"/>
      <c r="AO1196" s="12"/>
      <c r="AP1196" s="12"/>
      <c r="AQ1196" s="12"/>
      <c r="AR1196" s="12"/>
      <c r="AS1196" s="12"/>
      <c r="AT1196" s="12"/>
      <c r="AU1196" s="6"/>
      <c r="AV1196" s="11"/>
      <c r="AW1196" s="12"/>
      <c r="AX1196" s="12"/>
      <c r="AY1196" s="12"/>
      <c r="AZ1196" s="12"/>
      <c r="BA1196" s="12"/>
      <c r="BB1196" s="12"/>
      <c r="BC1196" s="12"/>
      <c r="BD1196" s="12"/>
    </row>
    <row r="1197" spans="1:56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Y1197" s="17"/>
      <c r="Z1197" s="17"/>
      <c r="AA1197" s="17"/>
      <c r="AB1197" s="11"/>
      <c r="AC1197" s="12"/>
      <c r="AD1197" s="11"/>
      <c r="AE1197" s="12"/>
      <c r="AF1197" s="11"/>
      <c r="AG1197" s="11"/>
      <c r="AH1197" s="11"/>
      <c r="AI1197" s="11"/>
      <c r="AJ1197" s="11"/>
      <c r="AK1197" s="6"/>
      <c r="AL1197" s="11"/>
      <c r="AM1197" s="12"/>
      <c r="AN1197" s="12"/>
      <c r="AO1197" s="12"/>
      <c r="AP1197" s="12"/>
      <c r="AQ1197" s="12"/>
      <c r="AR1197" s="12"/>
      <c r="AS1197" s="12"/>
      <c r="AT1197" s="12"/>
      <c r="AU1197" s="6"/>
      <c r="AV1197" s="11"/>
      <c r="AW1197" s="12"/>
      <c r="AX1197" s="12"/>
      <c r="AY1197" s="12"/>
      <c r="AZ1197" s="12"/>
      <c r="BA1197" s="12"/>
      <c r="BB1197" s="12"/>
      <c r="BC1197" s="12"/>
      <c r="BD1197" s="12"/>
    </row>
    <row r="1198" spans="1:56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Y1198" s="17"/>
      <c r="Z1198" s="17"/>
      <c r="AA1198" s="17"/>
      <c r="AB1198" s="11"/>
      <c r="AC1198" s="12"/>
      <c r="AD1198" s="11"/>
      <c r="AE1198" s="12"/>
      <c r="AF1198" s="11"/>
      <c r="AG1198" s="11"/>
      <c r="AH1198" s="11"/>
      <c r="AI1198" s="11"/>
      <c r="AJ1198" s="11"/>
      <c r="AK1198" s="6"/>
      <c r="AL1198" s="11"/>
      <c r="AM1198" s="12"/>
      <c r="AN1198" s="12"/>
      <c r="AO1198" s="12"/>
      <c r="AP1198" s="12"/>
      <c r="AQ1198" s="12"/>
      <c r="AR1198" s="12"/>
      <c r="AS1198" s="12"/>
      <c r="AT1198" s="12"/>
      <c r="AU1198" s="6"/>
      <c r="AV1198" s="11"/>
      <c r="AW1198" s="12"/>
      <c r="AX1198" s="12"/>
      <c r="AY1198" s="12"/>
      <c r="AZ1198" s="12"/>
      <c r="BA1198" s="12"/>
      <c r="BB1198" s="12"/>
      <c r="BC1198" s="12"/>
      <c r="BD1198" s="12"/>
    </row>
    <row r="1199" spans="1:56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Y1199" s="17"/>
      <c r="Z1199" s="17"/>
      <c r="AA1199" s="17"/>
      <c r="AB1199" s="11"/>
      <c r="AC1199" s="12"/>
      <c r="AD1199" s="11"/>
      <c r="AE1199" s="12"/>
      <c r="AF1199" s="11"/>
      <c r="AG1199" s="11"/>
      <c r="AH1199" s="11"/>
      <c r="AI1199" s="11"/>
      <c r="AJ1199" s="11"/>
      <c r="AK1199" s="6"/>
      <c r="AL1199" s="11"/>
      <c r="AM1199" s="12"/>
      <c r="AN1199" s="12"/>
      <c r="AO1199" s="12"/>
      <c r="AP1199" s="12"/>
      <c r="AQ1199" s="12"/>
      <c r="AR1199" s="12"/>
      <c r="AS1199" s="12"/>
      <c r="AT1199" s="12"/>
      <c r="AU1199" s="6"/>
      <c r="AV1199" s="11"/>
      <c r="AW1199" s="12"/>
      <c r="AX1199" s="12"/>
      <c r="AY1199" s="12"/>
      <c r="AZ1199" s="12"/>
      <c r="BA1199" s="12"/>
      <c r="BB1199" s="12"/>
      <c r="BC1199" s="12"/>
      <c r="BD1199" s="12"/>
    </row>
    <row r="1200" spans="1:56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Y1200" s="17"/>
      <c r="Z1200" s="17"/>
      <c r="AA1200" s="17"/>
      <c r="AB1200" s="11"/>
      <c r="AC1200" s="12"/>
      <c r="AD1200" s="11"/>
      <c r="AE1200" s="12"/>
      <c r="AF1200" s="11"/>
      <c r="AG1200" s="11"/>
      <c r="AH1200" s="11"/>
      <c r="AI1200" s="11"/>
      <c r="AJ1200" s="11"/>
      <c r="AK1200" s="6"/>
      <c r="AL1200" s="11"/>
      <c r="AM1200" s="12"/>
      <c r="AN1200" s="12"/>
      <c r="AO1200" s="12"/>
      <c r="AP1200" s="12"/>
      <c r="AQ1200" s="12"/>
      <c r="AR1200" s="12"/>
      <c r="AS1200" s="12"/>
      <c r="AT1200" s="12"/>
      <c r="AU1200" s="6"/>
      <c r="AV1200" s="11"/>
      <c r="AW1200" s="12"/>
      <c r="AX1200" s="12"/>
      <c r="AY1200" s="12"/>
      <c r="AZ1200" s="12"/>
      <c r="BA1200" s="12"/>
      <c r="BB1200" s="12"/>
      <c r="BC1200" s="12"/>
      <c r="BD1200" s="12"/>
    </row>
    <row r="1201" spans="1:56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Y1201" s="17"/>
      <c r="Z1201" s="17"/>
      <c r="AA1201" s="17"/>
      <c r="AB1201" s="11"/>
      <c r="AC1201" s="12"/>
      <c r="AD1201" s="11"/>
      <c r="AE1201" s="12"/>
      <c r="AF1201" s="11"/>
      <c r="AG1201" s="11"/>
      <c r="AH1201" s="11"/>
      <c r="AI1201" s="11"/>
      <c r="AJ1201" s="11"/>
      <c r="AK1201" s="6"/>
      <c r="AL1201" s="11"/>
      <c r="AM1201" s="12"/>
      <c r="AN1201" s="12"/>
      <c r="AO1201" s="12"/>
      <c r="AP1201" s="12"/>
      <c r="AQ1201" s="12"/>
      <c r="AR1201" s="12"/>
      <c r="AS1201" s="12"/>
      <c r="AT1201" s="12"/>
      <c r="AU1201" s="6"/>
      <c r="AV1201" s="11"/>
      <c r="AW1201" s="12"/>
      <c r="AX1201" s="12"/>
      <c r="AY1201" s="12"/>
      <c r="AZ1201" s="12"/>
      <c r="BA1201" s="12"/>
      <c r="BB1201" s="12"/>
      <c r="BC1201" s="12"/>
      <c r="BD1201" s="12"/>
    </row>
    <row r="1202" spans="1:56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Y1202" s="17"/>
      <c r="Z1202" s="17"/>
      <c r="AA1202" s="17"/>
      <c r="AB1202" s="11"/>
      <c r="AC1202" s="12"/>
      <c r="AD1202" s="11"/>
      <c r="AE1202" s="12"/>
      <c r="AF1202" s="11"/>
      <c r="AG1202" s="11"/>
      <c r="AH1202" s="11"/>
      <c r="AI1202" s="11"/>
      <c r="AJ1202" s="11"/>
      <c r="AK1202" s="6"/>
      <c r="AL1202" s="11"/>
      <c r="AM1202" s="12"/>
      <c r="AN1202" s="12"/>
      <c r="AO1202" s="12"/>
      <c r="AP1202" s="12"/>
      <c r="AQ1202" s="12"/>
      <c r="AR1202" s="12"/>
      <c r="AS1202" s="12"/>
      <c r="AT1202" s="12"/>
      <c r="AU1202" s="6"/>
      <c r="AV1202" s="11"/>
      <c r="AW1202" s="12"/>
      <c r="AX1202" s="12"/>
      <c r="AY1202" s="12"/>
      <c r="AZ1202" s="12"/>
      <c r="BA1202" s="12"/>
      <c r="BB1202" s="12"/>
      <c r="BC1202" s="12"/>
      <c r="BD1202" s="12"/>
    </row>
    <row r="1203" spans="1:56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Y1203" s="17"/>
      <c r="Z1203" s="17"/>
      <c r="AA1203" s="17"/>
      <c r="AB1203" s="11"/>
      <c r="AC1203" s="12"/>
      <c r="AD1203" s="11"/>
      <c r="AE1203" s="12"/>
      <c r="AF1203" s="11"/>
      <c r="AG1203" s="11"/>
      <c r="AH1203" s="11"/>
      <c r="AI1203" s="11"/>
      <c r="AJ1203" s="11"/>
      <c r="AK1203" s="6"/>
      <c r="AL1203" s="11"/>
      <c r="AM1203" s="12"/>
      <c r="AN1203" s="12"/>
      <c r="AO1203" s="12"/>
      <c r="AP1203" s="12"/>
      <c r="AQ1203" s="12"/>
      <c r="AR1203" s="12"/>
      <c r="AS1203" s="12"/>
      <c r="AT1203" s="12"/>
      <c r="AU1203" s="6"/>
      <c r="AV1203" s="11"/>
      <c r="AW1203" s="12"/>
      <c r="AX1203" s="12"/>
      <c r="AY1203" s="12"/>
      <c r="AZ1203" s="12"/>
      <c r="BA1203" s="12"/>
      <c r="BB1203" s="12"/>
      <c r="BC1203" s="12"/>
      <c r="BD1203" s="12"/>
    </row>
    <row r="1204" spans="1:56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Y1204" s="17"/>
      <c r="Z1204" s="17"/>
      <c r="AA1204" s="17"/>
      <c r="AB1204" s="11"/>
      <c r="AC1204" s="12"/>
      <c r="AD1204" s="11"/>
      <c r="AE1204" s="12"/>
      <c r="AF1204" s="11"/>
      <c r="AG1204" s="11"/>
      <c r="AH1204" s="11"/>
      <c r="AI1204" s="11"/>
      <c r="AJ1204" s="11"/>
      <c r="AK1204" s="6"/>
      <c r="AL1204" s="11"/>
      <c r="AM1204" s="12"/>
      <c r="AN1204" s="12"/>
      <c r="AO1204" s="12"/>
      <c r="AP1204" s="12"/>
      <c r="AQ1204" s="12"/>
      <c r="AR1204" s="12"/>
      <c r="AS1204" s="12"/>
      <c r="AT1204" s="12"/>
      <c r="AU1204" s="6"/>
      <c r="AV1204" s="11"/>
      <c r="AW1204" s="12"/>
      <c r="AX1204" s="12"/>
      <c r="AY1204" s="12"/>
      <c r="AZ1204" s="12"/>
      <c r="BA1204" s="12"/>
      <c r="BB1204" s="12"/>
      <c r="BC1204" s="12"/>
      <c r="BD1204" s="12"/>
    </row>
    <row r="1205" spans="1:56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Y1205" s="17"/>
      <c r="Z1205" s="17"/>
      <c r="AA1205" s="17"/>
      <c r="AB1205" s="11"/>
      <c r="AC1205" s="12"/>
      <c r="AD1205" s="11"/>
      <c r="AE1205" s="12"/>
      <c r="AF1205" s="11"/>
      <c r="AG1205" s="11"/>
      <c r="AH1205" s="11"/>
      <c r="AI1205" s="11"/>
      <c r="AJ1205" s="11"/>
      <c r="AK1205" s="6"/>
      <c r="AL1205" s="11"/>
      <c r="AM1205" s="12"/>
      <c r="AN1205" s="12"/>
      <c r="AO1205" s="12"/>
      <c r="AP1205" s="12"/>
      <c r="AQ1205" s="12"/>
      <c r="AR1205" s="12"/>
      <c r="AS1205" s="12"/>
      <c r="AT1205" s="12"/>
      <c r="AU1205" s="6"/>
      <c r="AV1205" s="11"/>
      <c r="AW1205" s="12"/>
      <c r="AX1205" s="12"/>
      <c r="AY1205" s="12"/>
      <c r="AZ1205" s="12"/>
      <c r="BA1205" s="12"/>
      <c r="BB1205" s="12"/>
      <c r="BC1205" s="12"/>
      <c r="BD1205" s="12"/>
    </row>
    <row r="1206" spans="1:56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Y1206" s="17"/>
      <c r="Z1206" s="17"/>
      <c r="AA1206" s="17"/>
      <c r="AB1206" s="11"/>
      <c r="AC1206" s="12"/>
      <c r="AD1206" s="11"/>
      <c r="AE1206" s="12"/>
      <c r="AF1206" s="11"/>
      <c r="AG1206" s="11"/>
      <c r="AH1206" s="11"/>
      <c r="AI1206" s="11"/>
      <c r="AJ1206" s="11"/>
      <c r="AK1206" s="6"/>
      <c r="AL1206" s="11"/>
      <c r="AM1206" s="12"/>
      <c r="AN1206" s="12"/>
      <c r="AO1206" s="12"/>
      <c r="AP1206" s="12"/>
      <c r="AQ1206" s="12"/>
      <c r="AR1206" s="12"/>
      <c r="AS1206" s="12"/>
      <c r="AT1206" s="12"/>
      <c r="AU1206" s="6"/>
      <c r="AV1206" s="11"/>
      <c r="AW1206" s="12"/>
      <c r="AX1206" s="12"/>
      <c r="AY1206" s="12"/>
      <c r="AZ1206" s="12"/>
      <c r="BA1206" s="12"/>
      <c r="BB1206" s="12"/>
      <c r="BC1206" s="12"/>
      <c r="BD1206" s="12"/>
    </row>
    <row r="1207" spans="1:56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Y1207" s="17"/>
      <c r="Z1207" s="17"/>
      <c r="AA1207" s="17"/>
      <c r="AB1207" s="11"/>
      <c r="AC1207" s="12"/>
      <c r="AD1207" s="11"/>
      <c r="AE1207" s="12"/>
      <c r="AF1207" s="11"/>
      <c r="AG1207" s="11"/>
      <c r="AH1207" s="11"/>
      <c r="AI1207" s="11"/>
      <c r="AJ1207" s="11"/>
      <c r="AK1207" s="6"/>
      <c r="AL1207" s="11"/>
      <c r="AM1207" s="12"/>
      <c r="AN1207" s="12"/>
      <c r="AO1207" s="12"/>
      <c r="AP1207" s="12"/>
      <c r="AQ1207" s="12"/>
      <c r="AR1207" s="12"/>
      <c r="AS1207" s="12"/>
      <c r="AT1207" s="12"/>
      <c r="AU1207" s="6"/>
      <c r="AV1207" s="11"/>
      <c r="AW1207" s="12"/>
      <c r="AX1207" s="12"/>
      <c r="AY1207" s="12"/>
      <c r="AZ1207" s="12"/>
      <c r="BA1207" s="12"/>
      <c r="BB1207" s="12"/>
      <c r="BC1207" s="12"/>
      <c r="BD1207" s="12"/>
    </row>
    <row r="1208" spans="1:56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Y1208" s="17"/>
      <c r="Z1208" s="17"/>
      <c r="AA1208" s="17"/>
      <c r="AB1208" s="11"/>
      <c r="AC1208" s="12"/>
      <c r="AD1208" s="11"/>
      <c r="AE1208" s="12"/>
      <c r="AF1208" s="11"/>
      <c r="AG1208" s="11"/>
      <c r="AH1208" s="11"/>
      <c r="AI1208" s="11"/>
      <c r="AJ1208" s="11"/>
      <c r="AK1208" s="6"/>
      <c r="AL1208" s="11"/>
      <c r="AM1208" s="12"/>
      <c r="AN1208" s="12"/>
      <c r="AO1208" s="12"/>
      <c r="AP1208" s="12"/>
      <c r="AQ1208" s="12"/>
      <c r="AR1208" s="12"/>
      <c r="AS1208" s="12"/>
      <c r="AT1208" s="12"/>
      <c r="AU1208" s="6"/>
      <c r="AV1208" s="11"/>
      <c r="AW1208" s="12"/>
      <c r="AX1208" s="12"/>
      <c r="AY1208" s="12"/>
      <c r="AZ1208" s="12"/>
      <c r="BA1208" s="12"/>
      <c r="BB1208" s="12"/>
      <c r="BC1208" s="12"/>
      <c r="BD1208" s="12"/>
    </row>
    <row r="1209" spans="1:56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Y1209" s="17"/>
      <c r="Z1209" s="17"/>
      <c r="AA1209" s="17"/>
      <c r="AB1209" s="11"/>
      <c r="AC1209" s="12"/>
      <c r="AD1209" s="11"/>
      <c r="AE1209" s="12"/>
      <c r="AF1209" s="11"/>
      <c r="AG1209" s="11"/>
      <c r="AH1209" s="11"/>
      <c r="AI1209" s="11"/>
      <c r="AJ1209" s="11"/>
      <c r="AK1209" s="6"/>
      <c r="AL1209" s="11"/>
      <c r="AM1209" s="12"/>
      <c r="AN1209" s="12"/>
      <c r="AO1209" s="12"/>
      <c r="AP1209" s="12"/>
      <c r="AQ1209" s="12"/>
      <c r="AR1209" s="12"/>
      <c r="AS1209" s="12"/>
      <c r="AT1209" s="12"/>
      <c r="AU1209" s="6"/>
      <c r="AV1209" s="11"/>
      <c r="AW1209" s="12"/>
      <c r="AX1209" s="12"/>
      <c r="AY1209" s="12"/>
      <c r="AZ1209" s="12"/>
      <c r="BA1209" s="12"/>
      <c r="BB1209" s="12"/>
      <c r="BC1209" s="12"/>
      <c r="BD1209" s="12"/>
    </row>
    <row r="1210" spans="1:56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Y1210" s="17"/>
      <c r="Z1210" s="17"/>
      <c r="AA1210" s="17"/>
      <c r="AB1210" s="11"/>
      <c r="AC1210" s="12"/>
      <c r="AD1210" s="11"/>
      <c r="AE1210" s="12"/>
      <c r="AF1210" s="11"/>
      <c r="AG1210" s="11"/>
      <c r="AH1210" s="11"/>
      <c r="AI1210" s="11"/>
      <c r="AJ1210" s="11"/>
      <c r="AK1210" s="6"/>
      <c r="AL1210" s="11"/>
      <c r="AM1210" s="12"/>
      <c r="AN1210" s="12"/>
      <c r="AO1210" s="12"/>
      <c r="AP1210" s="12"/>
      <c r="AQ1210" s="12"/>
      <c r="AR1210" s="12"/>
      <c r="AS1210" s="12"/>
      <c r="AT1210" s="12"/>
      <c r="AU1210" s="6"/>
      <c r="AV1210" s="11"/>
      <c r="AW1210" s="12"/>
      <c r="AX1210" s="12"/>
      <c r="AY1210" s="12"/>
      <c r="AZ1210" s="12"/>
      <c r="BA1210" s="12"/>
      <c r="BB1210" s="12"/>
      <c r="BC1210" s="12"/>
      <c r="BD1210" s="12"/>
    </row>
    <row r="1211" spans="1:56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Y1211" s="17"/>
      <c r="Z1211" s="17"/>
      <c r="AA1211" s="17"/>
      <c r="AB1211" s="11"/>
      <c r="AC1211" s="12"/>
      <c r="AD1211" s="11"/>
      <c r="AE1211" s="12"/>
      <c r="AF1211" s="11"/>
      <c r="AG1211" s="11"/>
      <c r="AH1211" s="11"/>
      <c r="AI1211" s="11"/>
      <c r="AJ1211" s="11"/>
      <c r="AK1211" s="6"/>
      <c r="AL1211" s="11"/>
      <c r="AM1211" s="12"/>
      <c r="AN1211" s="12"/>
      <c r="AO1211" s="12"/>
      <c r="AP1211" s="12"/>
      <c r="AQ1211" s="12"/>
      <c r="AR1211" s="12"/>
      <c r="AS1211" s="12"/>
      <c r="AT1211" s="12"/>
      <c r="AU1211" s="6"/>
      <c r="AV1211" s="11"/>
      <c r="AW1211" s="12"/>
      <c r="AX1211" s="12"/>
      <c r="AY1211" s="12"/>
      <c r="AZ1211" s="12"/>
      <c r="BA1211" s="12"/>
      <c r="BB1211" s="12"/>
      <c r="BC1211" s="12"/>
      <c r="BD1211" s="12"/>
    </row>
    <row r="1212" spans="1:56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Y1212" s="17"/>
      <c r="Z1212" s="17"/>
      <c r="AA1212" s="17"/>
      <c r="AB1212" s="11"/>
      <c r="AC1212" s="12"/>
      <c r="AD1212" s="11"/>
      <c r="AE1212" s="12"/>
      <c r="AF1212" s="11"/>
      <c r="AG1212" s="11"/>
      <c r="AH1212" s="11"/>
      <c r="AI1212" s="11"/>
      <c r="AJ1212" s="11"/>
      <c r="AK1212" s="6"/>
      <c r="AL1212" s="11"/>
      <c r="AM1212" s="12"/>
      <c r="AN1212" s="12"/>
      <c r="AO1212" s="12"/>
      <c r="AP1212" s="12"/>
      <c r="AQ1212" s="12"/>
      <c r="AR1212" s="12"/>
      <c r="AS1212" s="12"/>
      <c r="AT1212" s="12"/>
      <c r="AU1212" s="6"/>
      <c r="AV1212" s="11"/>
      <c r="AW1212" s="12"/>
      <c r="AX1212" s="12"/>
      <c r="AY1212" s="12"/>
      <c r="AZ1212" s="12"/>
      <c r="BA1212" s="12"/>
      <c r="BB1212" s="12"/>
      <c r="BC1212" s="12"/>
      <c r="BD1212" s="12"/>
    </row>
    <row r="1213" spans="1:56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Y1213" s="17"/>
      <c r="Z1213" s="17"/>
      <c r="AA1213" s="17"/>
      <c r="AB1213" s="11"/>
      <c r="AC1213" s="12"/>
      <c r="AD1213" s="11"/>
      <c r="AE1213" s="12"/>
      <c r="AF1213" s="11"/>
      <c r="AG1213" s="11"/>
      <c r="AH1213" s="11"/>
      <c r="AI1213" s="11"/>
      <c r="AJ1213" s="11"/>
      <c r="AK1213" s="6"/>
      <c r="AL1213" s="11"/>
      <c r="AM1213" s="12"/>
      <c r="AN1213" s="12"/>
      <c r="AO1213" s="12"/>
      <c r="AP1213" s="12"/>
      <c r="AQ1213" s="12"/>
      <c r="AR1213" s="12"/>
      <c r="AS1213" s="12"/>
      <c r="AT1213" s="12"/>
      <c r="AU1213" s="6"/>
      <c r="AV1213" s="11"/>
      <c r="AW1213" s="12"/>
      <c r="AX1213" s="12"/>
      <c r="AY1213" s="12"/>
      <c r="AZ1213" s="12"/>
      <c r="BA1213" s="12"/>
      <c r="BB1213" s="12"/>
      <c r="BC1213" s="12"/>
      <c r="BD1213" s="12"/>
    </row>
    <row r="1214" spans="1:56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Y1214" s="17"/>
      <c r="Z1214" s="17"/>
      <c r="AA1214" s="17"/>
      <c r="AB1214" s="11"/>
      <c r="AC1214" s="12"/>
      <c r="AD1214" s="11"/>
      <c r="AE1214" s="12"/>
      <c r="AF1214" s="11"/>
      <c r="AG1214" s="11"/>
      <c r="AH1214" s="11"/>
      <c r="AI1214" s="11"/>
      <c r="AJ1214" s="11"/>
      <c r="AK1214" s="6"/>
      <c r="AL1214" s="11"/>
      <c r="AM1214" s="12"/>
      <c r="AN1214" s="12"/>
      <c r="AO1214" s="12"/>
      <c r="AP1214" s="12"/>
      <c r="AQ1214" s="12"/>
      <c r="AR1214" s="12"/>
      <c r="AS1214" s="12"/>
      <c r="AT1214" s="12"/>
      <c r="AU1214" s="6"/>
      <c r="AV1214" s="11"/>
      <c r="AW1214" s="12"/>
      <c r="AX1214" s="12"/>
      <c r="AY1214" s="12"/>
      <c r="AZ1214" s="12"/>
      <c r="BA1214" s="12"/>
      <c r="BB1214" s="12"/>
      <c r="BC1214" s="12"/>
      <c r="BD1214" s="12"/>
    </row>
    <row r="1215" spans="1:56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Y1215" s="17"/>
      <c r="Z1215" s="17"/>
      <c r="AA1215" s="17"/>
      <c r="AB1215" s="11"/>
      <c r="AC1215" s="12"/>
      <c r="AD1215" s="11"/>
      <c r="AE1215" s="12"/>
      <c r="AF1215" s="11"/>
      <c r="AG1215" s="11"/>
      <c r="AH1215" s="11"/>
      <c r="AI1215" s="11"/>
      <c r="AJ1215" s="11"/>
      <c r="AK1215" s="6"/>
      <c r="AL1215" s="11"/>
      <c r="AM1215" s="12"/>
      <c r="AN1215" s="12"/>
      <c r="AO1215" s="12"/>
      <c r="AP1215" s="12"/>
      <c r="AQ1215" s="12"/>
      <c r="AR1215" s="12"/>
      <c r="AS1215" s="12"/>
      <c r="AT1215" s="12"/>
      <c r="AU1215" s="6"/>
      <c r="AV1215" s="11"/>
      <c r="AW1215" s="12"/>
      <c r="AX1215" s="12"/>
      <c r="AY1215" s="12"/>
      <c r="AZ1215" s="12"/>
      <c r="BA1215" s="12"/>
      <c r="BB1215" s="12"/>
      <c r="BC1215" s="12"/>
      <c r="BD1215" s="12"/>
    </row>
    <row r="1216" spans="1:56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Y1216" s="17"/>
      <c r="Z1216" s="17"/>
      <c r="AA1216" s="17"/>
      <c r="AB1216" s="11"/>
      <c r="AC1216" s="12"/>
      <c r="AD1216" s="11"/>
      <c r="AE1216" s="12"/>
      <c r="AF1216" s="11"/>
      <c r="AG1216" s="11"/>
      <c r="AH1216" s="11"/>
      <c r="AI1216" s="11"/>
      <c r="AJ1216" s="11"/>
      <c r="AK1216" s="6"/>
      <c r="AL1216" s="11"/>
      <c r="AM1216" s="12"/>
      <c r="AN1216" s="12"/>
      <c r="AO1216" s="12"/>
      <c r="AP1216" s="12"/>
      <c r="AQ1216" s="12"/>
      <c r="AR1216" s="12"/>
      <c r="AS1216" s="12"/>
      <c r="AT1216" s="12"/>
      <c r="AU1216" s="6"/>
      <c r="AV1216" s="11"/>
      <c r="AW1216" s="12"/>
      <c r="AX1216" s="12"/>
      <c r="AY1216" s="12"/>
      <c r="AZ1216" s="12"/>
      <c r="BA1216" s="12"/>
      <c r="BB1216" s="12"/>
      <c r="BC1216" s="12"/>
      <c r="BD1216" s="12"/>
    </row>
    <row r="1217" spans="1:56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Y1217" s="17"/>
      <c r="Z1217" s="17"/>
      <c r="AA1217" s="17"/>
      <c r="AB1217" s="11"/>
      <c r="AC1217" s="12"/>
      <c r="AD1217" s="11"/>
      <c r="AE1217" s="12"/>
      <c r="AF1217" s="11"/>
      <c r="AG1217" s="11"/>
      <c r="AH1217" s="11"/>
      <c r="AI1217" s="11"/>
      <c r="AJ1217" s="11"/>
      <c r="AK1217" s="6"/>
      <c r="AL1217" s="11"/>
      <c r="AM1217" s="12"/>
      <c r="AN1217" s="12"/>
      <c r="AO1217" s="12"/>
      <c r="AP1217" s="12"/>
      <c r="AQ1217" s="12"/>
      <c r="AR1217" s="12"/>
      <c r="AS1217" s="12"/>
      <c r="AT1217" s="12"/>
      <c r="AU1217" s="6"/>
      <c r="AV1217" s="11"/>
      <c r="AW1217" s="12"/>
      <c r="AX1217" s="12"/>
      <c r="AY1217" s="12"/>
      <c r="AZ1217" s="12"/>
      <c r="BA1217" s="12"/>
      <c r="BB1217" s="12"/>
      <c r="BC1217" s="12"/>
      <c r="BD1217" s="12"/>
    </row>
    <row r="1218" spans="1:56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Y1218" s="17"/>
      <c r="Z1218" s="17"/>
      <c r="AA1218" s="17"/>
      <c r="AB1218" s="11"/>
      <c r="AC1218" s="12"/>
      <c r="AD1218" s="11"/>
      <c r="AE1218" s="12"/>
      <c r="AF1218" s="11"/>
      <c r="AG1218" s="11"/>
      <c r="AH1218" s="11"/>
      <c r="AI1218" s="11"/>
      <c r="AJ1218" s="11"/>
      <c r="AK1218" s="6"/>
      <c r="AL1218" s="11"/>
      <c r="AM1218" s="12"/>
      <c r="AN1218" s="12"/>
      <c r="AO1218" s="12"/>
      <c r="AP1218" s="12"/>
      <c r="AQ1218" s="12"/>
      <c r="AR1218" s="12"/>
      <c r="AS1218" s="12"/>
      <c r="AT1218" s="12"/>
      <c r="AU1218" s="6"/>
      <c r="AV1218" s="11"/>
      <c r="AW1218" s="12"/>
      <c r="AX1218" s="12"/>
      <c r="AY1218" s="12"/>
      <c r="AZ1218" s="12"/>
      <c r="BA1218" s="12"/>
      <c r="BB1218" s="12"/>
      <c r="BC1218" s="12"/>
      <c r="BD1218" s="12"/>
    </row>
    <row r="1219" spans="1:56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Y1219" s="17"/>
      <c r="Z1219" s="17"/>
      <c r="AA1219" s="17"/>
      <c r="AB1219" s="11"/>
      <c r="AC1219" s="12"/>
      <c r="AD1219" s="11"/>
      <c r="AE1219" s="12"/>
      <c r="AF1219" s="11"/>
      <c r="AG1219" s="11"/>
      <c r="AH1219" s="11"/>
      <c r="AI1219" s="11"/>
      <c r="AJ1219" s="11"/>
      <c r="AK1219" s="6"/>
      <c r="AL1219" s="11"/>
      <c r="AM1219" s="12"/>
      <c r="AN1219" s="12"/>
      <c r="AO1219" s="12"/>
      <c r="AP1219" s="12"/>
      <c r="AQ1219" s="12"/>
      <c r="AR1219" s="12"/>
      <c r="AS1219" s="12"/>
      <c r="AT1219" s="12"/>
      <c r="AU1219" s="6"/>
      <c r="AV1219" s="11"/>
      <c r="AW1219" s="12"/>
      <c r="AX1219" s="12"/>
      <c r="AY1219" s="12"/>
      <c r="AZ1219" s="12"/>
      <c r="BA1219" s="12"/>
      <c r="BB1219" s="12"/>
      <c r="BC1219" s="12"/>
      <c r="BD1219" s="12"/>
    </row>
    <row r="1220" spans="1:56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Y1220" s="17"/>
      <c r="Z1220" s="17"/>
      <c r="AA1220" s="17"/>
      <c r="AB1220" s="11"/>
      <c r="AC1220" s="12"/>
      <c r="AD1220" s="11"/>
      <c r="AE1220" s="12"/>
      <c r="AF1220" s="11"/>
      <c r="AG1220" s="11"/>
      <c r="AH1220" s="11"/>
      <c r="AI1220" s="11"/>
      <c r="AJ1220" s="11"/>
      <c r="AK1220" s="6"/>
      <c r="AL1220" s="11"/>
      <c r="AM1220" s="12"/>
      <c r="AN1220" s="12"/>
      <c r="AO1220" s="12"/>
      <c r="AP1220" s="12"/>
      <c r="AQ1220" s="12"/>
      <c r="AR1220" s="12"/>
      <c r="AS1220" s="12"/>
      <c r="AT1220" s="12"/>
      <c r="AU1220" s="6"/>
      <c r="AV1220" s="11"/>
      <c r="AW1220" s="12"/>
      <c r="AX1220" s="12"/>
      <c r="AY1220" s="12"/>
      <c r="AZ1220" s="12"/>
      <c r="BA1220" s="12"/>
      <c r="BB1220" s="12"/>
      <c r="BC1220" s="12"/>
      <c r="BD1220" s="12"/>
    </row>
    <row r="1221" spans="1:56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Y1221" s="17"/>
      <c r="Z1221" s="17"/>
      <c r="AA1221" s="17"/>
      <c r="AB1221" s="11"/>
      <c r="AC1221" s="12"/>
      <c r="AD1221" s="11"/>
      <c r="AE1221" s="12"/>
      <c r="AF1221" s="11"/>
      <c r="AG1221" s="11"/>
      <c r="AH1221" s="11"/>
      <c r="AI1221" s="11"/>
      <c r="AJ1221" s="11"/>
      <c r="AK1221" s="6"/>
      <c r="AL1221" s="11"/>
      <c r="AM1221" s="12"/>
      <c r="AN1221" s="12"/>
      <c r="AO1221" s="12"/>
      <c r="AP1221" s="12"/>
      <c r="AQ1221" s="12"/>
      <c r="AR1221" s="12"/>
      <c r="AS1221" s="12"/>
      <c r="AT1221" s="12"/>
      <c r="AU1221" s="6"/>
      <c r="AV1221" s="11"/>
      <c r="AW1221" s="12"/>
      <c r="AX1221" s="12"/>
      <c r="AY1221" s="12"/>
      <c r="AZ1221" s="12"/>
      <c r="BA1221" s="12"/>
      <c r="BB1221" s="12"/>
      <c r="BC1221" s="12"/>
      <c r="BD1221" s="12"/>
    </row>
    <row r="1222" spans="1:56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Y1222" s="17"/>
      <c r="Z1222" s="17"/>
      <c r="AA1222" s="17"/>
      <c r="AB1222" s="11"/>
      <c r="AC1222" s="12"/>
      <c r="AD1222" s="11"/>
      <c r="AE1222" s="12"/>
      <c r="AF1222" s="11"/>
      <c r="AG1222" s="11"/>
      <c r="AH1222" s="11"/>
      <c r="AI1222" s="11"/>
      <c r="AJ1222" s="11"/>
      <c r="AK1222" s="6"/>
      <c r="AL1222" s="11"/>
      <c r="AM1222" s="12"/>
      <c r="AN1222" s="12"/>
      <c r="AO1222" s="12"/>
      <c r="AP1222" s="12"/>
      <c r="AQ1222" s="12"/>
      <c r="AR1222" s="12"/>
      <c r="AS1222" s="12"/>
      <c r="AT1222" s="12"/>
      <c r="AU1222" s="6"/>
      <c r="AV1222" s="11"/>
      <c r="AW1222" s="12"/>
      <c r="AX1222" s="12"/>
      <c r="AY1222" s="12"/>
      <c r="AZ1222" s="12"/>
      <c r="BA1222" s="12"/>
      <c r="BB1222" s="12"/>
      <c r="BC1222" s="12"/>
      <c r="BD1222" s="12"/>
    </row>
    <row r="1223" spans="1:56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Y1223" s="17"/>
      <c r="Z1223" s="17"/>
      <c r="AA1223" s="17"/>
      <c r="AB1223" s="11"/>
      <c r="AC1223" s="12"/>
      <c r="AD1223" s="11"/>
      <c r="AE1223" s="12"/>
      <c r="AF1223" s="11"/>
      <c r="AG1223" s="11"/>
      <c r="AH1223" s="11"/>
      <c r="AI1223" s="11"/>
      <c r="AJ1223" s="11"/>
      <c r="AK1223" s="6"/>
      <c r="AL1223" s="11"/>
      <c r="AM1223" s="12"/>
      <c r="AN1223" s="12"/>
      <c r="AO1223" s="12"/>
      <c r="AP1223" s="12"/>
      <c r="AQ1223" s="12"/>
      <c r="AR1223" s="12"/>
      <c r="AS1223" s="12"/>
      <c r="AT1223" s="12"/>
      <c r="AU1223" s="6"/>
      <c r="AV1223" s="11"/>
      <c r="AW1223" s="12"/>
      <c r="AX1223" s="12"/>
      <c r="AY1223" s="12"/>
      <c r="AZ1223" s="12"/>
      <c r="BA1223" s="12"/>
      <c r="BB1223" s="12"/>
      <c r="BC1223" s="12"/>
      <c r="BD1223" s="12"/>
    </row>
    <row r="1224" spans="1:56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Y1224" s="17"/>
      <c r="Z1224" s="17"/>
      <c r="AA1224" s="17"/>
      <c r="AB1224" s="11"/>
      <c r="AC1224" s="12"/>
      <c r="AD1224" s="11"/>
      <c r="AE1224" s="12"/>
      <c r="AF1224" s="11"/>
      <c r="AG1224" s="11"/>
      <c r="AH1224" s="11"/>
      <c r="AI1224" s="11"/>
      <c r="AJ1224" s="11"/>
      <c r="AK1224" s="6"/>
      <c r="AL1224" s="11"/>
      <c r="AM1224" s="12"/>
      <c r="AN1224" s="12"/>
      <c r="AO1224" s="12"/>
      <c r="AP1224" s="12"/>
      <c r="AQ1224" s="12"/>
      <c r="AR1224" s="12"/>
      <c r="AS1224" s="12"/>
      <c r="AT1224" s="12"/>
      <c r="AU1224" s="6"/>
      <c r="AV1224" s="11"/>
      <c r="AW1224" s="12"/>
      <c r="AX1224" s="12"/>
      <c r="AY1224" s="12"/>
      <c r="AZ1224" s="12"/>
      <c r="BA1224" s="12"/>
      <c r="BB1224" s="12"/>
      <c r="BC1224" s="12"/>
      <c r="BD1224" s="12"/>
    </row>
    <row r="1225" spans="1:56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Y1225" s="17"/>
      <c r="Z1225" s="17"/>
      <c r="AA1225" s="17"/>
      <c r="AB1225" s="11"/>
      <c r="AC1225" s="12"/>
      <c r="AD1225" s="11"/>
      <c r="AE1225" s="12"/>
      <c r="AF1225" s="11"/>
      <c r="AG1225" s="11"/>
      <c r="AH1225" s="11"/>
      <c r="AI1225" s="11"/>
      <c r="AJ1225" s="11"/>
      <c r="AK1225" s="6"/>
      <c r="AL1225" s="11"/>
      <c r="AM1225" s="12"/>
      <c r="AN1225" s="12"/>
      <c r="AO1225" s="12"/>
      <c r="AP1225" s="12"/>
      <c r="AQ1225" s="12"/>
      <c r="AR1225" s="12"/>
      <c r="AS1225" s="12"/>
      <c r="AT1225" s="12"/>
      <c r="AU1225" s="6"/>
      <c r="AV1225" s="11"/>
      <c r="AW1225" s="12"/>
      <c r="AX1225" s="12"/>
      <c r="AY1225" s="12"/>
      <c r="AZ1225" s="12"/>
      <c r="BA1225" s="12"/>
      <c r="BB1225" s="12"/>
      <c r="BC1225" s="12"/>
      <c r="BD1225" s="12"/>
    </row>
    <row r="1226" spans="1:56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Y1226" s="17"/>
      <c r="Z1226" s="17"/>
      <c r="AA1226" s="17"/>
      <c r="AB1226" s="11"/>
      <c r="AC1226" s="12"/>
      <c r="AD1226" s="11"/>
      <c r="AE1226" s="12"/>
      <c r="AF1226" s="11"/>
      <c r="AG1226" s="11"/>
      <c r="AH1226" s="11"/>
      <c r="AI1226" s="11"/>
      <c r="AJ1226" s="11"/>
      <c r="AK1226" s="6"/>
      <c r="AL1226" s="11"/>
      <c r="AM1226" s="12"/>
      <c r="AN1226" s="12"/>
      <c r="AO1226" s="12"/>
      <c r="AP1226" s="12"/>
      <c r="AQ1226" s="12"/>
      <c r="AR1226" s="12"/>
      <c r="AS1226" s="12"/>
      <c r="AT1226" s="12"/>
      <c r="AU1226" s="6"/>
      <c r="AV1226" s="11"/>
      <c r="AW1226" s="12"/>
      <c r="AX1226" s="12"/>
      <c r="AY1226" s="12"/>
      <c r="AZ1226" s="12"/>
      <c r="BA1226" s="12"/>
      <c r="BB1226" s="12"/>
      <c r="BC1226" s="12"/>
      <c r="BD1226" s="12"/>
    </row>
    <row r="1227" spans="1:56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Y1227" s="17"/>
      <c r="Z1227" s="17"/>
      <c r="AA1227" s="17"/>
      <c r="AB1227" s="11"/>
      <c r="AC1227" s="12"/>
      <c r="AD1227" s="11"/>
      <c r="AE1227" s="12"/>
      <c r="AF1227" s="11"/>
      <c r="AG1227" s="11"/>
      <c r="AH1227" s="11"/>
      <c r="AI1227" s="11"/>
      <c r="AJ1227" s="11"/>
      <c r="AK1227" s="6"/>
      <c r="AL1227" s="11"/>
      <c r="AM1227" s="12"/>
      <c r="AN1227" s="12"/>
      <c r="AO1227" s="12"/>
      <c r="AP1227" s="12"/>
      <c r="AQ1227" s="12"/>
      <c r="AR1227" s="12"/>
      <c r="AS1227" s="12"/>
      <c r="AT1227" s="12"/>
      <c r="AU1227" s="6"/>
      <c r="AV1227" s="11"/>
      <c r="AW1227" s="12"/>
      <c r="AX1227" s="12"/>
      <c r="AY1227" s="12"/>
      <c r="AZ1227" s="12"/>
      <c r="BA1227" s="12"/>
      <c r="BB1227" s="12"/>
      <c r="BC1227" s="12"/>
      <c r="BD1227" s="12"/>
    </row>
    <row r="1228" spans="1:56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Y1228" s="17"/>
      <c r="Z1228" s="17"/>
      <c r="AA1228" s="17"/>
      <c r="AB1228" s="11"/>
      <c r="AC1228" s="12"/>
      <c r="AD1228" s="11"/>
      <c r="AE1228" s="12"/>
      <c r="AF1228" s="11"/>
      <c r="AG1228" s="11"/>
      <c r="AH1228" s="11"/>
      <c r="AI1228" s="11"/>
      <c r="AJ1228" s="11"/>
      <c r="AK1228" s="6"/>
      <c r="AL1228" s="11"/>
      <c r="AM1228" s="12"/>
      <c r="AN1228" s="12"/>
      <c r="AO1228" s="12"/>
      <c r="AP1228" s="12"/>
      <c r="AQ1228" s="12"/>
      <c r="AR1228" s="12"/>
      <c r="AS1228" s="12"/>
      <c r="AT1228" s="12"/>
      <c r="AU1228" s="6"/>
      <c r="AV1228" s="11"/>
      <c r="AW1228" s="12"/>
      <c r="AX1228" s="12"/>
      <c r="AY1228" s="12"/>
      <c r="AZ1228" s="12"/>
      <c r="BA1228" s="12"/>
      <c r="BB1228" s="12"/>
      <c r="BC1228" s="12"/>
      <c r="BD1228" s="12"/>
    </row>
    <row r="1229" spans="1:56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Y1229" s="17"/>
      <c r="Z1229" s="17"/>
      <c r="AA1229" s="17"/>
      <c r="AB1229" s="11"/>
      <c r="AC1229" s="12"/>
      <c r="AD1229" s="11"/>
      <c r="AE1229" s="12"/>
      <c r="AF1229" s="11"/>
      <c r="AG1229" s="11"/>
      <c r="AH1229" s="11"/>
      <c r="AI1229" s="11"/>
      <c r="AJ1229" s="11"/>
      <c r="AK1229" s="6"/>
      <c r="AL1229" s="11"/>
      <c r="AM1229" s="12"/>
      <c r="AN1229" s="12"/>
      <c r="AO1229" s="12"/>
      <c r="AP1229" s="12"/>
      <c r="AQ1229" s="12"/>
      <c r="AR1229" s="12"/>
      <c r="AS1229" s="12"/>
      <c r="AT1229" s="12"/>
      <c r="AU1229" s="6"/>
      <c r="AV1229" s="11"/>
      <c r="AW1229" s="12"/>
      <c r="AX1229" s="12"/>
      <c r="AY1229" s="12"/>
      <c r="AZ1229" s="12"/>
      <c r="BA1229" s="12"/>
      <c r="BB1229" s="12"/>
      <c r="BC1229" s="12"/>
      <c r="BD1229" s="12"/>
    </row>
    <row r="1230" spans="1:56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Y1230" s="17"/>
      <c r="Z1230" s="17"/>
      <c r="AA1230" s="17"/>
      <c r="AB1230" s="11"/>
      <c r="AC1230" s="12"/>
      <c r="AD1230" s="11"/>
      <c r="AE1230" s="12"/>
      <c r="AF1230" s="11"/>
      <c r="AG1230" s="11"/>
      <c r="AH1230" s="11"/>
      <c r="AI1230" s="11"/>
      <c r="AJ1230" s="11"/>
      <c r="AK1230" s="6"/>
      <c r="AL1230" s="11"/>
      <c r="AM1230" s="12"/>
      <c r="AN1230" s="12"/>
      <c r="AO1230" s="12"/>
      <c r="AP1230" s="12"/>
      <c r="AQ1230" s="12"/>
      <c r="AR1230" s="12"/>
      <c r="AS1230" s="12"/>
      <c r="AT1230" s="12"/>
      <c r="AU1230" s="6"/>
      <c r="AV1230" s="11"/>
      <c r="AW1230" s="12"/>
      <c r="AX1230" s="12"/>
      <c r="AY1230" s="12"/>
      <c r="AZ1230" s="12"/>
      <c r="BA1230" s="12"/>
      <c r="BB1230" s="12"/>
      <c r="BC1230" s="12"/>
      <c r="BD1230" s="12"/>
    </row>
    <row r="1231" spans="1:56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Y1231" s="17"/>
      <c r="Z1231" s="17"/>
      <c r="AA1231" s="17"/>
      <c r="AB1231" s="11"/>
      <c r="AC1231" s="12"/>
      <c r="AD1231" s="11"/>
      <c r="AE1231" s="12"/>
      <c r="AF1231" s="11"/>
      <c r="AG1231" s="11"/>
      <c r="AH1231" s="11"/>
      <c r="AI1231" s="11"/>
      <c r="AJ1231" s="11"/>
      <c r="AK1231" s="6"/>
      <c r="AL1231" s="11"/>
      <c r="AM1231" s="12"/>
      <c r="AN1231" s="12"/>
      <c r="AO1231" s="12"/>
      <c r="AP1231" s="12"/>
      <c r="AQ1231" s="12"/>
      <c r="AR1231" s="12"/>
      <c r="AS1231" s="12"/>
      <c r="AT1231" s="12"/>
      <c r="AU1231" s="6"/>
      <c r="AV1231" s="11"/>
      <c r="AW1231" s="12"/>
      <c r="AX1231" s="12"/>
      <c r="AY1231" s="12"/>
      <c r="AZ1231" s="12"/>
      <c r="BA1231" s="12"/>
      <c r="BB1231" s="12"/>
      <c r="BC1231" s="12"/>
      <c r="BD1231" s="12"/>
    </row>
    <row r="1232" spans="1:56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Y1232" s="17"/>
      <c r="Z1232" s="17"/>
      <c r="AA1232" s="17"/>
      <c r="AB1232" s="11"/>
      <c r="AC1232" s="12"/>
      <c r="AD1232" s="11"/>
      <c r="AE1232" s="12"/>
      <c r="AF1232" s="11"/>
      <c r="AG1232" s="11"/>
      <c r="AH1232" s="11"/>
      <c r="AI1232" s="11"/>
      <c r="AJ1232" s="11"/>
      <c r="AK1232" s="6"/>
      <c r="AL1232" s="11"/>
      <c r="AM1232" s="12"/>
      <c r="AN1232" s="12"/>
      <c r="AO1232" s="12"/>
      <c r="AP1232" s="12"/>
      <c r="AQ1232" s="12"/>
      <c r="AR1232" s="12"/>
      <c r="AS1232" s="12"/>
      <c r="AT1232" s="12"/>
      <c r="AU1232" s="6"/>
      <c r="AV1232" s="11"/>
      <c r="AW1232" s="12"/>
      <c r="AX1232" s="12"/>
      <c r="AY1232" s="12"/>
      <c r="AZ1232" s="12"/>
      <c r="BA1232" s="12"/>
      <c r="BB1232" s="12"/>
      <c r="BC1232" s="12"/>
      <c r="BD1232" s="12"/>
    </row>
    <row r="1233" spans="1:56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Y1233" s="17"/>
      <c r="Z1233" s="17"/>
      <c r="AA1233" s="17"/>
      <c r="AB1233" s="11"/>
      <c r="AC1233" s="12"/>
      <c r="AD1233" s="11"/>
      <c r="AE1233" s="12"/>
      <c r="AF1233" s="11"/>
      <c r="AG1233" s="11"/>
      <c r="AH1233" s="11"/>
      <c r="AI1233" s="11"/>
      <c r="AJ1233" s="11"/>
      <c r="AK1233" s="6"/>
      <c r="AL1233" s="11"/>
      <c r="AM1233" s="12"/>
      <c r="AN1233" s="12"/>
      <c r="AO1233" s="12"/>
      <c r="AP1233" s="12"/>
      <c r="AQ1233" s="12"/>
      <c r="AR1233" s="12"/>
      <c r="AS1233" s="12"/>
      <c r="AT1233" s="12"/>
      <c r="AU1233" s="6"/>
      <c r="AV1233" s="11"/>
      <c r="AW1233" s="12"/>
      <c r="AX1233" s="12"/>
      <c r="AY1233" s="12"/>
      <c r="AZ1233" s="12"/>
      <c r="BA1233" s="12"/>
      <c r="BB1233" s="12"/>
      <c r="BC1233" s="12"/>
      <c r="BD1233" s="12"/>
    </row>
    <row r="1234" spans="1:56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Y1234" s="17"/>
      <c r="Z1234" s="17"/>
      <c r="AA1234" s="17"/>
      <c r="AB1234" s="11"/>
      <c r="AC1234" s="12"/>
      <c r="AD1234" s="11"/>
      <c r="AE1234" s="12"/>
      <c r="AF1234" s="11"/>
      <c r="AG1234" s="11"/>
      <c r="AH1234" s="11"/>
      <c r="AI1234" s="11"/>
      <c r="AJ1234" s="11"/>
      <c r="AK1234" s="6"/>
      <c r="AL1234" s="11"/>
      <c r="AM1234" s="12"/>
      <c r="AN1234" s="12"/>
      <c r="AO1234" s="12"/>
      <c r="AP1234" s="12"/>
      <c r="AQ1234" s="12"/>
      <c r="AR1234" s="12"/>
      <c r="AS1234" s="12"/>
      <c r="AT1234" s="12"/>
      <c r="AU1234" s="6"/>
      <c r="AV1234" s="11"/>
      <c r="AW1234" s="12"/>
      <c r="AX1234" s="12"/>
      <c r="AY1234" s="12"/>
      <c r="AZ1234" s="12"/>
      <c r="BA1234" s="12"/>
      <c r="BB1234" s="12"/>
      <c r="BC1234" s="12"/>
      <c r="BD1234" s="12"/>
    </row>
    <row r="1235" spans="1:56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Y1235" s="17"/>
      <c r="Z1235" s="17"/>
      <c r="AA1235" s="17"/>
      <c r="AB1235" s="11"/>
      <c r="AC1235" s="12"/>
      <c r="AD1235" s="11"/>
      <c r="AE1235" s="12"/>
      <c r="AF1235" s="11"/>
      <c r="AG1235" s="11"/>
      <c r="AH1235" s="11"/>
      <c r="AI1235" s="11"/>
      <c r="AJ1235" s="11"/>
      <c r="AK1235" s="6"/>
      <c r="AL1235" s="11"/>
      <c r="AM1235" s="12"/>
      <c r="AN1235" s="12"/>
      <c r="AO1235" s="12"/>
      <c r="AP1235" s="12"/>
      <c r="AQ1235" s="12"/>
      <c r="AR1235" s="12"/>
      <c r="AS1235" s="12"/>
      <c r="AT1235" s="12"/>
      <c r="AU1235" s="6"/>
      <c r="AV1235" s="11"/>
      <c r="AW1235" s="12"/>
      <c r="AX1235" s="12"/>
      <c r="AY1235" s="12"/>
      <c r="AZ1235" s="12"/>
      <c r="BA1235" s="12"/>
      <c r="BB1235" s="12"/>
      <c r="BC1235" s="12"/>
      <c r="BD1235" s="12"/>
    </row>
    <row r="1236" spans="1:56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Y1236" s="17"/>
      <c r="Z1236" s="17"/>
      <c r="AA1236" s="17"/>
      <c r="AB1236" s="11"/>
      <c r="AC1236" s="12"/>
      <c r="AD1236" s="11"/>
      <c r="AE1236" s="12"/>
      <c r="AF1236" s="11"/>
      <c r="AG1236" s="11"/>
      <c r="AH1236" s="11"/>
      <c r="AI1236" s="11"/>
      <c r="AJ1236" s="11"/>
      <c r="AK1236" s="6"/>
      <c r="AL1236" s="11"/>
      <c r="AM1236" s="12"/>
      <c r="AN1236" s="12"/>
      <c r="AO1236" s="12"/>
      <c r="AP1236" s="12"/>
      <c r="AQ1236" s="12"/>
      <c r="AR1236" s="12"/>
      <c r="AS1236" s="12"/>
      <c r="AT1236" s="12"/>
      <c r="AU1236" s="6"/>
      <c r="AV1236" s="11"/>
      <c r="AW1236" s="12"/>
      <c r="AX1236" s="12"/>
      <c r="AY1236" s="12"/>
      <c r="AZ1236" s="12"/>
      <c r="BA1236" s="12"/>
      <c r="BB1236" s="12"/>
      <c r="BC1236" s="12"/>
      <c r="BD1236" s="12"/>
    </row>
    <row r="1237" spans="1:56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Y1237" s="17"/>
      <c r="Z1237" s="17"/>
      <c r="AA1237" s="17"/>
      <c r="AB1237" s="11"/>
      <c r="AC1237" s="12"/>
      <c r="AD1237" s="11"/>
      <c r="AE1237" s="12"/>
      <c r="AF1237" s="11"/>
      <c r="AG1237" s="11"/>
      <c r="AH1237" s="11"/>
      <c r="AI1237" s="11"/>
      <c r="AJ1237" s="11"/>
      <c r="AK1237" s="6"/>
      <c r="AL1237" s="11"/>
      <c r="AM1237" s="12"/>
      <c r="AN1237" s="12"/>
      <c r="AO1237" s="12"/>
      <c r="AP1237" s="12"/>
      <c r="AQ1237" s="12"/>
      <c r="AR1237" s="12"/>
      <c r="AS1237" s="12"/>
      <c r="AT1237" s="12"/>
      <c r="AU1237" s="6"/>
      <c r="AV1237" s="11"/>
      <c r="AW1237" s="12"/>
      <c r="AX1237" s="12"/>
      <c r="AY1237" s="12"/>
      <c r="AZ1237" s="12"/>
      <c r="BA1237" s="12"/>
      <c r="BB1237" s="12"/>
      <c r="BC1237" s="12"/>
      <c r="BD1237" s="12"/>
    </row>
    <row r="1238" spans="1:56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Y1238" s="17"/>
      <c r="Z1238" s="17"/>
      <c r="AA1238" s="17"/>
      <c r="AB1238" s="11"/>
      <c r="AC1238" s="12"/>
      <c r="AD1238" s="11"/>
      <c r="AE1238" s="12"/>
      <c r="AF1238" s="11"/>
      <c r="AG1238" s="11"/>
      <c r="AH1238" s="11"/>
      <c r="AI1238" s="11"/>
      <c r="AJ1238" s="11"/>
      <c r="AK1238" s="6"/>
      <c r="AL1238" s="11"/>
      <c r="AM1238" s="12"/>
      <c r="AN1238" s="12"/>
      <c r="AO1238" s="12"/>
      <c r="AP1238" s="12"/>
      <c r="AQ1238" s="12"/>
      <c r="AR1238" s="12"/>
      <c r="AS1238" s="12"/>
      <c r="AT1238" s="12"/>
      <c r="AU1238" s="6"/>
      <c r="AV1238" s="11"/>
      <c r="AW1238" s="12"/>
      <c r="AX1238" s="12"/>
      <c r="AY1238" s="12"/>
      <c r="AZ1238" s="12"/>
      <c r="BA1238" s="12"/>
      <c r="BB1238" s="12"/>
      <c r="BC1238" s="12"/>
      <c r="BD1238" s="12"/>
    </row>
    <row r="1239" spans="1:56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Y1239" s="17"/>
      <c r="Z1239" s="17"/>
      <c r="AA1239" s="17"/>
      <c r="AB1239" s="11"/>
      <c r="AC1239" s="12"/>
      <c r="AD1239" s="11"/>
      <c r="AE1239" s="12"/>
      <c r="AF1239" s="11"/>
      <c r="AG1239" s="11"/>
      <c r="AH1239" s="11"/>
      <c r="AI1239" s="11"/>
      <c r="AJ1239" s="11"/>
      <c r="AK1239" s="6"/>
      <c r="AL1239" s="11"/>
      <c r="AM1239" s="12"/>
      <c r="AN1239" s="12"/>
      <c r="AO1239" s="12"/>
      <c r="AP1239" s="12"/>
      <c r="AQ1239" s="12"/>
      <c r="AR1239" s="12"/>
      <c r="AS1239" s="12"/>
      <c r="AT1239" s="12"/>
      <c r="AU1239" s="6"/>
      <c r="AV1239" s="11"/>
      <c r="AW1239" s="12"/>
      <c r="AX1239" s="12"/>
      <c r="AY1239" s="12"/>
      <c r="AZ1239" s="12"/>
      <c r="BA1239" s="12"/>
      <c r="BB1239" s="12"/>
      <c r="BC1239" s="12"/>
      <c r="BD1239" s="12"/>
    </row>
    <row r="1240" spans="1:56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Y1240" s="17"/>
      <c r="Z1240" s="17"/>
      <c r="AA1240" s="17"/>
      <c r="AB1240" s="11"/>
      <c r="AC1240" s="12"/>
      <c r="AD1240" s="11"/>
      <c r="AE1240" s="12"/>
      <c r="AF1240" s="11"/>
      <c r="AG1240" s="11"/>
      <c r="AH1240" s="11"/>
      <c r="AI1240" s="11"/>
      <c r="AJ1240" s="11"/>
      <c r="AK1240" s="6"/>
      <c r="AL1240" s="11"/>
      <c r="AM1240" s="12"/>
      <c r="AN1240" s="12"/>
      <c r="AO1240" s="12"/>
      <c r="AP1240" s="12"/>
      <c r="AQ1240" s="12"/>
      <c r="AR1240" s="12"/>
      <c r="AS1240" s="12"/>
      <c r="AT1240" s="12"/>
      <c r="AU1240" s="6"/>
      <c r="AV1240" s="11"/>
      <c r="AW1240" s="12"/>
      <c r="AX1240" s="12"/>
      <c r="AY1240" s="12"/>
      <c r="AZ1240" s="12"/>
      <c r="BA1240" s="12"/>
      <c r="BB1240" s="12"/>
      <c r="BC1240" s="12"/>
      <c r="BD1240" s="12"/>
    </row>
    <row r="1241" spans="1:56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Y1241" s="17"/>
      <c r="Z1241" s="17"/>
      <c r="AA1241" s="17"/>
      <c r="AB1241" s="11"/>
      <c r="AC1241" s="12"/>
      <c r="AD1241" s="11"/>
      <c r="AE1241" s="12"/>
      <c r="AF1241" s="11"/>
      <c r="AG1241" s="11"/>
      <c r="AH1241" s="11"/>
      <c r="AI1241" s="11"/>
      <c r="AJ1241" s="11"/>
      <c r="AK1241" s="6"/>
      <c r="AL1241" s="11"/>
      <c r="AM1241" s="12"/>
      <c r="AN1241" s="12"/>
      <c r="AO1241" s="12"/>
      <c r="AP1241" s="12"/>
      <c r="AQ1241" s="12"/>
      <c r="AR1241" s="12"/>
      <c r="AS1241" s="12"/>
      <c r="AT1241" s="12"/>
      <c r="AU1241" s="6"/>
      <c r="AV1241" s="11"/>
      <c r="AW1241" s="12"/>
      <c r="AX1241" s="12"/>
      <c r="AY1241" s="12"/>
      <c r="AZ1241" s="12"/>
      <c r="BA1241" s="12"/>
      <c r="BB1241" s="12"/>
      <c r="BC1241" s="12"/>
      <c r="BD1241" s="12"/>
    </row>
    <row r="1242" spans="1:56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Y1242" s="17"/>
      <c r="Z1242" s="17"/>
      <c r="AA1242" s="17"/>
      <c r="AB1242" s="11"/>
      <c r="AC1242" s="12"/>
      <c r="AD1242" s="11"/>
      <c r="AE1242" s="12"/>
      <c r="AF1242" s="11"/>
      <c r="AG1242" s="11"/>
      <c r="AH1242" s="11"/>
      <c r="AI1242" s="11"/>
      <c r="AJ1242" s="11"/>
      <c r="AK1242" s="6"/>
      <c r="AL1242" s="11"/>
      <c r="AM1242" s="12"/>
      <c r="AN1242" s="12"/>
      <c r="AO1242" s="12"/>
      <c r="AP1242" s="12"/>
      <c r="AQ1242" s="12"/>
      <c r="AR1242" s="12"/>
      <c r="AS1242" s="12"/>
      <c r="AT1242" s="12"/>
      <c r="AU1242" s="6"/>
      <c r="AV1242" s="11"/>
      <c r="AW1242" s="12"/>
      <c r="AX1242" s="12"/>
      <c r="AY1242" s="12"/>
      <c r="AZ1242" s="12"/>
      <c r="BA1242" s="12"/>
      <c r="BB1242" s="12"/>
      <c r="BC1242" s="12"/>
      <c r="BD1242" s="12"/>
    </row>
    <row r="1243" spans="1:56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Y1243" s="17"/>
      <c r="Z1243" s="17"/>
      <c r="AA1243" s="17"/>
      <c r="AB1243" s="11"/>
      <c r="AC1243" s="12"/>
      <c r="AD1243" s="11"/>
      <c r="AE1243" s="12"/>
      <c r="AF1243" s="11"/>
      <c r="AG1243" s="11"/>
      <c r="AH1243" s="11"/>
      <c r="AI1243" s="11"/>
      <c r="AJ1243" s="11"/>
      <c r="AK1243" s="6"/>
      <c r="AL1243" s="11"/>
      <c r="AM1243" s="12"/>
      <c r="AN1243" s="12"/>
      <c r="AO1243" s="12"/>
      <c r="AP1243" s="12"/>
      <c r="AQ1243" s="12"/>
      <c r="AR1243" s="12"/>
      <c r="AS1243" s="12"/>
      <c r="AT1243" s="12"/>
      <c r="AU1243" s="6"/>
      <c r="AV1243" s="11"/>
      <c r="AW1243" s="12"/>
      <c r="AX1243" s="12"/>
      <c r="AY1243" s="12"/>
      <c r="AZ1243" s="12"/>
      <c r="BA1243" s="12"/>
      <c r="BB1243" s="12"/>
      <c r="BC1243" s="12"/>
      <c r="BD1243" s="12"/>
    </row>
    <row r="1244" spans="1:56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Y1244" s="17"/>
      <c r="Z1244" s="17"/>
      <c r="AA1244" s="17"/>
      <c r="AB1244" s="11"/>
      <c r="AC1244" s="12"/>
      <c r="AD1244" s="11"/>
      <c r="AE1244" s="12"/>
      <c r="AF1244" s="11"/>
      <c r="AG1244" s="11"/>
      <c r="AH1244" s="11"/>
      <c r="AI1244" s="11"/>
      <c r="AJ1244" s="11"/>
      <c r="AK1244" s="6"/>
      <c r="AL1244" s="11"/>
      <c r="AM1244" s="12"/>
      <c r="AN1244" s="12"/>
      <c r="AO1244" s="12"/>
      <c r="AP1244" s="12"/>
      <c r="AQ1244" s="12"/>
      <c r="AR1244" s="12"/>
      <c r="AS1244" s="12"/>
      <c r="AT1244" s="12"/>
      <c r="AU1244" s="6"/>
      <c r="AV1244" s="11"/>
      <c r="AW1244" s="12"/>
      <c r="AX1244" s="12"/>
      <c r="AY1244" s="12"/>
      <c r="AZ1244" s="12"/>
      <c r="BA1244" s="12"/>
      <c r="BB1244" s="12"/>
      <c r="BC1244" s="12"/>
      <c r="BD1244" s="12"/>
    </row>
    <row r="1245" spans="1:56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Y1245" s="17"/>
      <c r="Z1245" s="17"/>
      <c r="AA1245" s="17"/>
      <c r="AB1245" s="11"/>
      <c r="AC1245" s="12"/>
      <c r="AD1245" s="11"/>
      <c r="AE1245" s="12"/>
      <c r="AF1245" s="11"/>
      <c r="AG1245" s="11"/>
      <c r="AH1245" s="11"/>
      <c r="AI1245" s="11"/>
      <c r="AJ1245" s="11"/>
      <c r="AK1245" s="6"/>
      <c r="AL1245" s="11"/>
      <c r="AM1245" s="12"/>
      <c r="AN1245" s="12"/>
      <c r="AO1245" s="12"/>
      <c r="AP1245" s="12"/>
      <c r="AQ1245" s="12"/>
      <c r="AR1245" s="12"/>
      <c r="AS1245" s="12"/>
      <c r="AT1245" s="12"/>
      <c r="AU1245" s="6"/>
      <c r="AV1245" s="11"/>
      <c r="AW1245" s="12"/>
      <c r="AX1245" s="12"/>
      <c r="AY1245" s="12"/>
      <c r="AZ1245" s="12"/>
      <c r="BA1245" s="12"/>
      <c r="BB1245" s="12"/>
      <c r="BC1245" s="12"/>
      <c r="BD1245" s="12"/>
    </row>
    <row r="1246" spans="1:56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Y1246" s="17"/>
      <c r="Z1246" s="17"/>
      <c r="AA1246" s="17"/>
      <c r="AB1246" s="11"/>
      <c r="AC1246" s="12"/>
      <c r="AD1246" s="11"/>
      <c r="AE1246" s="12"/>
      <c r="AF1246" s="11"/>
      <c r="AG1246" s="11"/>
      <c r="AH1246" s="11"/>
      <c r="AI1246" s="11"/>
      <c r="AJ1246" s="11"/>
      <c r="AK1246" s="6"/>
      <c r="AL1246" s="11"/>
      <c r="AM1246" s="12"/>
      <c r="AN1246" s="12"/>
      <c r="AO1246" s="12"/>
      <c r="AP1246" s="12"/>
      <c r="AQ1246" s="12"/>
      <c r="AR1246" s="12"/>
      <c r="AS1246" s="12"/>
      <c r="AT1246" s="12"/>
      <c r="AU1246" s="6"/>
      <c r="AV1246" s="11"/>
      <c r="AW1246" s="12"/>
      <c r="AX1246" s="12"/>
      <c r="AY1246" s="12"/>
      <c r="AZ1246" s="12"/>
      <c r="BA1246" s="12"/>
      <c r="BB1246" s="12"/>
      <c r="BC1246" s="12"/>
      <c r="BD1246" s="12"/>
    </row>
    <row r="1247" spans="1:56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Y1247" s="17"/>
      <c r="Z1247" s="17"/>
      <c r="AA1247" s="17"/>
      <c r="AB1247" s="11"/>
      <c r="AC1247" s="12"/>
      <c r="AD1247" s="11"/>
      <c r="AE1247" s="12"/>
      <c r="AF1247" s="11"/>
      <c r="AG1247" s="11"/>
      <c r="AH1247" s="11"/>
      <c r="AI1247" s="11"/>
      <c r="AJ1247" s="11"/>
      <c r="AK1247" s="6"/>
      <c r="AL1247" s="11"/>
      <c r="AM1247" s="12"/>
      <c r="AN1247" s="12"/>
      <c r="AO1247" s="12"/>
      <c r="AP1247" s="12"/>
      <c r="AQ1247" s="12"/>
      <c r="AR1247" s="12"/>
      <c r="AS1247" s="12"/>
      <c r="AT1247" s="12"/>
      <c r="AU1247" s="6"/>
      <c r="AV1247" s="11"/>
      <c r="AW1247" s="12"/>
      <c r="AX1247" s="12"/>
      <c r="AY1247" s="12"/>
      <c r="AZ1247" s="12"/>
      <c r="BA1247" s="12"/>
      <c r="BB1247" s="12"/>
      <c r="BC1247" s="12"/>
      <c r="BD1247" s="12"/>
    </row>
    <row r="1248" spans="1:56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Y1248" s="17"/>
      <c r="Z1248" s="17"/>
      <c r="AA1248" s="17"/>
      <c r="AB1248" s="11"/>
      <c r="AC1248" s="12"/>
      <c r="AD1248" s="11"/>
      <c r="AE1248" s="12"/>
      <c r="AF1248" s="11"/>
      <c r="AG1248" s="11"/>
      <c r="AH1248" s="11"/>
      <c r="AI1248" s="11"/>
      <c r="AJ1248" s="11"/>
      <c r="AK1248" s="6"/>
      <c r="AL1248" s="11"/>
      <c r="AM1248" s="12"/>
      <c r="AN1248" s="12"/>
      <c r="AO1248" s="12"/>
      <c r="AP1248" s="12"/>
      <c r="AQ1248" s="12"/>
      <c r="AR1248" s="12"/>
      <c r="AS1248" s="12"/>
      <c r="AT1248" s="12"/>
      <c r="AU1248" s="6"/>
      <c r="AV1248" s="11"/>
      <c r="AW1248" s="12"/>
      <c r="AX1248" s="12"/>
      <c r="AY1248" s="12"/>
      <c r="AZ1248" s="12"/>
      <c r="BA1248" s="12"/>
      <c r="BB1248" s="12"/>
      <c r="BC1248" s="12"/>
      <c r="BD1248" s="12"/>
    </row>
    <row r="1249" spans="1:56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Y1249" s="17"/>
      <c r="Z1249" s="17"/>
      <c r="AA1249" s="17"/>
      <c r="AB1249" s="11"/>
      <c r="AC1249" s="12"/>
      <c r="AD1249" s="11"/>
      <c r="AE1249" s="12"/>
      <c r="AF1249" s="11"/>
      <c r="AG1249" s="11"/>
      <c r="AH1249" s="11"/>
      <c r="AI1249" s="11"/>
      <c r="AJ1249" s="11"/>
      <c r="AK1249" s="6"/>
      <c r="AL1249" s="11"/>
      <c r="AM1249" s="12"/>
      <c r="AN1249" s="12"/>
      <c r="AO1249" s="12"/>
      <c r="AP1249" s="12"/>
      <c r="AQ1249" s="12"/>
      <c r="AR1249" s="12"/>
      <c r="AS1249" s="12"/>
      <c r="AT1249" s="12"/>
      <c r="AU1249" s="6"/>
      <c r="AV1249" s="11"/>
      <c r="AW1249" s="12"/>
      <c r="AX1249" s="12"/>
      <c r="AY1249" s="12"/>
      <c r="AZ1249" s="12"/>
      <c r="BA1249" s="12"/>
      <c r="BB1249" s="12"/>
      <c r="BC1249" s="12"/>
      <c r="BD1249" s="12"/>
    </row>
    <row r="1250" spans="1:56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Y1250" s="17"/>
      <c r="Z1250" s="17"/>
      <c r="AA1250" s="17"/>
      <c r="AB1250" s="11"/>
      <c r="AC1250" s="12"/>
      <c r="AD1250" s="11"/>
      <c r="AE1250" s="12"/>
      <c r="AF1250" s="11"/>
      <c r="AG1250" s="11"/>
      <c r="AH1250" s="11"/>
      <c r="AI1250" s="11"/>
      <c r="AJ1250" s="11"/>
      <c r="AK1250" s="6"/>
      <c r="AL1250" s="11"/>
      <c r="AM1250" s="12"/>
      <c r="AN1250" s="12"/>
      <c r="AO1250" s="12"/>
      <c r="AP1250" s="12"/>
      <c r="AQ1250" s="12"/>
      <c r="AR1250" s="12"/>
      <c r="AS1250" s="12"/>
      <c r="AT1250" s="12"/>
      <c r="AU1250" s="6"/>
      <c r="AV1250" s="11"/>
      <c r="AW1250" s="12"/>
      <c r="AX1250" s="12"/>
      <c r="AY1250" s="12"/>
      <c r="AZ1250" s="12"/>
      <c r="BA1250" s="12"/>
      <c r="BB1250" s="12"/>
      <c r="BC1250" s="12"/>
      <c r="BD1250" s="12"/>
    </row>
    <row r="1251" spans="1:56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Y1251" s="17"/>
      <c r="Z1251" s="17"/>
      <c r="AA1251" s="17"/>
      <c r="AB1251" s="11"/>
      <c r="AC1251" s="12"/>
      <c r="AD1251" s="11"/>
      <c r="AE1251" s="12"/>
      <c r="AF1251" s="11"/>
      <c r="AG1251" s="11"/>
      <c r="AH1251" s="11"/>
      <c r="AI1251" s="11"/>
      <c r="AJ1251" s="11"/>
      <c r="AK1251" s="6"/>
      <c r="AL1251" s="11"/>
      <c r="AM1251" s="12"/>
      <c r="AN1251" s="12"/>
      <c r="AO1251" s="12"/>
      <c r="AP1251" s="12"/>
      <c r="AQ1251" s="12"/>
      <c r="AR1251" s="12"/>
      <c r="AS1251" s="12"/>
      <c r="AT1251" s="12"/>
      <c r="AU1251" s="6"/>
      <c r="AV1251" s="11"/>
      <c r="AW1251" s="12"/>
      <c r="AX1251" s="12"/>
      <c r="AY1251" s="12"/>
      <c r="AZ1251" s="12"/>
      <c r="BA1251" s="12"/>
      <c r="BB1251" s="12"/>
      <c r="BC1251" s="12"/>
      <c r="BD1251" s="12"/>
    </row>
    <row r="1252" spans="1:56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Y1252" s="17"/>
      <c r="Z1252" s="17"/>
      <c r="AA1252" s="17"/>
      <c r="AB1252" s="11"/>
      <c r="AC1252" s="12"/>
      <c r="AD1252" s="11"/>
      <c r="AE1252" s="12"/>
      <c r="AF1252" s="11"/>
      <c r="AG1252" s="11"/>
      <c r="AH1252" s="11"/>
      <c r="AI1252" s="11"/>
      <c r="AJ1252" s="11"/>
      <c r="AK1252" s="6"/>
      <c r="AL1252" s="11"/>
      <c r="AM1252" s="12"/>
      <c r="AN1252" s="12"/>
      <c r="AO1252" s="12"/>
      <c r="AP1252" s="12"/>
      <c r="AQ1252" s="12"/>
      <c r="AR1252" s="12"/>
      <c r="AS1252" s="12"/>
      <c r="AT1252" s="12"/>
      <c r="AU1252" s="6"/>
      <c r="AV1252" s="11"/>
      <c r="AW1252" s="12"/>
      <c r="AX1252" s="12"/>
      <c r="AY1252" s="12"/>
      <c r="AZ1252" s="12"/>
      <c r="BA1252" s="12"/>
      <c r="BB1252" s="12"/>
      <c r="BC1252" s="12"/>
      <c r="BD1252" s="12"/>
    </row>
    <row r="1253" spans="1:56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Y1253" s="17"/>
      <c r="Z1253" s="17"/>
      <c r="AA1253" s="17"/>
      <c r="AB1253" s="11"/>
      <c r="AC1253" s="12"/>
      <c r="AD1253" s="11"/>
      <c r="AE1253" s="12"/>
      <c r="AF1253" s="11"/>
      <c r="AG1253" s="11"/>
      <c r="AH1253" s="11"/>
      <c r="AI1253" s="11"/>
      <c r="AJ1253" s="11"/>
      <c r="AK1253" s="6"/>
      <c r="AL1253" s="11"/>
      <c r="AM1253" s="12"/>
      <c r="AN1253" s="12"/>
      <c r="AO1253" s="12"/>
      <c r="AP1253" s="12"/>
      <c r="AQ1253" s="12"/>
      <c r="AR1253" s="12"/>
      <c r="AS1253" s="12"/>
      <c r="AT1253" s="12"/>
      <c r="AU1253" s="6"/>
      <c r="AV1253" s="11"/>
      <c r="AW1253" s="12"/>
      <c r="AX1253" s="12"/>
      <c r="AY1253" s="12"/>
      <c r="AZ1253" s="12"/>
      <c r="BA1253" s="12"/>
      <c r="BB1253" s="12"/>
      <c r="BC1253" s="12"/>
      <c r="BD1253" s="12"/>
    </row>
    <row r="1254" spans="1:56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Y1254" s="17"/>
      <c r="Z1254" s="17"/>
      <c r="AA1254" s="17"/>
      <c r="AB1254" s="11"/>
      <c r="AC1254" s="12"/>
      <c r="AD1254" s="11"/>
      <c r="AE1254" s="12"/>
      <c r="AF1254" s="11"/>
      <c r="AG1254" s="11"/>
      <c r="AH1254" s="11"/>
      <c r="AI1254" s="11"/>
      <c r="AJ1254" s="11"/>
      <c r="AK1254" s="6"/>
      <c r="AL1254" s="11"/>
      <c r="AM1254" s="12"/>
      <c r="AN1254" s="12"/>
      <c r="AO1254" s="12"/>
      <c r="AP1254" s="12"/>
      <c r="AQ1254" s="12"/>
      <c r="AR1254" s="12"/>
      <c r="AS1254" s="12"/>
      <c r="AT1254" s="12"/>
      <c r="AU1254" s="6"/>
      <c r="AV1254" s="11"/>
      <c r="AW1254" s="12"/>
      <c r="AX1254" s="12"/>
      <c r="AY1254" s="12"/>
      <c r="AZ1254" s="12"/>
      <c r="BA1254" s="12"/>
      <c r="BB1254" s="12"/>
      <c r="BC1254" s="12"/>
      <c r="BD1254" s="12"/>
    </row>
    <row r="1255" spans="1:56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Y1255" s="17"/>
      <c r="Z1255" s="17"/>
      <c r="AA1255" s="17"/>
      <c r="AB1255" s="11"/>
      <c r="AC1255" s="12"/>
      <c r="AD1255" s="11"/>
      <c r="AE1255" s="12"/>
      <c r="AF1255" s="11"/>
      <c r="AG1255" s="11"/>
      <c r="AH1255" s="11"/>
      <c r="AI1255" s="11"/>
      <c r="AJ1255" s="11"/>
      <c r="AK1255" s="6"/>
      <c r="AL1255" s="11"/>
      <c r="AM1255" s="12"/>
      <c r="AN1255" s="12"/>
      <c r="AO1255" s="12"/>
      <c r="AP1255" s="12"/>
      <c r="AQ1255" s="12"/>
      <c r="AR1255" s="12"/>
      <c r="AS1255" s="12"/>
      <c r="AT1255" s="12"/>
      <c r="AU1255" s="6"/>
      <c r="AV1255" s="11"/>
      <c r="AW1255" s="12"/>
      <c r="AX1255" s="12"/>
      <c r="AY1255" s="12"/>
      <c r="AZ1255" s="12"/>
      <c r="BA1255" s="12"/>
      <c r="BB1255" s="12"/>
      <c r="BC1255" s="12"/>
      <c r="BD1255" s="12"/>
    </row>
    <row r="1256" spans="1:56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Y1256" s="17"/>
      <c r="Z1256" s="17"/>
      <c r="AA1256" s="17"/>
      <c r="AB1256" s="11"/>
      <c r="AC1256" s="12"/>
      <c r="AD1256" s="11"/>
      <c r="AE1256" s="12"/>
      <c r="AF1256" s="11"/>
      <c r="AG1256" s="11"/>
      <c r="AH1256" s="11"/>
      <c r="AI1256" s="11"/>
      <c r="AJ1256" s="11"/>
      <c r="AK1256" s="6"/>
      <c r="AL1256" s="11"/>
      <c r="AM1256" s="12"/>
      <c r="AN1256" s="12"/>
      <c r="AO1256" s="12"/>
      <c r="AP1256" s="12"/>
      <c r="AQ1256" s="12"/>
      <c r="AR1256" s="12"/>
      <c r="AS1256" s="12"/>
      <c r="AT1256" s="12"/>
      <c r="AU1256" s="6"/>
      <c r="AV1256" s="11"/>
      <c r="AW1256" s="12"/>
      <c r="AX1256" s="12"/>
      <c r="AY1256" s="12"/>
      <c r="AZ1256" s="12"/>
      <c r="BA1256" s="12"/>
      <c r="BB1256" s="12"/>
      <c r="BC1256" s="12"/>
      <c r="BD1256" s="12"/>
    </row>
    <row r="1257" spans="1:56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Y1257" s="17"/>
      <c r="Z1257" s="17"/>
      <c r="AA1257" s="17"/>
      <c r="AB1257" s="11"/>
      <c r="AC1257" s="12"/>
      <c r="AD1257" s="11"/>
      <c r="AE1257" s="12"/>
      <c r="AF1257" s="11"/>
      <c r="AG1257" s="11"/>
      <c r="AH1257" s="11"/>
      <c r="AI1257" s="11"/>
      <c r="AJ1257" s="11"/>
      <c r="AK1257" s="6"/>
      <c r="AL1257" s="11"/>
      <c r="AM1257" s="12"/>
      <c r="AN1257" s="12"/>
      <c r="AO1257" s="12"/>
      <c r="AP1257" s="12"/>
      <c r="AQ1257" s="12"/>
      <c r="AR1257" s="12"/>
      <c r="AS1257" s="12"/>
      <c r="AT1257" s="12"/>
      <c r="AU1257" s="6"/>
      <c r="AV1257" s="11"/>
      <c r="AW1257" s="12"/>
      <c r="AX1257" s="12"/>
      <c r="AY1257" s="12"/>
      <c r="AZ1257" s="12"/>
      <c r="BA1257" s="12"/>
      <c r="BB1257" s="12"/>
      <c r="BC1257" s="12"/>
      <c r="BD1257" s="12"/>
    </row>
    <row r="1258" spans="1:56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Y1258" s="17"/>
      <c r="Z1258" s="17"/>
      <c r="AA1258" s="17"/>
      <c r="AB1258" s="11"/>
      <c r="AC1258" s="12"/>
      <c r="AD1258" s="11"/>
      <c r="AE1258" s="12"/>
      <c r="AF1258" s="11"/>
      <c r="AG1258" s="11"/>
      <c r="AH1258" s="11"/>
      <c r="AI1258" s="11"/>
      <c r="AJ1258" s="11"/>
      <c r="AK1258" s="6"/>
      <c r="AL1258" s="11"/>
      <c r="AM1258" s="12"/>
      <c r="AN1258" s="12"/>
      <c r="AO1258" s="12"/>
      <c r="AP1258" s="12"/>
      <c r="AQ1258" s="12"/>
      <c r="AR1258" s="12"/>
      <c r="AS1258" s="12"/>
      <c r="AT1258" s="12"/>
      <c r="AU1258" s="6"/>
      <c r="AV1258" s="11"/>
      <c r="AW1258" s="12"/>
      <c r="AX1258" s="12"/>
      <c r="AY1258" s="12"/>
      <c r="AZ1258" s="12"/>
      <c r="BA1258" s="12"/>
      <c r="BB1258" s="12"/>
      <c r="BC1258" s="12"/>
      <c r="BD1258" s="12"/>
    </row>
    <row r="1259" spans="1:56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Y1259" s="17"/>
      <c r="Z1259" s="17"/>
      <c r="AA1259" s="17"/>
      <c r="AB1259" s="11"/>
      <c r="AC1259" s="12"/>
      <c r="AD1259" s="11"/>
      <c r="AE1259" s="12"/>
      <c r="AF1259" s="11"/>
      <c r="AG1259" s="11"/>
      <c r="AH1259" s="11"/>
      <c r="AI1259" s="11"/>
      <c r="AJ1259" s="11"/>
      <c r="AK1259" s="6"/>
      <c r="AL1259" s="11"/>
      <c r="AM1259" s="12"/>
      <c r="AN1259" s="12"/>
      <c r="AO1259" s="12"/>
      <c r="AP1259" s="12"/>
      <c r="AQ1259" s="12"/>
      <c r="AR1259" s="12"/>
      <c r="AS1259" s="12"/>
      <c r="AT1259" s="12"/>
      <c r="AU1259" s="6"/>
      <c r="AV1259" s="11"/>
      <c r="AW1259" s="12"/>
      <c r="AX1259" s="12"/>
      <c r="AY1259" s="12"/>
      <c r="AZ1259" s="12"/>
      <c r="BA1259" s="12"/>
      <c r="BB1259" s="12"/>
      <c r="BC1259" s="12"/>
      <c r="BD1259" s="12"/>
    </row>
    <row r="1260" spans="1:56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Y1260" s="17"/>
      <c r="Z1260" s="17"/>
      <c r="AA1260" s="17"/>
      <c r="AB1260" s="11"/>
      <c r="AC1260" s="12"/>
      <c r="AD1260" s="11"/>
      <c r="AE1260" s="12"/>
      <c r="AF1260" s="11"/>
      <c r="AG1260" s="11"/>
      <c r="AH1260" s="11"/>
      <c r="AI1260" s="11"/>
      <c r="AJ1260" s="11"/>
      <c r="AK1260" s="6"/>
      <c r="AL1260" s="11"/>
      <c r="AM1260" s="12"/>
      <c r="AN1260" s="12"/>
      <c r="AO1260" s="12"/>
      <c r="AP1260" s="12"/>
      <c r="AQ1260" s="12"/>
      <c r="AR1260" s="12"/>
      <c r="AS1260" s="12"/>
      <c r="AT1260" s="12"/>
      <c r="AU1260" s="6"/>
      <c r="AV1260" s="11"/>
      <c r="AW1260" s="12"/>
      <c r="AX1260" s="12"/>
      <c r="AY1260" s="12"/>
      <c r="AZ1260" s="12"/>
      <c r="BA1260" s="12"/>
      <c r="BB1260" s="12"/>
      <c r="BC1260" s="12"/>
      <c r="BD1260" s="12"/>
    </row>
    <row r="1261" spans="1:56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Y1261" s="17"/>
      <c r="Z1261" s="17"/>
      <c r="AA1261" s="17"/>
      <c r="AB1261" s="11"/>
      <c r="AC1261" s="12"/>
      <c r="AD1261" s="11"/>
      <c r="AE1261" s="12"/>
      <c r="AF1261" s="11"/>
      <c r="AG1261" s="11"/>
      <c r="AH1261" s="11"/>
      <c r="AI1261" s="11"/>
      <c r="AJ1261" s="11"/>
      <c r="AK1261" s="6"/>
      <c r="AL1261" s="11"/>
      <c r="AM1261" s="12"/>
      <c r="AN1261" s="12"/>
      <c r="AO1261" s="12"/>
      <c r="AP1261" s="12"/>
      <c r="AQ1261" s="12"/>
      <c r="AR1261" s="12"/>
      <c r="AS1261" s="12"/>
      <c r="AT1261" s="12"/>
      <c r="AU1261" s="6"/>
      <c r="AV1261" s="11"/>
      <c r="AW1261" s="12"/>
      <c r="AX1261" s="12"/>
      <c r="AY1261" s="12"/>
      <c r="AZ1261" s="12"/>
      <c r="BA1261" s="12"/>
      <c r="BB1261" s="12"/>
      <c r="BC1261" s="12"/>
      <c r="BD1261" s="12"/>
    </row>
    <row r="1262" spans="1:56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Y1262" s="17"/>
      <c r="Z1262" s="17"/>
      <c r="AA1262" s="17"/>
      <c r="AB1262" s="11"/>
      <c r="AC1262" s="12"/>
      <c r="AD1262" s="11"/>
      <c r="AE1262" s="12"/>
      <c r="AF1262" s="11"/>
      <c r="AG1262" s="11"/>
      <c r="AH1262" s="11"/>
      <c r="AI1262" s="11"/>
      <c r="AJ1262" s="11"/>
      <c r="AK1262" s="6"/>
      <c r="AL1262" s="11"/>
      <c r="AM1262" s="12"/>
      <c r="AN1262" s="12"/>
      <c r="AO1262" s="12"/>
      <c r="AP1262" s="12"/>
      <c r="AQ1262" s="12"/>
      <c r="AR1262" s="12"/>
      <c r="AS1262" s="12"/>
      <c r="AT1262" s="12"/>
      <c r="AU1262" s="6"/>
      <c r="AV1262" s="11"/>
      <c r="AW1262" s="12"/>
      <c r="AX1262" s="12"/>
      <c r="AY1262" s="12"/>
      <c r="AZ1262" s="12"/>
      <c r="BA1262" s="12"/>
      <c r="BB1262" s="12"/>
      <c r="BC1262" s="12"/>
      <c r="BD1262" s="12"/>
    </row>
    <row r="1263" spans="1:56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Y1263" s="17"/>
      <c r="Z1263" s="17"/>
      <c r="AA1263" s="17"/>
      <c r="AB1263" s="11"/>
      <c r="AC1263" s="12"/>
      <c r="AD1263" s="11"/>
      <c r="AE1263" s="12"/>
      <c r="AF1263" s="11"/>
      <c r="AG1263" s="11"/>
      <c r="AH1263" s="11"/>
      <c r="AI1263" s="11"/>
      <c r="AJ1263" s="11"/>
      <c r="AK1263" s="6"/>
      <c r="AL1263" s="11"/>
      <c r="AM1263" s="12"/>
      <c r="AN1263" s="12"/>
      <c r="AO1263" s="12"/>
      <c r="AP1263" s="12"/>
      <c r="AQ1263" s="12"/>
      <c r="AR1263" s="12"/>
      <c r="AS1263" s="12"/>
      <c r="AT1263" s="12"/>
      <c r="AU1263" s="6"/>
      <c r="AV1263" s="11"/>
      <c r="AW1263" s="12"/>
      <c r="AX1263" s="12"/>
      <c r="AY1263" s="12"/>
      <c r="AZ1263" s="12"/>
      <c r="BA1263" s="12"/>
      <c r="BB1263" s="12"/>
      <c r="BC1263" s="12"/>
      <c r="BD1263" s="12"/>
    </row>
    <row r="1264" spans="1:56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Y1264" s="17"/>
      <c r="Z1264" s="17"/>
      <c r="AA1264" s="17"/>
      <c r="AB1264" s="11"/>
      <c r="AC1264" s="12"/>
      <c r="AD1264" s="11"/>
      <c r="AE1264" s="12"/>
      <c r="AF1264" s="11"/>
      <c r="AG1264" s="11"/>
      <c r="AH1264" s="11"/>
      <c r="AI1264" s="11"/>
      <c r="AJ1264" s="11"/>
      <c r="AK1264" s="6"/>
      <c r="AL1264" s="11"/>
      <c r="AM1264" s="12"/>
      <c r="AN1264" s="12"/>
      <c r="AO1264" s="12"/>
      <c r="AP1264" s="12"/>
      <c r="AQ1264" s="12"/>
      <c r="AR1264" s="12"/>
      <c r="AS1264" s="12"/>
      <c r="AT1264" s="12"/>
      <c r="AU1264" s="6"/>
      <c r="AV1264" s="11"/>
      <c r="AW1264" s="12"/>
      <c r="AX1264" s="12"/>
      <c r="AY1264" s="12"/>
      <c r="AZ1264" s="12"/>
      <c r="BA1264" s="12"/>
      <c r="BB1264" s="12"/>
      <c r="BC1264" s="12"/>
      <c r="BD1264" s="12"/>
    </row>
    <row r="1265" spans="1:56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Y1265" s="17"/>
      <c r="Z1265" s="17"/>
      <c r="AA1265" s="17"/>
      <c r="AB1265" s="11"/>
      <c r="AC1265" s="12"/>
      <c r="AD1265" s="11"/>
      <c r="AE1265" s="12"/>
      <c r="AF1265" s="11"/>
      <c r="AG1265" s="11"/>
      <c r="AH1265" s="11"/>
      <c r="AI1265" s="11"/>
      <c r="AJ1265" s="11"/>
      <c r="AK1265" s="6"/>
      <c r="AL1265" s="11"/>
      <c r="AM1265" s="12"/>
      <c r="AN1265" s="12"/>
      <c r="AO1265" s="12"/>
      <c r="AP1265" s="12"/>
      <c r="AQ1265" s="12"/>
      <c r="AR1265" s="12"/>
      <c r="AS1265" s="12"/>
      <c r="AT1265" s="12"/>
      <c r="AU1265" s="6"/>
      <c r="AV1265" s="11"/>
      <c r="AW1265" s="12"/>
      <c r="AX1265" s="12"/>
      <c r="AY1265" s="12"/>
      <c r="AZ1265" s="12"/>
      <c r="BA1265" s="12"/>
      <c r="BB1265" s="12"/>
      <c r="BC1265" s="12"/>
      <c r="BD1265" s="12"/>
    </row>
    <row r="1266" spans="1:56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Y1266" s="17"/>
      <c r="Z1266" s="17"/>
      <c r="AA1266" s="17"/>
      <c r="AB1266" s="11"/>
      <c r="AC1266" s="12"/>
      <c r="AD1266" s="11"/>
      <c r="AE1266" s="12"/>
      <c r="AF1266" s="11"/>
      <c r="AG1266" s="11"/>
      <c r="AH1266" s="11"/>
      <c r="AI1266" s="11"/>
      <c r="AJ1266" s="11"/>
      <c r="AK1266" s="6"/>
      <c r="AL1266" s="11"/>
      <c r="AM1266" s="12"/>
      <c r="AN1266" s="12"/>
      <c r="AO1266" s="12"/>
      <c r="AP1266" s="12"/>
      <c r="AQ1266" s="12"/>
      <c r="AR1266" s="12"/>
      <c r="AS1266" s="12"/>
      <c r="AT1266" s="12"/>
      <c r="AU1266" s="6"/>
      <c r="AV1266" s="11"/>
      <c r="AW1266" s="12"/>
      <c r="AX1266" s="12"/>
      <c r="AY1266" s="12"/>
      <c r="AZ1266" s="12"/>
      <c r="BA1266" s="12"/>
      <c r="BB1266" s="12"/>
      <c r="BC1266" s="12"/>
      <c r="BD1266" s="12"/>
    </row>
    <row r="1267" spans="1:56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Y1267" s="17"/>
      <c r="Z1267" s="17"/>
      <c r="AA1267" s="17"/>
      <c r="AB1267" s="11"/>
      <c r="AC1267" s="12"/>
      <c r="AD1267" s="11"/>
      <c r="AE1267" s="12"/>
      <c r="AF1267" s="11"/>
      <c r="AG1267" s="11"/>
      <c r="AH1267" s="11"/>
      <c r="AI1267" s="11"/>
      <c r="AJ1267" s="11"/>
      <c r="AK1267" s="6"/>
      <c r="AL1267" s="11"/>
      <c r="AM1267" s="12"/>
      <c r="AN1267" s="12"/>
      <c r="AO1267" s="12"/>
      <c r="AP1267" s="12"/>
      <c r="AQ1267" s="12"/>
      <c r="AR1267" s="12"/>
      <c r="AS1267" s="12"/>
      <c r="AT1267" s="12"/>
      <c r="AU1267" s="6"/>
      <c r="AV1267" s="11"/>
      <c r="AW1267" s="12"/>
      <c r="AX1267" s="12"/>
      <c r="AY1267" s="12"/>
      <c r="AZ1267" s="12"/>
      <c r="BA1267" s="12"/>
      <c r="BB1267" s="12"/>
      <c r="BC1267" s="12"/>
      <c r="BD1267" s="12"/>
    </row>
    <row r="1268" spans="1:56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Y1268" s="17"/>
      <c r="Z1268" s="17"/>
      <c r="AA1268" s="17"/>
      <c r="AB1268" s="11"/>
      <c r="AC1268" s="12"/>
      <c r="AD1268" s="11"/>
      <c r="AE1268" s="12"/>
      <c r="AF1268" s="11"/>
      <c r="AG1268" s="11"/>
      <c r="AH1268" s="11"/>
      <c r="AI1268" s="11"/>
      <c r="AJ1268" s="11"/>
      <c r="AK1268" s="6"/>
      <c r="AL1268" s="11"/>
      <c r="AM1268" s="12"/>
      <c r="AN1268" s="12"/>
      <c r="AO1268" s="12"/>
      <c r="AP1268" s="12"/>
      <c r="AQ1268" s="12"/>
      <c r="AR1268" s="12"/>
      <c r="AS1268" s="12"/>
      <c r="AT1268" s="12"/>
      <c r="AU1268" s="6"/>
      <c r="AV1268" s="11"/>
      <c r="AW1268" s="12"/>
      <c r="AX1268" s="12"/>
      <c r="AY1268" s="12"/>
      <c r="AZ1268" s="12"/>
      <c r="BA1268" s="12"/>
      <c r="BB1268" s="12"/>
      <c r="BC1268" s="12"/>
      <c r="BD1268" s="12"/>
    </row>
    <row r="1269" spans="1:56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Y1269" s="17"/>
      <c r="Z1269" s="17"/>
      <c r="AA1269" s="17"/>
      <c r="AB1269" s="11"/>
      <c r="AC1269" s="12"/>
      <c r="AD1269" s="11"/>
      <c r="AE1269" s="12"/>
      <c r="AF1269" s="11"/>
      <c r="AG1269" s="11"/>
      <c r="AH1269" s="11"/>
      <c r="AI1269" s="11"/>
      <c r="AJ1269" s="11"/>
      <c r="AK1269" s="6"/>
      <c r="AL1269" s="11"/>
      <c r="AM1269" s="12"/>
      <c r="AN1269" s="12"/>
      <c r="AO1269" s="12"/>
      <c r="AP1269" s="12"/>
      <c r="AQ1269" s="12"/>
      <c r="AR1269" s="12"/>
      <c r="AS1269" s="12"/>
      <c r="AT1269" s="12"/>
      <c r="AU1269" s="6"/>
      <c r="AV1269" s="11"/>
      <c r="AW1269" s="12"/>
      <c r="AX1269" s="12"/>
      <c r="AY1269" s="12"/>
      <c r="AZ1269" s="12"/>
      <c r="BA1269" s="12"/>
      <c r="BB1269" s="12"/>
      <c r="BC1269" s="12"/>
      <c r="BD1269" s="12"/>
    </row>
    <row r="1270" spans="1:56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Y1270" s="17"/>
      <c r="Z1270" s="17"/>
      <c r="AA1270" s="17"/>
      <c r="AB1270" s="11"/>
      <c r="AC1270" s="12"/>
      <c r="AD1270" s="11"/>
      <c r="AE1270" s="12"/>
      <c r="AF1270" s="11"/>
      <c r="AG1270" s="11"/>
      <c r="AH1270" s="11"/>
      <c r="AI1270" s="11"/>
      <c r="AJ1270" s="11"/>
      <c r="AK1270" s="6"/>
      <c r="AL1270" s="11"/>
      <c r="AM1270" s="12"/>
      <c r="AN1270" s="12"/>
      <c r="AO1270" s="12"/>
      <c r="AP1270" s="12"/>
      <c r="AQ1270" s="12"/>
      <c r="AR1270" s="12"/>
      <c r="AS1270" s="12"/>
      <c r="AT1270" s="12"/>
      <c r="AU1270" s="6"/>
      <c r="AV1270" s="11"/>
      <c r="AW1270" s="12"/>
      <c r="AX1270" s="12"/>
      <c r="AY1270" s="12"/>
      <c r="AZ1270" s="12"/>
      <c r="BA1270" s="12"/>
      <c r="BB1270" s="12"/>
      <c r="BC1270" s="12"/>
      <c r="BD1270" s="12"/>
    </row>
    <row r="1271" spans="1:56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Y1271" s="17"/>
      <c r="Z1271" s="17"/>
      <c r="AA1271" s="17"/>
      <c r="AB1271" s="11"/>
      <c r="AC1271" s="12"/>
      <c r="AD1271" s="11"/>
      <c r="AE1271" s="12"/>
      <c r="AF1271" s="11"/>
      <c r="AG1271" s="11"/>
      <c r="AH1271" s="11"/>
      <c r="AI1271" s="11"/>
      <c r="AJ1271" s="11"/>
      <c r="AK1271" s="6"/>
      <c r="AL1271" s="11"/>
      <c r="AM1271" s="12"/>
      <c r="AN1271" s="12"/>
      <c r="AO1271" s="12"/>
      <c r="AP1271" s="12"/>
      <c r="AQ1271" s="12"/>
      <c r="AR1271" s="12"/>
      <c r="AS1271" s="12"/>
      <c r="AT1271" s="12"/>
      <c r="AU1271" s="6"/>
      <c r="AV1271" s="11"/>
      <c r="AW1271" s="12"/>
      <c r="AX1271" s="12"/>
      <c r="AY1271" s="12"/>
      <c r="AZ1271" s="12"/>
      <c r="BA1271" s="12"/>
      <c r="BB1271" s="12"/>
      <c r="BC1271" s="12"/>
      <c r="BD1271" s="12"/>
    </row>
    <row r="1272" spans="1:56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Y1272" s="17"/>
      <c r="Z1272" s="17"/>
      <c r="AA1272" s="17"/>
      <c r="AB1272" s="11"/>
      <c r="AC1272" s="12"/>
      <c r="AD1272" s="11"/>
      <c r="AE1272" s="12"/>
      <c r="AF1272" s="11"/>
      <c r="AG1272" s="11"/>
      <c r="AH1272" s="11"/>
      <c r="AI1272" s="11"/>
      <c r="AJ1272" s="11"/>
      <c r="AK1272" s="6"/>
      <c r="AL1272" s="11"/>
      <c r="AM1272" s="12"/>
      <c r="AN1272" s="12"/>
      <c r="AO1272" s="12"/>
      <c r="AP1272" s="12"/>
      <c r="AQ1272" s="12"/>
      <c r="AR1272" s="12"/>
      <c r="AS1272" s="12"/>
      <c r="AT1272" s="12"/>
      <c r="AU1272" s="6"/>
      <c r="AV1272" s="11"/>
      <c r="AW1272" s="12"/>
      <c r="AX1272" s="12"/>
      <c r="AY1272" s="12"/>
      <c r="AZ1272" s="12"/>
      <c r="BA1272" s="12"/>
      <c r="BB1272" s="12"/>
      <c r="BC1272" s="12"/>
      <c r="BD1272" s="12"/>
    </row>
    <row r="1273" spans="1:56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Y1273" s="17"/>
      <c r="Z1273" s="17"/>
      <c r="AA1273" s="17"/>
      <c r="AB1273" s="11"/>
      <c r="AC1273" s="12"/>
      <c r="AD1273" s="11"/>
      <c r="AE1273" s="12"/>
      <c r="AF1273" s="11"/>
      <c r="AG1273" s="11"/>
      <c r="AH1273" s="11"/>
      <c r="AI1273" s="11"/>
      <c r="AJ1273" s="11"/>
      <c r="AK1273" s="6"/>
      <c r="AL1273" s="11"/>
      <c r="AM1273" s="12"/>
      <c r="AN1273" s="12"/>
      <c r="AO1273" s="12"/>
      <c r="AP1273" s="12"/>
      <c r="AQ1273" s="12"/>
      <c r="AR1273" s="12"/>
      <c r="AS1273" s="12"/>
      <c r="AT1273" s="12"/>
      <c r="AU1273" s="6"/>
      <c r="AV1273" s="11"/>
      <c r="AW1273" s="12"/>
      <c r="AX1273" s="12"/>
      <c r="AY1273" s="12"/>
      <c r="AZ1273" s="12"/>
      <c r="BA1273" s="12"/>
      <c r="BB1273" s="12"/>
      <c r="BC1273" s="12"/>
      <c r="BD1273" s="12"/>
    </row>
    <row r="1274" spans="1:56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Y1274" s="17"/>
      <c r="Z1274" s="17"/>
      <c r="AA1274" s="17"/>
      <c r="AB1274" s="11"/>
      <c r="AC1274" s="12"/>
      <c r="AD1274" s="11"/>
      <c r="AE1274" s="12"/>
      <c r="AF1274" s="11"/>
      <c r="AG1274" s="11"/>
      <c r="AH1274" s="11"/>
      <c r="AI1274" s="11"/>
      <c r="AJ1274" s="11"/>
      <c r="AK1274" s="6"/>
      <c r="AL1274" s="11"/>
      <c r="AM1274" s="12"/>
      <c r="AN1274" s="12"/>
      <c r="AO1274" s="12"/>
      <c r="AP1274" s="12"/>
      <c r="AQ1274" s="12"/>
      <c r="AR1274" s="12"/>
      <c r="AS1274" s="12"/>
      <c r="AT1274" s="12"/>
      <c r="AU1274" s="6"/>
      <c r="AV1274" s="11"/>
      <c r="AW1274" s="12"/>
      <c r="AX1274" s="12"/>
      <c r="AY1274" s="12"/>
      <c r="AZ1274" s="12"/>
      <c r="BA1274" s="12"/>
      <c r="BB1274" s="12"/>
      <c r="BC1274" s="12"/>
      <c r="BD1274" s="12"/>
    </row>
    <row r="1275" spans="1:56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Y1275" s="17"/>
      <c r="Z1275" s="17"/>
      <c r="AA1275" s="17"/>
      <c r="AB1275" s="11"/>
      <c r="AC1275" s="12"/>
      <c r="AD1275" s="11"/>
      <c r="AE1275" s="12"/>
      <c r="AF1275" s="11"/>
      <c r="AG1275" s="11"/>
      <c r="AH1275" s="11"/>
      <c r="AI1275" s="11"/>
      <c r="AJ1275" s="11"/>
      <c r="AK1275" s="6"/>
      <c r="AL1275" s="11"/>
      <c r="AM1275" s="12"/>
      <c r="AN1275" s="12"/>
      <c r="AO1275" s="12"/>
      <c r="AP1275" s="12"/>
      <c r="AQ1275" s="12"/>
      <c r="AR1275" s="12"/>
      <c r="AS1275" s="12"/>
      <c r="AT1275" s="12"/>
      <c r="AU1275" s="6"/>
      <c r="AV1275" s="11"/>
      <c r="AW1275" s="12"/>
      <c r="AX1275" s="12"/>
      <c r="AY1275" s="12"/>
      <c r="AZ1275" s="12"/>
      <c r="BA1275" s="12"/>
      <c r="BB1275" s="12"/>
      <c r="BC1275" s="12"/>
      <c r="BD1275" s="12"/>
    </row>
    <row r="1276" spans="1:56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Y1276" s="17"/>
      <c r="Z1276" s="17"/>
      <c r="AA1276" s="17"/>
      <c r="AB1276" s="11"/>
      <c r="AC1276" s="12"/>
      <c r="AD1276" s="11"/>
      <c r="AE1276" s="12"/>
      <c r="AF1276" s="11"/>
      <c r="AG1276" s="11"/>
      <c r="AH1276" s="11"/>
      <c r="AI1276" s="11"/>
      <c r="AJ1276" s="11"/>
      <c r="AK1276" s="6"/>
      <c r="AL1276" s="11"/>
      <c r="AM1276" s="12"/>
      <c r="AN1276" s="12"/>
      <c r="AO1276" s="12"/>
      <c r="AP1276" s="12"/>
      <c r="AQ1276" s="12"/>
      <c r="AR1276" s="12"/>
      <c r="AS1276" s="12"/>
      <c r="AT1276" s="12"/>
      <c r="AU1276" s="6"/>
      <c r="AV1276" s="11"/>
      <c r="AW1276" s="12"/>
      <c r="AX1276" s="12"/>
      <c r="AY1276" s="12"/>
      <c r="AZ1276" s="12"/>
      <c r="BA1276" s="12"/>
      <c r="BB1276" s="12"/>
      <c r="BC1276" s="12"/>
      <c r="BD1276" s="12"/>
    </row>
    <row r="1277" spans="1:56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Y1277" s="17"/>
      <c r="Z1277" s="17"/>
      <c r="AA1277" s="17"/>
      <c r="AB1277" s="11"/>
      <c r="AC1277" s="12"/>
      <c r="AD1277" s="11"/>
      <c r="AE1277" s="12"/>
      <c r="AF1277" s="11"/>
      <c r="AG1277" s="11"/>
      <c r="AH1277" s="11"/>
      <c r="AI1277" s="11"/>
      <c r="AJ1277" s="11"/>
      <c r="AK1277" s="6"/>
      <c r="AL1277" s="11"/>
      <c r="AM1277" s="12"/>
      <c r="AN1277" s="12"/>
      <c r="AO1277" s="12"/>
      <c r="AP1277" s="12"/>
      <c r="AQ1277" s="12"/>
      <c r="AR1277" s="12"/>
      <c r="AS1277" s="12"/>
      <c r="AT1277" s="12"/>
      <c r="AU1277" s="6"/>
      <c r="AV1277" s="11"/>
      <c r="AW1277" s="12"/>
      <c r="AX1277" s="12"/>
      <c r="AY1277" s="12"/>
      <c r="AZ1277" s="12"/>
      <c r="BA1277" s="12"/>
      <c r="BB1277" s="12"/>
      <c r="BC1277" s="12"/>
      <c r="BD1277" s="12"/>
    </row>
    <row r="1278" spans="1:56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Y1278" s="17"/>
      <c r="Z1278" s="17"/>
      <c r="AA1278" s="17"/>
      <c r="AB1278" s="11"/>
      <c r="AC1278" s="12"/>
      <c r="AD1278" s="11"/>
      <c r="AE1278" s="12"/>
      <c r="AF1278" s="11"/>
      <c r="AG1278" s="11"/>
      <c r="AH1278" s="11"/>
      <c r="AI1278" s="11"/>
      <c r="AJ1278" s="11"/>
      <c r="AK1278" s="6"/>
      <c r="AL1278" s="11"/>
      <c r="AM1278" s="12"/>
      <c r="AN1278" s="12"/>
      <c r="AO1278" s="12"/>
      <c r="AP1278" s="12"/>
      <c r="AQ1278" s="12"/>
      <c r="AR1278" s="12"/>
      <c r="AS1278" s="12"/>
      <c r="AT1278" s="12"/>
      <c r="AU1278" s="6"/>
      <c r="AV1278" s="11"/>
      <c r="AW1278" s="12"/>
      <c r="AX1278" s="12"/>
      <c r="AY1278" s="12"/>
      <c r="AZ1278" s="12"/>
      <c r="BA1278" s="12"/>
      <c r="BB1278" s="12"/>
      <c r="BC1278" s="12"/>
      <c r="BD1278" s="12"/>
    </row>
    <row r="1279" spans="1:56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Y1279" s="17"/>
      <c r="Z1279" s="17"/>
      <c r="AA1279" s="17"/>
      <c r="AB1279" s="11"/>
      <c r="AC1279" s="12"/>
      <c r="AD1279" s="11"/>
      <c r="AE1279" s="12"/>
      <c r="AF1279" s="11"/>
      <c r="AG1279" s="11"/>
      <c r="AH1279" s="11"/>
      <c r="AI1279" s="11"/>
      <c r="AJ1279" s="11"/>
      <c r="AK1279" s="6"/>
      <c r="AL1279" s="11"/>
      <c r="AM1279" s="12"/>
      <c r="AN1279" s="12"/>
      <c r="AO1279" s="12"/>
      <c r="AP1279" s="12"/>
      <c r="AQ1279" s="12"/>
      <c r="AR1279" s="12"/>
      <c r="AS1279" s="12"/>
      <c r="AT1279" s="12"/>
      <c r="AU1279" s="6"/>
      <c r="AV1279" s="11"/>
      <c r="AW1279" s="12"/>
      <c r="AX1279" s="12"/>
      <c r="AY1279" s="12"/>
      <c r="AZ1279" s="12"/>
      <c r="BA1279" s="12"/>
      <c r="BB1279" s="12"/>
      <c r="BC1279" s="12"/>
      <c r="BD1279" s="12"/>
    </row>
    <row r="1280" spans="1:56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Y1280" s="17"/>
      <c r="Z1280" s="17"/>
      <c r="AA1280" s="17"/>
      <c r="AB1280" s="11"/>
      <c r="AC1280" s="12"/>
      <c r="AD1280" s="11"/>
      <c r="AE1280" s="12"/>
      <c r="AF1280" s="11"/>
      <c r="AG1280" s="11"/>
      <c r="AH1280" s="11"/>
      <c r="AI1280" s="11"/>
      <c r="AJ1280" s="11"/>
      <c r="AK1280" s="6"/>
      <c r="AL1280" s="11"/>
      <c r="AM1280" s="12"/>
      <c r="AN1280" s="12"/>
      <c r="AO1280" s="12"/>
      <c r="AP1280" s="12"/>
      <c r="AQ1280" s="12"/>
      <c r="AR1280" s="12"/>
      <c r="AS1280" s="12"/>
      <c r="AT1280" s="12"/>
      <c r="AU1280" s="6"/>
      <c r="AV1280" s="11"/>
      <c r="AW1280" s="12"/>
      <c r="AX1280" s="12"/>
      <c r="AY1280" s="12"/>
      <c r="AZ1280" s="12"/>
      <c r="BA1280" s="12"/>
      <c r="BB1280" s="12"/>
      <c r="BC1280" s="12"/>
      <c r="BD1280" s="12"/>
    </row>
    <row r="1281" spans="1:56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Y1281" s="17"/>
      <c r="Z1281" s="17"/>
      <c r="AA1281" s="17"/>
      <c r="AB1281" s="11"/>
      <c r="AC1281" s="12"/>
      <c r="AD1281" s="11"/>
      <c r="AE1281" s="12"/>
      <c r="AF1281" s="11"/>
      <c r="AG1281" s="11"/>
      <c r="AH1281" s="11"/>
      <c r="AI1281" s="11"/>
      <c r="AJ1281" s="11"/>
      <c r="AK1281" s="6"/>
      <c r="AL1281" s="11"/>
      <c r="AM1281" s="12"/>
      <c r="AN1281" s="12"/>
      <c r="AO1281" s="12"/>
      <c r="AP1281" s="12"/>
      <c r="AQ1281" s="12"/>
      <c r="AR1281" s="12"/>
      <c r="AS1281" s="12"/>
      <c r="AT1281" s="12"/>
      <c r="AU1281" s="6"/>
      <c r="AV1281" s="11"/>
      <c r="AW1281" s="12"/>
      <c r="AX1281" s="12"/>
      <c r="AY1281" s="12"/>
      <c r="AZ1281" s="12"/>
      <c r="BA1281" s="12"/>
      <c r="BB1281" s="12"/>
      <c r="BC1281" s="12"/>
      <c r="BD1281" s="12"/>
    </row>
    <row r="1282" spans="1:56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Y1282" s="17"/>
      <c r="Z1282" s="17"/>
      <c r="AA1282" s="17"/>
      <c r="AB1282" s="11"/>
      <c r="AC1282" s="12"/>
      <c r="AD1282" s="11"/>
      <c r="AE1282" s="12"/>
      <c r="AF1282" s="11"/>
      <c r="AG1282" s="11"/>
      <c r="AH1282" s="11"/>
      <c r="AI1282" s="11"/>
      <c r="AJ1282" s="11"/>
      <c r="AK1282" s="6"/>
      <c r="AL1282" s="11"/>
      <c r="AM1282" s="12"/>
      <c r="AN1282" s="12"/>
      <c r="AO1282" s="12"/>
      <c r="AP1282" s="12"/>
      <c r="AQ1282" s="12"/>
      <c r="AR1282" s="12"/>
      <c r="AS1282" s="12"/>
      <c r="AT1282" s="12"/>
      <c r="AU1282" s="6"/>
      <c r="AV1282" s="11"/>
      <c r="AW1282" s="12"/>
      <c r="AX1282" s="12"/>
      <c r="AY1282" s="12"/>
      <c r="AZ1282" s="12"/>
      <c r="BA1282" s="12"/>
      <c r="BB1282" s="12"/>
      <c r="BC1282" s="12"/>
      <c r="BD1282" s="12"/>
    </row>
    <row r="1283" spans="1:56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Y1283" s="17"/>
      <c r="Z1283" s="17"/>
      <c r="AA1283" s="17"/>
      <c r="AB1283" s="11"/>
      <c r="AC1283" s="12"/>
      <c r="AD1283" s="11"/>
      <c r="AE1283" s="12"/>
      <c r="AF1283" s="11"/>
      <c r="AG1283" s="11"/>
      <c r="AH1283" s="11"/>
      <c r="AI1283" s="11"/>
      <c r="AJ1283" s="11"/>
      <c r="AK1283" s="6"/>
      <c r="AL1283" s="11"/>
      <c r="AM1283" s="12"/>
      <c r="AN1283" s="12"/>
      <c r="AO1283" s="12"/>
      <c r="AP1283" s="12"/>
      <c r="AQ1283" s="12"/>
      <c r="AR1283" s="12"/>
      <c r="AS1283" s="12"/>
      <c r="AT1283" s="12"/>
      <c r="AU1283" s="6"/>
      <c r="AV1283" s="11"/>
      <c r="AW1283" s="12"/>
      <c r="AX1283" s="12"/>
      <c r="AY1283" s="12"/>
      <c r="AZ1283" s="12"/>
      <c r="BA1283" s="12"/>
      <c r="BB1283" s="12"/>
      <c r="BC1283" s="12"/>
      <c r="BD1283" s="12"/>
    </row>
    <row r="1284" spans="1:56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Y1284" s="17"/>
      <c r="Z1284" s="17"/>
      <c r="AA1284" s="17"/>
      <c r="AB1284" s="11"/>
      <c r="AC1284" s="12"/>
      <c r="AD1284" s="11"/>
      <c r="AE1284" s="12"/>
      <c r="AF1284" s="11"/>
      <c r="AG1284" s="11"/>
      <c r="AH1284" s="11"/>
      <c r="AI1284" s="11"/>
      <c r="AJ1284" s="11"/>
      <c r="AK1284" s="6"/>
      <c r="AL1284" s="11"/>
      <c r="AM1284" s="12"/>
      <c r="AN1284" s="12"/>
      <c r="AO1284" s="12"/>
      <c r="AP1284" s="12"/>
      <c r="AQ1284" s="12"/>
      <c r="AR1284" s="12"/>
      <c r="AS1284" s="12"/>
      <c r="AT1284" s="12"/>
      <c r="AU1284" s="6"/>
      <c r="AV1284" s="11"/>
      <c r="AW1284" s="12"/>
      <c r="AX1284" s="12"/>
      <c r="AY1284" s="12"/>
      <c r="AZ1284" s="12"/>
      <c r="BA1284" s="12"/>
      <c r="BB1284" s="12"/>
      <c r="BC1284" s="12"/>
      <c r="BD1284" s="12"/>
    </row>
    <row r="1285" spans="1:56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Y1285" s="17"/>
      <c r="Z1285" s="17"/>
      <c r="AA1285" s="17"/>
      <c r="AB1285" s="11"/>
      <c r="AC1285" s="12"/>
      <c r="AD1285" s="11"/>
      <c r="AE1285" s="12"/>
      <c r="AF1285" s="11"/>
      <c r="AG1285" s="11"/>
      <c r="AH1285" s="11"/>
      <c r="AI1285" s="11"/>
      <c r="AJ1285" s="11"/>
      <c r="AK1285" s="6"/>
      <c r="AL1285" s="11"/>
      <c r="AM1285" s="12"/>
      <c r="AN1285" s="12"/>
      <c r="AO1285" s="12"/>
      <c r="AP1285" s="12"/>
      <c r="AQ1285" s="12"/>
      <c r="AR1285" s="12"/>
      <c r="AS1285" s="12"/>
      <c r="AT1285" s="12"/>
      <c r="AU1285" s="6"/>
      <c r="AV1285" s="11"/>
      <c r="AW1285" s="12"/>
      <c r="AX1285" s="12"/>
      <c r="AY1285" s="12"/>
      <c r="AZ1285" s="12"/>
      <c r="BA1285" s="12"/>
      <c r="BB1285" s="12"/>
      <c r="BC1285" s="12"/>
      <c r="BD1285" s="12"/>
    </row>
    <row r="1286" spans="1:56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Y1286" s="17"/>
      <c r="Z1286" s="17"/>
      <c r="AA1286" s="17"/>
      <c r="AB1286" s="11"/>
      <c r="AC1286" s="12"/>
      <c r="AD1286" s="11"/>
      <c r="AE1286" s="12"/>
      <c r="AF1286" s="11"/>
      <c r="AG1286" s="11"/>
      <c r="AH1286" s="11"/>
      <c r="AI1286" s="11"/>
      <c r="AJ1286" s="11"/>
      <c r="AK1286" s="6"/>
      <c r="AL1286" s="11"/>
      <c r="AM1286" s="12"/>
      <c r="AN1286" s="12"/>
      <c r="AO1286" s="12"/>
      <c r="AP1286" s="12"/>
      <c r="AQ1286" s="12"/>
      <c r="AR1286" s="12"/>
      <c r="AS1286" s="12"/>
      <c r="AT1286" s="12"/>
      <c r="AU1286" s="6"/>
      <c r="AV1286" s="11"/>
      <c r="AW1286" s="12"/>
      <c r="AX1286" s="12"/>
      <c r="AY1286" s="12"/>
      <c r="AZ1286" s="12"/>
      <c r="BA1286" s="12"/>
      <c r="BB1286" s="12"/>
      <c r="BC1286" s="12"/>
      <c r="BD1286" s="12"/>
    </row>
    <row r="1287" spans="1:56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Y1287" s="17"/>
      <c r="Z1287" s="17"/>
      <c r="AA1287" s="17"/>
      <c r="AB1287" s="11"/>
      <c r="AC1287" s="12"/>
      <c r="AD1287" s="11"/>
      <c r="AE1287" s="12"/>
      <c r="AF1287" s="11"/>
      <c r="AG1287" s="11"/>
      <c r="AH1287" s="11"/>
      <c r="AI1287" s="11"/>
      <c r="AJ1287" s="11"/>
      <c r="AK1287" s="6"/>
      <c r="AL1287" s="11"/>
      <c r="AM1287" s="12"/>
      <c r="AN1287" s="12"/>
      <c r="AO1287" s="12"/>
      <c r="AP1287" s="12"/>
      <c r="AQ1287" s="12"/>
      <c r="AR1287" s="12"/>
      <c r="AS1287" s="12"/>
      <c r="AT1287" s="12"/>
      <c r="AU1287" s="6"/>
      <c r="AV1287" s="11"/>
      <c r="AW1287" s="12"/>
      <c r="AX1287" s="12"/>
      <c r="AY1287" s="12"/>
      <c r="AZ1287" s="12"/>
      <c r="BA1287" s="12"/>
      <c r="BB1287" s="12"/>
      <c r="BC1287" s="12"/>
      <c r="BD1287" s="12"/>
    </row>
    <row r="1288" spans="1:56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Y1288" s="17"/>
      <c r="Z1288" s="17"/>
      <c r="AA1288" s="17"/>
      <c r="AB1288" s="11"/>
      <c r="AC1288" s="12"/>
      <c r="AD1288" s="11"/>
      <c r="AE1288" s="12"/>
      <c r="AF1288" s="11"/>
      <c r="AG1288" s="11"/>
      <c r="AH1288" s="11"/>
      <c r="AI1288" s="11"/>
      <c r="AJ1288" s="11"/>
      <c r="AK1288" s="6"/>
      <c r="AL1288" s="11"/>
      <c r="AM1288" s="12"/>
      <c r="AN1288" s="12"/>
      <c r="AO1288" s="12"/>
      <c r="AP1288" s="12"/>
      <c r="AQ1288" s="12"/>
      <c r="AR1288" s="12"/>
      <c r="AS1288" s="12"/>
      <c r="AT1288" s="12"/>
      <c r="AU1288" s="6"/>
      <c r="AV1288" s="11"/>
      <c r="AW1288" s="12"/>
      <c r="AX1288" s="12"/>
      <c r="AY1288" s="12"/>
      <c r="AZ1288" s="12"/>
      <c r="BA1288" s="12"/>
      <c r="BB1288" s="12"/>
      <c r="BC1288" s="12"/>
      <c r="BD1288" s="12"/>
    </row>
    <row r="1289" spans="1:56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Y1289" s="17"/>
      <c r="Z1289" s="17"/>
      <c r="AA1289" s="17"/>
      <c r="AB1289" s="11"/>
      <c r="AC1289" s="12"/>
      <c r="AD1289" s="11"/>
      <c r="AE1289" s="12"/>
      <c r="AF1289" s="11"/>
      <c r="AG1289" s="11"/>
      <c r="AH1289" s="11"/>
      <c r="AI1289" s="11"/>
      <c r="AJ1289" s="11"/>
      <c r="AK1289" s="6"/>
      <c r="AL1289" s="11"/>
      <c r="AM1289" s="12"/>
      <c r="AN1289" s="12"/>
      <c r="AO1289" s="12"/>
      <c r="AP1289" s="12"/>
      <c r="AQ1289" s="12"/>
      <c r="AR1289" s="12"/>
      <c r="AS1289" s="12"/>
      <c r="AT1289" s="12"/>
      <c r="AU1289" s="6"/>
      <c r="AV1289" s="11"/>
      <c r="AW1289" s="12"/>
      <c r="AX1289" s="12"/>
      <c r="AY1289" s="12"/>
      <c r="AZ1289" s="12"/>
      <c r="BA1289" s="12"/>
      <c r="BB1289" s="12"/>
      <c r="BC1289" s="12"/>
      <c r="BD1289" s="12"/>
    </row>
    <row r="1290" spans="1:56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Y1290" s="17"/>
      <c r="Z1290" s="17"/>
      <c r="AA1290" s="17"/>
      <c r="AB1290" s="11"/>
      <c r="AC1290" s="12"/>
      <c r="AD1290" s="11"/>
      <c r="AE1290" s="12"/>
      <c r="AF1290" s="11"/>
      <c r="AG1290" s="11"/>
      <c r="AH1290" s="11"/>
      <c r="AI1290" s="11"/>
      <c r="AJ1290" s="11"/>
      <c r="AK1290" s="6"/>
      <c r="AL1290" s="11"/>
      <c r="AM1290" s="12"/>
      <c r="AN1290" s="12"/>
      <c r="AO1290" s="12"/>
      <c r="AP1290" s="12"/>
      <c r="AQ1290" s="12"/>
      <c r="AR1290" s="12"/>
      <c r="AS1290" s="12"/>
      <c r="AT1290" s="12"/>
      <c r="AU1290" s="6"/>
      <c r="AV1290" s="11"/>
      <c r="AW1290" s="12"/>
      <c r="AX1290" s="12"/>
      <c r="AY1290" s="12"/>
      <c r="AZ1290" s="12"/>
      <c r="BA1290" s="12"/>
      <c r="BB1290" s="12"/>
      <c r="BC1290" s="12"/>
      <c r="BD1290" s="12"/>
    </row>
    <row r="1291" spans="1:56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Y1291" s="17"/>
      <c r="Z1291" s="17"/>
      <c r="AA1291" s="17"/>
      <c r="AB1291" s="11"/>
      <c r="AC1291" s="12"/>
      <c r="AD1291" s="11"/>
      <c r="AE1291" s="12"/>
      <c r="AF1291" s="11"/>
      <c r="AG1291" s="11"/>
      <c r="AH1291" s="11"/>
      <c r="AI1291" s="11"/>
      <c r="AJ1291" s="11"/>
      <c r="AK1291" s="6"/>
      <c r="AL1291" s="11"/>
      <c r="AM1291" s="12"/>
      <c r="AN1291" s="12"/>
      <c r="AO1291" s="12"/>
      <c r="AP1291" s="12"/>
      <c r="AQ1291" s="12"/>
      <c r="AR1291" s="12"/>
      <c r="AS1291" s="12"/>
      <c r="AT1291" s="12"/>
      <c r="AU1291" s="6"/>
      <c r="AV1291" s="11"/>
      <c r="AW1291" s="12"/>
      <c r="AX1291" s="12"/>
      <c r="AY1291" s="12"/>
      <c r="AZ1291" s="12"/>
      <c r="BA1291" s="12"/>
      <c r="BB1291" s="12"/>
      <c r="BC1291" s="12"/>
      <c r="BD1291" s="12"/>
    </row>
    <row r="1292" spans="1:56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Y1292" s="17"/>
      <c r="Z1292" s="17"/>
      <c r="AA1292" s="17"/>
      <c r="AB1292" s="11"/>
      <c r="AC1292" s="12"/>
      <c r="AD1292" s="11"/>
      <c r="AE1292" s="12"/>
      <c r="AF1292" s="11"/>
      <c r="AG1292" s="11"/>
      <c r="AH1292" s="11"/>
      <c r="AI1292" s="11"/>
      <c r="AJ1292" s="11"/>
      <c r="AK1292" s="6"/>
      <c r="AL1292" s="11"/>
      <c r="AM1292" s="12"/>
      <c r="AN1292" s="12"/>
      <c r="AO1292" s="12"/>
      <c r="AP1292" s="12"/>
      <c r="AQ1292" s="12"/>
      <c r="AR1292" s="12"/>
      <c r="AS1292" s="12"/>
      <c r="AT1292" s="12"/>
      <c r="AU1292" s="6"/>
      <c r="AV1292" s="11"/>
      <c r="AW1292" s="12"/>
      <c r="AX1292" s="12"/>
      <c r="AY1292" s="12"/>
      <c r="AZ1292" s="12"/>
      <c r="BA1292" s="12"/>
      <c r="BB1292" s="12"/>
      <c r="BC1292" s="12"/>
      <c r="BD1292" s="12"/>
    </row>
    <row r="1293" spans="1:56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Y1293" s="17"/>
      <c r="Z1293" s="17"/>
      <c r="AA1293" s="17"/>
      <c r="AB1293" s="11"/>
      <c r="AC1293" s="12"/>
      <c r="AD1293" s="11"/>
      <c r="AE1293" s="12"/>
      <c r="AF1293" s="11"/>
      <c r="AG1293" s="11"/>
      <c r="AH1293" s="11"/>
      <c r="AI1293" s="11"/>
      <c r="AJ1293" s="11"/>
      <c r="AK1293" s="6"/>
      <c r="AL1293" s="11"/>
      <c r="AM1293" s="12"/>
      <c r="AN1293" s="12"/>
      <c r="AO1293" s="12"/>
      <c r="AP1293" s="12"/>
      <c r="AQ1293" s="12"/>
      <c r="AR1293" s="12"/>
      <c r="AS1293" s="12"/>
      <c r="AT1293" s="12"/>
      <c r="AU1293" s="6"/>
      <c r="AV1293" s="11"/>
      <c r="AW1293" s="12"/>
      <c r="AX1293" s="12"/>
      <c r="AY1293" s="12"/>
      <c r="AZ1293" s="12"/>
      <c r="BA1293" s="12"/>
      <c r="BB1293" s="12"/>
      <c r="BC1293" s="12"/>
      <c r="BD1293" s="12"/>
    </row>
    <row r="1294" spans="1:56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Y1294" s="17"/>
      <c r="Z1294" s="17"/>
      <c r="AA1294" s="17"/>
      <c r="AB1294" s="11"/>
      <c r="AC1294" s="12"/>
      <c r="AD1294" s="11"/>
      <c r="AE1294" s="12"/>
      <c r="AF1294" s="11"/>
      <c r="AG1294" s="11"/>
      <c r="AH1294" s="11"/>
      <c r="AI1294" s="11"/>
      <c r="AJ1294" s="11"/>
      <c r="AK1294" s="6"/>
      <c r="AL1294" s="11"/>
      <c r="AM1294" s="12"/>
      <c r="AN1294" s="12"/>
      <c r="AO1294" s="12"/>
      <c r="AP1294" s="12"/>
      <c r="AQ1294" s="12"/>
      <c r="AR1294" s="12"/>
      <c r="AS1294" s="12"/>
      <c r="AT1294" s="12"/>
      <c r="AU1294" s="6"/>
      <c r="AV1294" s="11"/>
      <c r="AW1294" s="12"/>
      <c r="AX1294" s="12"/>
      <c r="AY1294" s="12"/>
      <c r="AZ1294" s="12"/>
      <c r="BA1294" s="12"/>
      <c r="BB1294" s="12"/>
      <c r="BC1294" s="12"/>
      <c r="BD1294" s="12"/>
    </row>
    <row r="1295" spans="1:56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Y1295" s="17"/>
      <c r="Z1295" s="17"/>
      <c r="AA1295" s="17"/>
      <c r="AB1295" s="11"/>
      <c r="AC1295" s="12"/>
      <c r="AD1295" s="11"/>
      <c r="AE1295" s="12"/>
      <c r="AF1295" s="11"/>
      <c r="AG1295" s="11"/>
      <c r="AH1295" s="11"/>
      <c r="AI1295" s="11"/>
      <c r="AJ1295" s="11"/>
      <c r="AK1295" s="6"/>
      <c r="AL1295" s="11"/>
      <c r="AM1295" s="12"/>
      <c r="AN1295" s="12"/>
      <c r="AO1295" s="12"/>
      <c r="AP1295" s="12"/>
      <c r="AQ1295" s="12"/>
      <c r="AR1295" s="12"/>
      <c r="AS1295" s="12"/>
      <c r="AT1295" s="12"/>
      <c r="AU1295" s="6"/>
      <c r="AV1295" s="11"/>
      <c r="AW1295" s="12"/>
      <c r="AX1295" s="12"/>
      <c r="AY1295" s="12"/>
      <c r="AZ1295" s="12"/>
      <c r="BA1295" s="12"/>
      <c r="BB1295" s="12"/>
      <c r="BC1295" s="12"/>
      <c r="BD1295" s="12"/>
    </row>
    <row r="1296" spans="1:56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Y1296" s="17"/>
      <c r="Z1296" s="17"/>
      <c r="AA1296" s="17"/>
      <c r="AB1296" s="11"/>
      <c r="AC1296" s="12"/>
      <c r="AD1296" s="11"/>
      <c r="AE1296" s="12"/>
      <c r="AF1296" s="11"/>
      <c r="AG1296" s="11"/>
      <c r="AH1296" s="11"/>
      <c r="AI1296" s="11"/>
      <c r="AJ1296" s="11"/>
      <c r="AK1296" s="6"/>
      <c r="AL1296" s="11"/>
      <c r="AM1296" s="12"/>
      <c r="AN1296" s="12"/>
      <c r="AO1296" s="12"/>
      <c r="AP1296" s="12"/>
      <c r="AQ1296" s="12"/>
      <c r="AR1296" s="12"/>
      <c r="AS1296" s="12"/>
      <c r="AT1296" s="12"/>
      <c r="AU1296" s="6"/>
      <c r="AV1296" s="11"/>
      <c r="AW1296" s="12"/>
      <c r="AX1296" s="12"/>
      <c r="AY1296" s="12"/>
      <c r="AZ1296" s="12"/>
      <c r="BA1296" s="12"/>
      <c r="BB1296" s="12"/>
      <c r="BC1296" s="12"/>
      <c r="BD1296" s="12"/>
    </row>
    <row r="1297" spans="1:56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Y1297" s="17"/>
      <c r="Z1297" s="17"/>
      <c r="AA1297" s="17"/>
      <c r="AB1297" s="11"/>
      <c r="AC1297" s="12"/>
      <c r="AD1297" s="11"/>
      <c r="AE1297" s="12"/>
      <c r="AF1297" s="11"/>
      <c r="AG1297" s="11"/>
      <c r="AH1297" s="11"/>
      <c r="AI1297" s="11"/>
      <c r="AJ1297" s="11"/>
      <c r="AK1297" s="6"/>
      <c r="AL1297" s="11"/>
      <c r="AM1297" s="12"/>
      <c r="AN1297" s="12"/>
      <c r="AO1297" s="12"/>
      <c r="AP1297" s="12"/>
      <c r="AQ1297" s="12"/>
      <c r="AR1297" s="12"/>
      <c r="AS1297" s="12"/>
      <c r="AT1297" s="12"/>
      <c r="AU1297" s="6"/>
      <c r="AV1297" s="11"/>
      <c r="AW1297" s="12"/>
      <c r="AX1297" s="12"/>
      <c r="AY1297" s="12"/>
      <c r="AZ1297" s="12"/>
      <c r="BA1297" s="12"/>
      <c r="BB1297" s="12"/>
      <c r="BC1297" s="12"/>
      <c r="BD1297" s="12"/>
    </row>
    <row r="1298" spans="1:56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Y1298" s="17"/>
      <c r="Z1298" s="17"/>
      <c r="AA1298" s="17"/>
      <c r="AB1298" s="11"/>
      <c r="AC1298" s="12"/>
      <c r="AD1298" s="11"/>
      <c r="AE1298" s="12"/>
      <c r="AF1298" s="11"/>
      <c r="AG1298" s="11"/>
      <c r="AH1298" s="11"/>
      <c r="AI1298" s="11"/>
      <c r="AJ1298" s="11"/>
      <c r="AK1298" s="6"/>
      <c r="AL1298" s="11"/>
      <c r="AM1298" s="12"/>
      <c r="AN1298" s="12"/>
      <c r="AO1298" s="12"/>
      <c r="AP1298" s="12"/>
      <c r="AQ1298" s="12"/>
      <c r="AR1298" s="12"/>
      <c r="AS1298" s="12"/>
      <c r="AT1298" s="12"/>
      <c r="AU1298" s="6"/>
      <c r="AV1298" s="11"/>
      <c r="AW1298" s="12"/>
      <c r="AX1298" s="12"/>
      <c r="AY1298" s="12"/>
      <c r="AZ1298" s="12"/>
      <c r="BA1298" s="12"/>
      <c r="BB1298" s="12"/>
      <c r="BC1298" s="12"/>
      <c r="BD1298" s="12"/>
    </row>
    <row r="1299" spans="1:56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Y1299" s="17"/>
      <c r="Z1299" s="17"/>
      <c r="AA1299" s="17"/>
      <c r="AB1299" s="11"/>
      <c r="AC1299" s="12"/>
      <c r="AD1299" s="11"/>
      <c r="AE1299" s="12"/>
      <c r="AF1299" s="11"/>
      <c r="AG1299" s="11"/>
      <c r="AH1299" s="11"/>
      <c r="AI1299" s="11"/>
      <c r="AJ1299" s="11"/>
      <c r="AK1299" s="6"/>
      <c r="AL1299" s="11"/>
      <c r="AM1299" s="12"/>
      <c r="AN1299" s="12"/>
      <c r="AO1299" s="12"/>
      <c r="AP1299" s="12"/>
      <c r="AQ1299" s="12"/>
      <c r="AR1299" s="12"/>
      <c r="AS1299" s="12"/>
      <c r="AT1299" s="12"/>
      <c r="AU1299" s="6"/>
      <c r="AV1299" s="11"/>
      <c r="AW1299" s="12"/>
      <c r="AX1299" s="12"/>
      <c r="AY1299" s="12"/>
      <c r="AZ1299" s="12"/>
      <c r="BA1299" s="12"/>
      <c r="BB1299" s="12"/>
      <c r="BC1299" s="12"/>
      <c r="BD1299" s="12"/>
    </row>
    <row r="1300" spans="1:56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Y1300" s="17"/>
      <c r="Z1300" s="17"/>
      <c r="AA1300" s="17"/>
      <c r="AB1300" s="11"/>
      <c r="AC1300" s="12"/>
      <c r="AD1300" s="11"/>
      <c r="AE1300" s="12"/>
      <c r="AF1300" s="11"/>
      <c r="AG1300" s="11"/>
      <c r="AH1300" s="11"/>
      <c r="AI1300" s="11"/>
      <c r="AJ1300" s="11"/>
      <c r="AK1300" s="6"/>
      <c r="AL1300" s="11"/>
      <c r="AM1300" s="12"/>
      <c r="AN1300" s="12"/>
      <c r="AO1300" s="12"/>
      <c r="AP1300" s="12"/>
      <c r="AQ1300" s="12"/>
      <c r="AR1300" s="12"/>
      <c r="AS1300" s="12"/>
      <c r="AT1300" s="12"/>
      <c r="AU1300" s="6"/>
      <c r="AV1300" s="11"/>
      <c r="AW1300" s="12"/>
      <c r="AX1300" s="12"/>
      <c r="AY1300" s="12"/>
      <c r="AZ1300" s="12"/>
      <c r="BA1300" s="12"/>
      <c r="BB1300" s="12"/>
      <c r="BC1300" s="12"/>
      <c r="BD1300" s="12"/>
    </row>
    <row r="1301" spans="1:56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Y1301" s="17"/>
      <c r="Z1301" s="17"/>
      <c r="AA1301" s="17"/>
      <c r="AB1301" s="11"/>
      <c r="AC1301" s="12"/>
      <c r="AD1301" s="11"/>
      <c r="AE1301" s="12"/>
      <c r="AF1301" s="11"/>
      <c r="AG1301" s="11"/>
      <c r="AH1301" s="11"/>
      <c r="AI1301" s="11"/>
      <c r="AJ1301" s="11"/>
      <c r="AK1301" s="6"/>
      <c r="AL1301" s="11"/>
      <c r="AM1301" s="12"/>
      <c r="AN1301" s="12"/>
      <c r="AO1301" s="12"/>
      <c r="AP1301" s="12"/>
      <c r="AQ1301" s="12"/>
      <c r="AR1301" s="12"/>
      <c r="AS1301" s="12"/>
      <c r="AT1301" s="12"/>
      <c r="AU1301" s="6"/>
      <c r="AV1301" s="11"/>
      <c r="AW1301" s="12"/>
      <c r="AX1301" s="12"/>
      <c r="AY1301" s="12"/>
      <c r="AZ1301" s="12"/>
      <c r="BA1301" s="12"/>
      <c r="BB1301" s="12"/>
      <c r="BC1301" s="12"/>
      <c r="BD1301" s="12"/>
    </row>
    <row r="1302" spans="1:56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Y1302" s="17"/>
      <c r="Z1302" s="17"/>
      <c r="AA1302" s="17"/>
      <c r="AB1302" s="11"/>
      <c r="AC1302" s="12"/>
      <c r="AD1302" s="11"/>
      <c r="AE1302" s="12"/>
      <c r="AF1302" s="11"/>
      <c r="AG1302" s="11"/>
      <c r="AH1302" s="11"/>
      <c r="AI1302" s="11"/>
      <c r="AJ1302" s="11"/>
      <c r="AK1302" s="6"/>
      <c r="AL1302" s="11"/>
      <c r="AM1302" s="12"/>
      <c r="AN1302" s="12"/>
      <c r="AO1302" s="12"/>
      <c r="AP1302" s="12"/>
      <c r="AQ1302" s="12"/>
      <c r="AR1302" s="12"/>
      <c r="AS1302" s="12"/>
      <c r="AT1302" s="12"/>
      <c r="AU1302" s="6"/>
      <c r="AV1302" s="11"/>
      <c r="AW1302" s="12"/>
      <c r="AX1302" s="12"/>
      <c r="AY1302" s="12"/>
      <c r="AZ1302" s="12"/>
      <c r="BA1302" s="12"/>
      <c r="BB1302" s="12"/>
      <c r="BC1302" s="12"/>
      <c r="BD1302" s="12"/>
    </row>
    <row r="1303" spans="1:56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Y1303" s="17"/>
      <c r="Z1303" s="17"/>
      <c r="AA1303" s="17"/>
      <c r="AB1303" s="11"/>
      <c r="AC1303" s="12"/>
      <c r="AD1303" s="11"/>
      <c r="AE1303" s="12"/>
      <c r="AF1303" s="11"/>
      <c r="AG1303" s="11"/>
      <c r="AH1303" s="11"/>
      <c r="AI1303" s="11"/>
      <c r="AJ1303" s="11"/>
      <c r="AK1303" s="6"/>
      <c r="AL1303" s="11"/>
      <c r="AM1303" s="12"/>
      <c r="AN1303" s="12"/>
      <c r="AO1303" s="12"/>
      <c r="AP1303" s="12"/>
      <c r="AQ1303" s="12"/>
      <c r="AR1303" s="12"/>
      <c r="AS1303" s="12"/>
      <c r="AT1303" s="12"/>
      <c r="AU1303" s="6"/>
      <c r="AV1303" s="11"/>
      <c r="AW1303" s="12"/>
      <c r="AX1303" s="12"/>
      <c r="AY1303" s="12"/>
      <c r="AZ1303" s="12"/>
      <c r="BA1303" s="12"/>
      <c r="BB1303" s="12"/>
      <c r="BC1303" s="12"/>
      <c r="BD1303" s="12"/>
    </row>
    <row r="1304" spans="1:56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Y1304" s="17"/>
      <c r="Z1304" s="17"/>
      <c r="AA1304" s="17"/>
      <c r="AB1304" s="11"/>
      <c r="AC1304" s="12"/>
      <c r="AD1304" s="11"/>
      <c r="AE1304" s="12"/>
      <c r="AF1304" s="11"/>
      <c r="AG1304" s="11"/>
      <c r="AH1304" s="11"/>
      <c r="AI1304" s="11"/>
      <c r="AJ1304" s="11"/>
      <c r="AK1304" s="6"/>
      <c r="AL1304" s="11"/>
      <c r="AM1304" s="12"/>
      <c r="AN1304" s="12"/>
      <c r="AO1304" s="12"/>
      <c r="AP1304" s="12"/>
      <c r="AQ1304" s="12"/>
      <c r="AR1304" s="12"/>
      <c r="AS1304" s="12"/>
      <c r="AT1304" s="12"/>
      <c r="AU1304" s="6"/>
      <c r="AV1304" s="11"/>
      <c r="AW1304" s="12"/>
      <c r="AX1304" s="12"/>
      <c r="AY1304" s="12"/>
      <c r="AZ1304" s="12"/>
      <c r="BA1304" s="12"/>
      <c r="BB1304" s="12"/>
      <c r="BC1304" s="12"/>
      <c r="BD1304" s="12"/>
    </row>
    <row r="1305" spans="1:56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Y1305" s="17"/>
      <c r="Z1305" s="17"/>
      <c r="AA1305" s="17"/>
      <c r="AB1305" s="11"/>
      <c r="AC1305" s="12"/>
      <c r="AD1305" s="11"/>
      <c r="AE1305" s="12"/>
      <c r="AF1305" s="11"/>
      <c r="AG1305" s="11"/>
      <c r="AH1305" s="11"/>
      <c r="AI1305" s="11"/>
      <c r="AJ1305" s="11"/>
      <c r="AK1305" s="6"/>
      <c r="AL1305" s="11"/>
      <c r="AM1305" s="12"/>
      <c r="AN1305" s="12"/>
      <c r="AO1305" s="12"/>
      <c r="AP1305" s="12"/>
      <c r="AQ1305" s="12"/>
      <c r="AR1305" s="12"/>
      <c r="AS1305" s="12"/>
      <c r="AT1305" s="12"/>
      <c r="AU1305" s="6"/>
      <c r="AV1305" s="11"/>
      <c r="AW1305" s="12"/>
      <c r="AX1305" s="12"/>
      <c r="AY1305" s="12"/>
      <c r="AZ1305" s="12"/>
      <c r="BA1305" s="12"/>
      <c r="BB1305" s="12"/>
      <c r="BC1305" s="12"/>
      <c r="BD1305" s="12"/>
    </row>
    <row r="1306" spans="1:56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Y1306" s="17"/>
      <c r="Z1306" s="17"/>
      <c r="AA1306" s="17"/>
      <c r="AB1306" s="11"/>
      <c r="AC1306" s="12"/>
      <c r="AD1306" s="11"/>
      <c r="AE1306" s="12"/>
      <c r="AF1306" s="11"/>
      <c r="AG1306" s="11"/>
      <c r="AH1306" s="11"/>
      <c r="AI1306" s="11"/>
      <c r="AJ1306" s="11"/>
      <c r="AK1306" s="6"/>
      <c r="AL1306" s="11"/>
      <c r="AM1306" s="12"/>
      <c r="AN1306" s="12"/>
      <c r="AO1306" s="12"/>
      <c r="AP1306" s="12"/>
      <c r="AQ1306" s="12"/>
      <c r="AR1306" s="12"/>
      <c r="AS1306" s="12"/>
      <c r="AT1306" s="12"/>
      <c r="AU1306" s="6"/>
      <c r="AV1306" s="11"/>
      <c r="AW1306" s="12"/>
      <c r="AX1306" s="12"/>
      <c r="AY1306" s="12"/>
      <c r="AZ1306" s="12"/>
      <c r="BA1306" s="12"/>
      <c r="BB1306" s="12"/>
      <c r="BC1306" s="12"/>
      <c r="BD1306" s="12"/>
    </row>
    <row r="1307" spans="1:56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Y1307" s="17"/>
      <c r="Z1307" s="17"/>
      <c r="AA1307" s="17"/>
      <c r="AB1307" s="11"/>
      <c r="AC1307" s="12"/>
      <c r="AD1307" s="11"/>
      <c r="AE1307" s="12"/>
      <c r="AF1307" s="11"/>
      <c r="AG1307" s="11"/>
      <c r="AH1307" s="11"/>
      <c r="AI1307" s="11"/>
      <c r="AJ1307" s="11"/>
      <c r="AK1307" s="6"/>
      <c r="AL1307" s="11"/>
      <c r="AM1307" s="12"/>
      <c r="AN1307" s="12"/>
      <c r="AO1307" s="12"/>
      <c r="AP1307" s="12"/>
      <c r="AQ1307" s="12"/>
      <c r="AR1307" s="12"/>
      <c r="AS1307" s="12"/>
      <c r="AT1307" s="12"/>
      <c r="AU1307" s="6"/>
      <c r="AV1307" s="11"/>
      <c r="AW1307" s="12"/>
      <c r="AX1307" s="12"/>
      <c r="AY1307" s="12"/>
      <c r="AZ1307" s="12"/>
      <c r="BA1307" s="12"/>
      <c r="BB1307" s="12"/>
      <c r="BC1307" s="12"/>
      <c r="BD1307" s="12"/>
    </row>
    <row r="1308" spans="1:56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Y1308" s="17"/>
      <c r="Z1308" s="17"/>
      <c r="AA1308" s="17"/>
      <c r="AB1308" s="11"/>
      <c r="AC1308" s="12"/>
      <c r="AD1308" s="11"/>
      <c r="AE1308" s="12"/>
      <c r="AF1308" s="11"/>
      <c r="AG1308" s="11"/>
      <c r="AH1308" s="11"/>
      <c r="AI1308" s="11"/>
      <c r="AJ1308" s="11"/>
      <c r="AK1308" s="6"/>
      <c r="AL1308" s="11"/>
      <c r="AM1308" s="12"/>
      <c r="AN1308" s="12"/>
      <c r="AO1308" s="12"/>
      <c r="AP1308" s="12"/>
      <c r="AQ1308" s="12"/>
      <c r="AR1308" s="12"/>
      <c r="AS1308" s="12"/>
      <c r="AT1308" s="12"/>
      <c r="AU1308" s="6"/>
      <c r="AV1308" s="11"/>
      <c r="AW1308" s="12"/>
      <c r="AX1308" s="12"/>
      <c r="AY1308" s="12"/>
      <c r="AZ1308" s="12"/>
      <c r="BA1308" s="12"/>
      <c r="BB1308" s="12"/>
      <c r="BC1308" s="12"/>
      <c r="BD1308" s="12"/>
    </row>
    <row r="1309" spans="1:56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Y1309" s="17"/>
      <c r="Z1309" s="17"/>
      <c r="AA1309" s="17"/>
      <c r="AB1309" s="11"/>
      <c r="AC1309" s="12"/>
      <c r="AD1309" s="11"/>
      <c r="AE1309" s="12"/>
      <c r="AF1309" s="11"/>
      <c r="AG1309" s="11"/>
      <c r="AH1309" s="11"/>
      <c r="AI1309" s="11"/>
      <c r="AJ1309" s="11"/>
      <c r="AK1309" s="6"/>
      <c r="AL1309" s="11"/>
      <c r="AM1309" s="12"/>
      <c r="AN1309" s="12"/>
      <c r="AO1309" s="12"/>
      <c r="AP1309" s="12"/>
      <c r="AQ1309" s="12"/>
      <c r="AR1309" s="12"/>
      <c r="AS1309" s="12"/>
      <c r="AT1309" s="12"/>
      <c r="AU1309" s="6"/>
      <c r="AV1309" s="11"/>
      <c r="AW1309" s="12"/>
      <c r="AX1309" s="12"/>
      <c r="AY1309" s="12"/>
      <c r="AZ1309" s="12"/>
      <c r="BA1309" s="12"/>
      <c r="BB1309" s="12"/>
      <c r="BC1309" s="12"/>
      <c r="BD1309" s="12"/>
    </row>
    <row r="1310" spans="1:56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Y1310" s="17"/>
      <c r="Z1310" s="17"/>
      <c r="AA1310" s="17"/>
      <c r="AB1310" s="11"/>
      <c r="AC1310" s="12"/>
      <c r="AD1310" s="11"/>
      <c r="AE1310" s="12"/>
      <c r="AF1310" s="11"/>
      <c r="AG1310" s="11"/>
      <c r="AH1310" s="11"/>
      <c r="AI1310" s="11"/>
      <c r="AJ1310" s="11"/>
      <c r="AK1310" s="6"/>
      <c r="AL1310" s="11"/>
      <c r="AM1310" s="12"/>
      <c r="AN1310" s="12"/>
      <c r="AO1310" s="12"/>
      <c r="AP1310" s="12"/>
      <c r="AQ1310" s="12"/>
      <c r="AR1310" s="12"/>
      <c r="AS1310" s="12"/>
      <c r="AT1310" s="12"/>
      <c r="AU1310" s="6"/>
      <c r="AV1310" s="11"/>
      <c r="AW1310" s="12"/>
      <c r="AX1310" s="12"/>
      <c r="AY1310" s="12"/>
      <c r="AZ1310" s="12"/>
      <c r="BA1310" s="12"/>
      <c r="BB1310" s="12"/>
      <c r="BC1310" s="12"/>
      <c r="BD1310" s="12"/>
    </row>
    <row r="1311" spans="1:56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Y1311" s="17"/>
      <c r="Z1311" s="17"/>
      <c r="AA1311" s="17"/>
      <c r="AB1311" s="11"/>
      <c r="AC1311" s="12"/>
      <c r="AD1311" s="11"/>
      <c r="AE1311" s="12"/>
      <c r="AF1311" s="11"/>
      <c r="AG1311" s="11"/>
      <c r="AH1311" s="11"/>
      <c r="AI1311" s="11"/>
      <c r="AJ1311" s="11"/>
      <c r="AK1311" s="6"/>
      <c r="AL1311" s="11"/>
      <c r="AM1311" s="12"/>
      <c r="AN1311" s="12"/>
      <c r="AO1311" s="12"/>
      <c r="AP1311" s="12"/>
      <c r="AQ1311" s="12"/>
      <c r="AR1311" s="12"/>
      <c r="AS1311" s="12"/>
      <c r="AT1311" s="12"/>
      <c r="AU1311" s="6"/>
      <c r="AV1311" s="11"/>
      <c r="AW1311" s="12"/>
      <c r="AX1311" s="12"/>
      <c r="AY1311" s="12"/>
      <c r="AZ1311" s="12"/>
      <c r="BA1311" s="12"/>
      <c r="BB1311" s="12"/>
      <c r="BC1311" s="12"/>
      <c r="BD1311" s="12"/>
    </row>
    <row r="1312" spans="1:56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Y1312" s="17"/>
      <c r="Z1312" s="17"/>
      <c r="AA1312" s="17"/>
      <c r="AB1312" s="11"/>
      <c r="AC1312" s="12"/>
      <c r="AD1312" s="11"/>
      <c r="AE1312" s="12"/>
      <c r="AF1312" s="11"/>
      <c r="AG1312" s="11"/>
      <c r="AH1312" s="11"/>
      <c r="AI1312" s="11"/>
      <c r="AJ1312" s="11"/>
      <c r="AK1312" s="6"/>
      <c r="AL1312" s="11"/>
      <c r="AM1312" s="12"/>
      <c r="AN1312" s="12"/>
      <c r="AO1312" s="12"/>
      <c r="AP1312" s="12"/>
      <c r="AQ1312" s="12"/>
      <c r="AR1312" s="12"/>
      <c r="AS1312" s="12"/>
      <c r="AT1312" s="12"/>
      <c r="AU1312" s="6"/>
      <c r="AV1312" s="11"/>
      <c r="AW1312" s="12"/>
      <c r="AX1312" s="12"/>
      <c r="AY1312" s="12"/>
      <c r="AZ1312" s="12"/>
      <c r="BA1312" s="12"/>
      <c r="BB1312" s="12"/>
      <c r="BC1312" s="12"/>
      <c r="BD1312" s="12"/>
    </row>
    <row r="1313" spans="1:56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Y1313" s="17"/>
      <c r="Z1313" s="17"/>
      <c r="AA1313" s="17"/>
      <c r="AB1313" s="11"/>
      <c r="AC1313" s="12"/>
      <c r="AD1313" s="11"/>
      <c r="AE1313" s="12"/>
      <c r="AF1313" s="11"/>
      <c r="AG1313" s="11"/>
      <c r="AH1313" s="11"/>
      <c r="AI1313" s="11"/>
      <c r="AJ1313" s="11"/>
      <c r="AK1313" s="6"/>
      <c r="AL1313" s="11"/>
      <c r="AM1313" s="12"/>
      <c r="AN1313" s="12"/>
      <c r="AO1313" s="12"/>
      <c r="AP1313" s="12"/>
      <c r="AQ1313" s="12"/>
      <c r="AR1313" s="12"/>
      <c r="AS1313" s="12"/>
      <c r="AT1313" s="12"/>
      <c r="AU1313" s="6"/>
      <c r="AV1313" s="11"/>
      <c r="AW1313" s="12"/>
      <c r="AX1313" s="12"/>
      <c r="AY1313" s="12"/>
      <c r="AZ1313" s="12"/>
      <c r="BA1313" s="12"/>
      <c r="BB1313" s="12"/>
      <c r="BC1313" s="12"/>
      <c r="BD1313" s="12"/>
    </row>
    <row r="1314" spans="1:56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Y1314" s="17"/>
      <c r="Z1314" s="17"/>
      <c r="AA1314" s="17"/>
      <c r="AB1314" s="11"/>
      <c r="AC1314" s="12"/>
      <c r="AD1314" s="11"/>
      <c r="AE1314" s="12"/>
      <c r="AF1314" s="11"/>
      <c r="AG1314" s="11"/>
      <c r="AH1314" s="11"/>
      <c r="AI1314" s="11"/>
      <c r="AJ1314" s="11"/>
      <c r="AK1314" s="6"/>
      <c r="AL1314" s="11"/>
      <c r="AM1314" s="12"/>
      <c r="AN1314" s="12"/>
      <c r="AO1314" s="12"/>
      <c r="AP1314" s="12"/>
      <c r="AQ1314" s="12"/>
      <c r="AR1314" s="12"/>
      <c r="AS1314" s="12"/>
      <c r="AT1314" s="12"/>
      <c r="AU1314" s="6"/>
      <c r="AV1314" s="11"/>
      <c r="AW1314" s="12"/>
      <c r="AX1314" s="12"/>
      <c r="AY1314" s="12"/>
      <c r="AZ1314" s="12"/>
      <c r="BA1314" s="12"/>
      <c r="BB1314" s="12"/>
      <c r="BC1314" s="12"/>
      <c r="BD1314" s="12"/>
    </row>
    <row r="1315" spans="1:56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Y1315" s="17"/>
      <c r="Z1315" s="17"/>
      <c r="AA1315" s="17"/>
      <c r="AB1315" s="11"/>
      <c r="AC1315" s="12"/>
      <c r="AD1315" s="11"/>
      <c r="AE1315" s="12"/>
      <c r="AF1315" s="11"/>
      <c r="AG1315" s="11"/>
      <c r="AH1315" s="11"/>
      <c r="AI1315" s="11"/>
      <c r="AJ1315" s="11"/>
      <c r="AK1315" s="6"/>
      <c r="AL1315" s="11"/>
      <c r="AM1315" s="12"/>
      <c r="AN1315" s="12"/>
      <c r="AO1315" s="12"/>
      <c r="AP1315" s="12"/>
      <c r="AQ1315" s="12"/>
      <c r="AR1315" s="12"/>
      <c r="AS1315" s="12"/>
      <c r="AT1315" s="12"/>
      <c r="AU1315" s="6"/>
      <c r="AV1315" s="11"/>
      <c r="AW1315" s="12"/>
      <c r="AX1315" s="12"/>
      <c r="AY1315" s="12"/>
      <c r="AZ1315" s="12"/>
      <c r="BA1315" s="12"/>
      <c r="BB1315" s="12"/>
      <c r="BC1315" s="12"/>
      <c r="BD1315" s="12"/>
    </row>
    <row r="1316" spans="1:56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Y1316" s="17"/>
      <c r="Z1316" s="17"/>
      <c r="AA1316" s="17"/>
      <c r="AB1316" s="11"/>
      <c r="AC1316" s="12"/>
      <c r="AD1316" s="11"/>
      <c r="AE1316" s="12"/>
      <c r="AF1316" s="11"/>
      <c r="AG1316" s="11"/>
      <c r="AH1316" s="11"/>
      <c r="AI1316" s="11"/>
      <c r="AJ1316" s="11"/>
      <c r="AK1316" s="6"/>
      <c r="AL1316" s="11"/>
      <c r="AM1316" s="12"/>
      <c r="AN1316" s="12"/>
      <c r="AO1316" s="12"/>
      <c r="AP1316" s="12"/>
      <c r="AQ1316" s="12"/>
      <c r="AR1316" s="12"/>
      <c r="AS1316" s="12"/>
      <c r="AT1316" s="12"/>
      <c r="AU1316" s="6"/>
      <c r="AV1316" s="11"/>
      <c r="AW1316" s="12"/>
      <c r="AX1316" s="12"/>
      <c r="AY1316" s="12"/>
      <c r="AZ1316" s="12"/>
      <c r="BA1316" s="12"/>
      <c r="BB1316" s="12"/>
      <c r="BC1316" s="12"/>
      <c r="BD1316" s="12"/>
    </row>
    <row r="1317" spans="1:56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Y1317" s="17"/>
      <c r="Z1317" s="17"/>
      <c r="AA1317" s="17"/>
      <c r="AB1317" s="11"/>
      <c r="AC1317" s="12"/>
      <c r="AD1317" s="11"/>
      <c r="AE1317" s="12"/>
      <c r="AF1317" s="11"/>
      <c r="AG1317" s="11"/>
      <c r="AH1317" s="11"/>
      <c r="AI1317" s="11"/>
      <c r="AJ1317" s="11"/>
      <c r="AK1317" s="6"/>
      <c r="AL1317" s="11"/>
      <c r="AM1317" s="12"/>
      <c r="AN1317" s="12"/>
      <c r="AO1317" s="12"/>
      <c r="AP1317" s="12"/>
      <c r="AQ1317" s="12"/>
      <c r="AR1317" s="12"/>
      <c r="AS1317" s="12"/>
      <c r="AT1317" s="12"/>
      <c r="AU1317" s="6"/>
      <c r="AV1317" s="11"/>
      <c r="AW1317" s="12"/>
      <c r="AX1317" s="12"/>
      <c r="AY1317" s="12"/>
      <c r="AZ1317" s="12"/>
      <c r="BA1317" s="12"/>
      <c r="BB1317" s="12"/>
      <c r="BC1317" s="12"/>
      <c r="BD1317" s="12"/>
    </row>
    <row r="1318" spans="1:56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Y1318" s="17"/>
      <c r="Z1318" s="17"/>
      <c r="AA1318" s="17"/>
      <c r="AB1318" s="11"/>
      <c r="AC1318" s="12"/>
      <c r="AD1318" s="11"/>
      <c r="AE1318" s="12"/>
      <c r="AF1318" s="11"/>
      <c r="AG1318" s="11"/>
      <c r="AH1318" s="11"/>
      <c r="AI1318" s="11"/>
      <c r="AJ1318" s="11"/>
      <c r="AK1318" s="6"/>
      <c r="AL1318" s="11"/>
      <c r="AM1318" s="12"/>
      <c r="AN1318" s="12"/>
      <c r="AO1318" s="12"/>
      <c r="AP1318" s="12"/>
      <c r="AQ1318" s="12"/>
      <c r="AR1318" s="12"/>
      <c r="AS1318" s="12"/>
      <c r="AT1318" s="12"/>
      <c r="AU1318" s="6"/>
      <c r="AV1318" s="11"/>
      <c r="AW1318" s="12"/>
      <c r="AX1318" s="12"/>
      <c r="AY1318" s="12"/>
      <c r="AZ1318" s="12"/>
      <c r="BA1318" s="12"/>
      <c r="BB1318" s="12"/>
      <c r="BC1318" s="12"/>
      <c r="BD1318" s="12"/>
    </row>
    <row r="1319" spans="1:56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Y1319" s="17"/>
      <c r="Z1319" s="17"/>
      <c r="AA1319" s="17"/>
      <c r="AB1319" s="11"/>
      <c r="AC1319" s="12"/>
      <c r="AD1319" s="11"/>
      <c r="AE1319" s="12"/>
      <c r="AF1319" s="11"/>
      <c r="AG1319" s="11"/>
      <c r="AH1319" s="11"/>
      <c r="AI1319" s="11"/>
      <c r="AJ1319" s="11"/>
      <c r="AK1319" s="6"/>
      <c r="AL1319" s="11"/>
      <c r="AM1319" s="12"/>
      <c r="AN1319" s="12"/>
      <c r="AO1319" s="12"/>
      <c r="AP1319" s="12"/>
      <c r="AQ1319" s="12"/>
      <c r="AR1319" s="12"/>
      <c r="AS1319" s="12"/>
      <c r="AT1319" s="12"/>
      <c r="AU1319" s="6"/>
      <c r="AV1319" s="11"/>
      <c r="AW1319" s="12"/>
      <c r="AX1319" s="12"/>
      <c r="AY1319" s="12"/>
      <c r="AZ1319" s="12"/>
      <c r="BA1319" s="12"/>
      <c r="BB1319" s="12"/>
      <c r="BC1319" s="12"/>
      <c r="BD1319" s="12"/>
    </row>
    <row r="1320" spans="1:56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Y1320" s="17"/>
      <c r="Z1320" s="17"/>
      <c r="AA1320" s="17"/>
      <c r="AB1320" s="11"/>
      <c r="AC1320" s="12"/>
      <c r="AD1320" s="11"/>
      <c r="AE1320" s="12"/>
      <c r="AF1320" s="11"/>
      <c r="AG1320" s="11"/>
      <c r="AH1320" s="11"/>
      <c r="AI1320" s="11"/>
      <c r="AJ1320" s="11"/>
      <c r="AK1320" s="6"/>
      <c r="AL1320" s="11"/>
      <c r="AM1320" s="12"/>
      <c r="AN1320" s="12"/>
      <c r="AO1320" s="12"/>
      <c r="AP1320" s="12"/>
      <c r="AQ1320" s="12"/>
      <c r="AR1320" s="12"/>
      <c r="AS1320" s="12"/>
      <c r="AT1320" s="12"/>
      <c r="AU1320" s="6"/>
      <c r="AV1320" s="11"/>
      <c r="AW1320" s="12"/>
      <c r="AX1320" s="12"/>
      <c r="AY1320" s="12"/>
      <c r="AZ1320" s="12"/>
      <c r="BA1320" s="12"/>
      <c r="BB1320" s="12"/>
      <c r="BC1320" s="12"/>
      <c r="BD1320" s="12"/>
    </row>
    <row r="1321" spans="1:56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Y1321" s="17"/>
      <c r="Z1321" s="17"/>
      <c r="AA1321" s="17"/>
      <c r="AB1321" s="11"/>
      <c r="AC1321" s="12"/>
      <c r="AD1321" s="11"/>
      <c r="AE1321" s="12"/>
      <c r="AF1321" s="11"/>
      <c r="AG1321" s="11"/>
      <c r="AH1321" s="11"/>
      <c r="AI1321" s="11"/>
      <c r="AJ1321" s="11"/>
      <c r="AK1321" s="6"/>
      <c r="AL1321" s="11"/>
      <c r="AM1321" s="12"/>
      <c r="AN1321" s="12"/>
      <c r="AO1321" s="12"/>
      <c r="AP1321" s="12"/>
      <c r="AQ1321" s="12"/>
      <c r="AR1321" s="12"/>
      <c r="AS1321" s="12"/>
      <c r="AT1321" s="12"/>
      <c r="AU1321" s="6"/>
      <c r="AV1321" s="11"/>
      <c r="AW1321" s="12"/>
      <c r="AX1321" s="12"/>
      <c r="AY1321" s="12"/>
      <c r="AZ1321" s="12"/>
      <c r="BA1321" s="12"/>
      <c r="BB1321" s="12"/>
      <c r="BC1321" s="12"/>
      <c r="BD1321" s="12"/>
    </row>
    <row r="1322" spans="1:56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Y1322" s="17"/>
      <c r="Z1322" s="17"/>
      <c r="AA1322" s="17"/>
      <c r="AB1322" s="11"/>
      <c r="AC1322" s="12"/>
      <c r="AD1322" s="11"/>
      <c r="AE1322" s="12"/>
      <c r="AF1322" s="11"/>
      <c r="AG1322" s="11"/>
      <c r="AH1322" s="11"/>
      <c r="AI1322" s="11"/>
      <c r="AJ1322" s="11"/>
      <c r="AK1322" s="6"/>
      <c r="AL1322" s="11"/>
      <c r="AM1322" s="12"/>
      <c r="AN1322" s="12"/>
      <c r="AO1322" s="12"/>
      <c r="AP1322" s="12"/>
      <c r="AQ1322" s="12"/>
      <c r="AR1322" s="12"/>
      <c r="AS1322" s="12"/>
      <c r="AT1322" s="12"/>
      <c r="AU1322" s="6"/>
      <c r="AV1322" s="11"/>
      <c r="AW1322" s="12"/>
      <c r="AX1322" s="12"/>
      <c r="AY1322" s="12"/>
      <c r="AZ1322" s="12"/>
      <c r="BA1322" s="12"/>
      <c r="BB1322" s="12"/>
      <c r="BC1322" s="12"/>
      <c r="BD1322" s="12"/>
    </row>
    <row r="1323" spans="1:56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Y1323" s="17"/>
      <c r="Z1323" s="17"/>
      <c r="AA1323" s="17"/>
      <c r="AB1323" s="11"/>
      <c r="AC1323" s="12"/>
      <c r="AD1323" s="11"/>
      <c r="AE1323" s="12"/>
      <c r="AF1323" s="11"/>
      <c r="AG1323" s="11"/>
      <c r="AH1323" s="11"/>
      <c r="AI1323" s="11"/>
      <c r="AJ1323" s="11"/>
      <c r="AK1323" s="6"/>
      <c r="AL1323" s="11"/>
      <c r="AM1323" s="12"/>
      <c r="AN1323" s="12"/>
      <c r="AO1323" s="12"/>
      <c r="AP1323" s="12"/>
      <c r="AQ1323" s="12"/>
      <c r="AR1323" s="12"/>
      <c r="AS1323" s="12"/>
      <c r="AT1323" s="12"/>
      <c r="AU1323" s="6"/>
      <c r="AV1323" s="11"/>
      <c r="AW1323" s="12"/>
      <c r="AX1323" s="12"/>
      <c r="AY1323" s="12"/>
      <c r="AZ1323" s="12"/>
      <c r="BA1323" s="12"/>
      <c r="BB1323" s="12"/>
      <c r="BC1323" s="12"/>
      <c r="BD1323" s="12"/>
    </row>
    <row r="1324" spans="1:56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Y1324" s="17"/>
      <c r="Z1324" s="17"/>
      <c r="AA1324" s="17"/>
      <c r="AB1324" s="11"/>
      <c r="AC1324" s="12"/>
      <c r="AD1324" s="11"/>
      <c r="AE1324" s="12"/>
      <c r="AF1324" s="11"/>
      <c r="AG1324" s="11"/>
      <c r="AH1324" s="11"/>
      <c r="AI1324" s="11"/>
      <c r="AJ1324" s="11"/>
      <c r="AK1324" s="6"/>
      <c r="AL1324" s="11"/>
      <c r="AM1324" s="12"/>
      <c r="AN1324" s="12"/>
      <c r="AO1324" s="12"/>
      <c r="AP1324" s="12"/>
      <c r="AQ1324" s="12"/>
      <c r="AR1324" s="12"/>
      <c r="AS1324" s="12"/>
      <c r="AT1324" s="12"/>
      <c r="AU1324" s="6"/>
      <c r="AV1324" s="11"/>
      <c r="AW1324" s="12"/>
      <c r="AX1324" s="12"/>
      <c r="AY1324" s="12"/>
      <c r="AZ1324" s="12"/>
      <c r="BA1324" s="12"/>
      <c r="BB1324" s="12"/>
      <c r="BC1324" s="12"/>
      <c r="BD1324" s="12"/>
    </row>
    <row r="1325" spans="1:56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Y1325" s="17"/>
      <c r="Z1325" s="17"/>
      <c r="AA1325" s="17"/>
      <c r="AB1325" s="11"/>
      <c r="AC1325" s="12"/>
      <c r="AD1325" s="11"/>
      <c r="AE1325" s="12"/>
      <c r="AF1325" s="11"/>
      <c r="AG1325" s="11"/>
      <c r="AH1325" s="11"/>
      <c r="AI1325" s="11"/>
      <c r="AJ1325" s="11"/>
      <c r="AK1325" s="6"/>
      <c r="AL1325" s="11"/>
      <c r="AM1325" s="12"/>
      <c r="AN1325" s="12"/>
      <c r="AO1325" s="12"/>
      <c r="AP1325" s="12"/>
      <c r="AQ1325" s="12"/>
      <c r="AR1325" s="12"/>
      <c r="AS1325" s="12"/>
      <c r="AT1325" s="12"/>
      <c r="AU1325" s="6"/>
      <c r="AV1325" s="11"/>
      <c r="AW1325" s="12"/>
      <c r="AX1325" s="12"/>
      <c r="AY1325" s="12"/>
      <c r="AZ1325" s="12"/>
      <c r="BA1325" s="12"/>
      <c r="BB1325" s="12"/>
      <c r="BC1325" s="12"/>
      <c r="BD1325" s="12"/>
    </row>
    <row r="1326" spans="1:56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Y1326" s="17"/>
      <c r="Z1326" s="17"/>
      <c r="AA1326" s="17"/>
      <c r="AB1326" s="11"/>
      <c r="AC1326" s="12"/>
      <c r="AD1326" s="11"/>
      <c r="AE1326" s="12"/>
      <c r="AF1326" s="11"/>
      <c r="AG1326" s="11"/>
      <c r="AH1326" s="11"/>
      <c r="AI1326" s="11"/>
      <c r="AJ1326" s="11"/>
      <c r="AK1326" s="6"/>
      <c r="AL1326" s="11"/>
      <c r="AM1326" s="12"/>
      <c r="AN1326" s="12"/>
      <c r="AO1326" s="12"/>
      <c r="AP1326" s="12"/>
      <c r="AQ1326" s="12"/>
      <c r="AR1326" s="12"/>
      <c r="AS1326" s="12"/>
      <c r="AT1326" s="12"/>
      <c r="AU1326" s="6"/>
      <c r="AV1326" s="11"/>
      <c r="AW1326" s="12"/>
      <c r="AX1326" s="12"/>
      <c r="AY1326" s="12"/>
      <c r="AZ1326" s="12"/>
      <c r="BA1326" s="12"/>
      <c r="BB1326" s="12"/>
      <c r="BC1326" s="12"/>
      <c r="BD1326" s="12"/>
    </row>
    <row r="1327" spans="1:56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Y1327" s="17"/>
      <c r="Z1327" s="17"/>
      <c r="AA1327" s="17"/>
      <c r="AB1327" s="11"/>
      <c r="AC1327" s="12"/>
      <c r="AD1327" s="11"/>
      <c r="AE1327" s="12"/>
      <c r="AF1327" s="11"/>
      <c r="AG1327" s="11"/>
      <c r="AH1327" s="11"/>
      <c r="AI1327" s="11"/>
      <c r="AJ1327" s="11"/>
      <c r="AK1327" s="6"/>
      <c r="AL1327" s="11"/>
      <c r="AM1327" s="12"/>
      <c r="AN1327" s="12"/>
      <c r="AO1327" s="12"/>
      <c r="AP1327" s="12"/>
      <c r="AQ1327" s="12"/>
      <c r="AR1327" s="12"/>
      <c r="AS1327" s="12"/>
      <c r="AT1327" s="12"/>
      <c r="AU1327" s="6"/>
      <c r="AV1327" s="11"/>
      <c r="AW1327" s="12"/>
      <c r="AX1327" s="12"/>
      <c r="AY1327" s="12"/>
      <c r="AZ1327" s="12"/>
      <c r="BA1327" s="12"/>
      <c r="BB1327" s="12"/>
      <c r="BC1327" s="12"/>
      <c r="BD1327" s="12"/>
    </row>
    <row r="1328" spans="1:56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Y1328" s="17"/>
      <c r="Z1328" s="17"/>
      <c r="AA1328" s="17"/>
      <c r="AB1328" s="11"/>
      <c r="AC1328" s="12"/>
      <c r="AD1328" s="11"/>
      <c r="AE1328" s="12"/>
      <c r="AF1328" s="11"/>
      <c r="AG1328" s="11"/>
      <c r="AH1328" s="11"/>
      <c r="AI1328" s="11"/>
      <c r="AJ1328" s="11"/>
      <c r="AK1328" s="6"/>
      <c r="AL1328" s="11"/>
      <c r="AM1328" s="12"/>
      <c r="AN1328" s="12"/>
      <c r="AO1328" s="12"/>
      <c r="AP1328" s="12"/>
      <c r="AQ1328" s="12"/>
      <c r="AR1328" s="12"/>
      <c r="AS1328" s="12"/>
      <c r="AT1328" s="12"/>
      <c r="AU1328" s="6"/>
      <c r="AV1328" s="11"/>
      <c r="AW1328" s="12"/>
      <c r="AX1328" s="12"/>
      <c r="AY1328" s="12"/>
      <c r="AZ1328" s="12"/>
      <c r="BA1328" s="12"/>
      <c r="BB1328" s="12"/>
      <c r="BC1328" s="12"/>
      <c r="BD1328" s="12"/>
    </row>
    <row r="1329" spans="1:56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Y1329" s="17"/>
      <c r="Z1329" s="17"/>
      <c r="AA1329" s="17"/>
      <c r="AB1329" s="11"/>
      <c r="AC1329" s="12"/>
      <c r="AD1329" s="11"/>
      <c r="AE1329" s="12"/>
      <c r="AF1329" s="11"/>
      <c r="AG1329" s="11"/>
      <c r="AH1329" s="11"/>
      <c r="AI1329" s="11"/>
      <c r="AJ1329" s="11"/>
      <c r="AK1329" s="6"/>
      <c r="AL1329" s="11"/>
      <c r="AM1329" s="12"/>
      <c r="AN1329" s="12"/>
      <c r="AO1329" s="12"/>
      <c r="AP1329" s="12"/>
      <c r="AQ1329" s="12"/>
      <c r="AR1329" s="12"/>
      <c r="AS1329" s="12"/>
      <c r="AT1329" s="12"/>
      <c r="AU1329" s="6"/>
      <c r="AV1329" s="11"/>
      <c r="AW1329" s="12"/>
      <c r="AX1329" s="12"/>
      <c r="AY1329" s="12"/>
      <c r="AZ1329" s="12"/>
      <c r="BA1329" s="12"/>
      <c r="BB1329" s="12"/>
      <c r="BC1329" s="12"/>
      <c r="BD1329" s="12"/>
    </row>
    <row r="1330" spans="1:56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Y1330" s="17"/>
      <c r="Z1330" s="17"/>
      <c r="AA1330" s="17"/>
      <c r="AB1330" s="11"/>
      <c r="AC1330" s="12"/>
      <c r="AD1330" s="11"/>
      <c r="AE1330" s="12"/>
      <c r="AF1330" s="11"/>
      <c r="AG1330" s="11"/>
      <c r="AH1330" s="11"/>
      <c r="AI1330" s="11"/>
      <c r="AJ1330" s="11"/>
      <c r="AK1330" s="6"/>
      <c r="AL1330" s="11"/>
      <c r="AM1330" s="12"/>
      <c r="AN1330" s="12"/>
      <c r="AO1330" s="12"/>
      <c r="AP1330" s="12"/>
      <c r="AQ1330" s="12"/>
      <c r="AR1330" s="12"/>
      <c r="AS1330" s="12"/>
      <c r="AT1330" s="12"/>
      <c r="AU1330" s="6"/>
      <c r="AV1330" s="11"/>
      <c r="AW1330" s="12"/>
      <c r="AX1330" s="12"/>
      <c r="AY1330" s="12"/>
      <c r="AZ1330" s="12"/>
      <c r="BA1330" s="12"/>
      <c r="BB1330" s="12"/>
      <c r="BC1330" s="12"/>
      <c r="BD1330" s="12"/>
    </row>
    <row r="1331" spans="1:56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Y1331" s="17"/>
      <c r="Z1331" s="17"/>
      <c r="AA1331" s="17"/>
      <c r="AB1331" s="11"/>
      <c r="AC1331" s="12"/>
      <c r="AD1331" s="11"/>
      <c r="AE1331" s="12"/>
      <c r="AF1331" s="11"/>
      <c r="AG1331" s="11"/>
      <c r="AH1331" s="11"/>
      <c r="AI1331" s="11"/>
      <c r="AJ1331" s="11"/>
      <c r="AK1331" s="6"/>
      <c r="AL1331" s="11"/>
      <c r="AM1331" s="12"/>
      <c r="AN1331" s="12"/>
      <c r="AO1331" s="12"/>
      <c r="AP1331" s="12"/>
      <c r="AQ1331" s="12"/>
      <c r="AR1331" s="12"/>
      <c r="AS1331" s="12"/>
      <c r="AT1331" s="12"/>
      <c r="AU1331" s="6"/>
      <c r="AV1331" s="11"/>
      <c r="AW1331" s="12"/>
      <c r="AX1331" s="12"/>
      <c r="AY1331" s="12"/>
      <c r="AZ1331" s="12"/>
      <c r="BA1331" s="12"/>
      <c r="BB1331" s="12"/>
      <c r="BC1331" s="12"/>
      <c r="BD1331" s="12"/>
    </row>
    <row r="1332" spans="1:56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Y1332" s="17"/>
      <c r="Z1332" s="17"/>
      <c r="AA1332" s="17"/>
      <c r="AB1332" s="11"/>
      <c r="AC1332" s="12"/>
      <c r="AD1332" s="11"/>
      <c r="AE1332" s="12"/>
      <c r="AF1332" s="11"/>
      <c r="AG1332" s="11"/>
      <c r="AH1332" s="11"/>
      <c r="AI1332" s="11"/>
      <c r="AJ1332" s="11"/>
      <c r="AK1332" s="6"/>
      <c r="AL1332" s="11"/>
      <c r="AM1332" s="12"/>
      <c r="AN1332" s="12"/>
      <c r="AO1332" s="12"/>
      <c r="AP1332" s="12"/>
      <c r="AQ1332" s="12"/>
      <c r="AR1332" s="12"/>
      <c r="AS1332" s="12"/>
      <c r="AT1332" s="12"/>
      <c r="AU1332" s="6"/>
      <c r="AV1332" s="11"/>
      <c r="AW1332" s="12"/>
      <c r="AX1332" s="12"/>
      <c r="AY1332" s="12"/>
      <c r="AZ1332" s="12"/>
      <c r="BA1332" s="12"/>
      <c r="BB1332" s="12"/>
      <c r="BC1332" s="12"/>
      <c r="BD1332" s="12"/>
    </row>
    <row r="1333" spans="1:56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Y1333" s="17"/>
      <c r="Z1333" s="17"/>
      <c r="AA1333" s="17"/>
      <c r="AB1333" s="11"/>
      <c r="AC1333" s="12"/>
      <c r="AD1333" s="11"/>
      <c r="AE1333" s="12"/>
      <c r="AF1333" s="11"/>
      <c r="AG1333" s="11"/>
      <c r="AH1333" s="11"/>
      <c r="AI1333" s="11"/>
      <c r="AJ1333" s="11"/>
      <c r="AK1333" s="6"/>
      <c r="AL1333" s="11"/>
      <c r="AM1333" s="12"/>
      <c r="AN1333" s="12"/>
      <c r="AO1333" s="12"/>
      <c r="AP1333" s="12"/>
      <c r="AQ1333" s="12"/>
      <c r="AR1333" s="12"/>
      <c r="AS1333" s="12"/>
      <c r="AT1333" s="12"/>
      <c r="AU1333" s="6"/>
      <c r="AV1333" s="11"/>
      <c r="AW1333" s="12"/>
      <c r="AX1333" s="12"/>
      <c r="AY1333" s="12"/>
      <c r="AZ1333" s="12"/>
      <c r="BA1333" s="12"/>
      <c r="BB1333" s="12"/>
      <c r="BC1333" s="12"/>
      <c r="BD1333" s="12"/>
    </row>
    <row r="1334" spans="1:56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Y1334" s="17"/>
      <c r="Z1334" s="17"/>
      <c r="AA1334" s="17"/>
      <c r="AB1334" s="11"/>
      <c r="AC1334" s="12"/>
      <c r="AD1334" s="11"/>
      <c r="AE1334" s="12"/>
      <c r="AF1334" s="11"/>
      <c r="AG1334" s="11"/>
      <c r="AH1334" s="11"/>
      <c r="AI1334" s="11"/>
      <c r="AJ1334" s="11"/>
      <c r="AK1334" s="6"/>
      <c r="AL1334" s="11"/>
      <c r="AM1334" s="12"/>
      <c r="AN1334" s="12"/>
      <c r="AO1334" s="12"/>
      <c r="AP1334" s="12"/>
      <c r="AQ1334" s="12"/>
      <c r="AR1334" s="12"/>
      <c r="AS1334" s="12"/>
      <c r="AT1334" s="12"/>
      <c r="AU1334" s="6"/>
      <c r="AV1334" s="11"/>
      <c r="AW1334" s="12"/>
      <c r="AX1334" s="12"/>
      <c r="AY1334" s="12"/>
      <c r="AZ1334" s="12"/>
      <c r="BA1334" s="12"/>
      <c r="BB1334" s="12"/>
      <c r="BC1334" s="12"/>
      <c r="BD1334" s="12"/>
    </row>
    <row r="1335" spans="1:56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Y1335" s="17"/>
      <c r="Z1335" s="17"/>
      <c r="AA1335" s="17"/>
      <c r="AB1335" s="11"/>
      <c r="AC1335" s="12"/>
      <c r="AD1335" s="11"/>
      <c r="AE1335" s="12"/>
      <c r="AF1335" s="11"/>
      <c r="AG1335" s="11"/>
      <c r="AH1335" s="11"/>
      <c r="AI1335" s="11"/>
      <c r="AJ1335" s="11"/>
      <c r="AK1335" s="6"/>
      <c r="AL1335" s="11"/>
      <c r="AM1335" s="12"/>
      <c r="AN1335" s="12"/>
      <c r="AO1335" s="12"/>
      <c r="AP1335" s="12"/>
      <c r="AQ1335" s="12"/>
      <c r="AR1335" s="12"/>
      <c r="AS1335" s="12"/>
      <c r="AT1335" s="12"/>
      <c r="AU1335" s="6"/>
      <c r="AV1335" s="11"/>
      <c r="AW1335" s="12"/>
      <c r="AX1335" s="12"/>
      <c r="AY1335" s="12"/>
      <c r="AZ1335" s="12"/>
      <c r="BA1335" s="12"/>
      <c r="BB1335" s="12"/>
      <c r="BC1335" s="12"/>
      <c r="BD1335" s="12"/>
    </row>
    <row r="1336" spans="1:56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Y1336" s="17"/>
      <c r="Z1336" s="17"/>
      <c r="AA1336" s="17"/>
      <c r="AB1336" s="11"/>
      <c r="AC1336" s="12"/>
      <c r="AD1336" s="11"/>
      <c r="AE1336" s="12"/>
      <c r="AF1336" s="11"/>
      <c r="AG1336" s="11"/>
      <c r="AH1336" s="11"/>
      <c r="AI1336" s="11"/>
      <c r="AJ1336" s="11"/>
      <c r="AK1336" s="6"/>
      <c r="AL1336" s="11"/>
      <c r="AM1336" s="12"/>
      <c r="AN1336" s="12"/>
      <c r="AO1336" s="12"/>
      <c r="AP1336" s="12"/>
      <c r="AQ1336" s="12"/>
      <c r="AR1336" s="12"/>
      <c r="AS1336" s="12"/>
      <c r="AT1336" s="12"/>
      <c r="AU1336" s="6"/>
      <c r="AV1336" s="11"/>
      <c r="AW1336" s="12"/>
      <c r="AX1336" s="12"/>
      <c r="AY1336" s="12"/>
      <c r="AZ1336" s="12"/>
      <c r="BA1336" s="12"/>
      <c r="BB1336" s="12"/>
      <c r="BC1336" s="12"/>
      <c r="BD1336" s="12"/>
    </row>
    <row r="1337" spans="1:56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Y1337" s="17"/>
      <c r="Z1337" s="17"/>
      <c r="AA1337" s="17"/>
      <c r="AB1337" s="11"/>
      <c r="AC1337" s="12"/>
      <c r="AD1337" s="11"/>
      <c r="AE1337" s="12"/>
      <c r="AF1337" s="11"/>
      <c r="AG1337" s="11"/>
      <c r="AH1337" s="11"/>
      <c r="AI1337" s="11"/>
      <c r="AJ1337" s="11"/>
      <c r="AK1337" s="6"/>
      <c r="AL1337" s="11"/>
      <c r="AM1337" s="12"/>
      <c r="AN1337" s="12"/>
      <c r="AO1337" s="12"/>
      <c r="AP1337" s="12"/>
      <c r="AQ1337" s="12"/>
      <c r="AR1337" s="12"/>
      <c r="AS1337" s="12"/>
      <c r="AT1337" s="12"/>
      <c r="AU1337" s="6"/>
      <c r="AV1337" s="11"/>
      <c r="AW1337" s="12"/>
      <c r="AX1337" s="12"/>
      <c r="AY1337" s="12"/>
      <c r="AZ1337" s="12"/>
      <c r="BA1337" s="12"/>
      <c r="BB1337" s="12"/>
      <c r="BC1337" s="12"/>
      <c r="BD1337" s="12"/>
    </row>
    <row r="1338" spans="1:56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Y1338" s="17"/>
      <c r="Z1338" s="17"/>
      <c r="AA1338" s="17"/>
      <c r="AB1338" s="11"/>
      <c r="AC1338" s="12"/>
      <c r="AD1338" s="11"/>
      <c r="AE1338" s="12"/>
      <c r="AF1338" s="11"/>
      <c r="AG1338" s="11"/>
      <c r="AH1338" s="11"/>
      <c r="AI1338" s="11"/>
      <c r="AJ1338" s="11"/>
      <c r="AK1338" s="6"/>
      <c r="AL1338" s="11"/>
      <c r="AM1338" s="12"/>
      <c r="AN1338" s="12"/>
      <c r="AO1338" s="12"/>
      <c r="AP1338" s="12"/>
      <c r="AQ1338" s="12"/>
      <c r="AR1338" s="12"/>
      <c r="AS1338" s="12"/>
      <c r="AT1338" s="12"/>
      <c r="AU1338" s="6"/>
      <c r="AV1338" s="11"/>
      <c r="AW1338" s="12"/>
      <c r="AX1338" s="12"/>
      <c r="AY1338" s="12"/>
      <c r="AZ1338" s="12"/>
      <c r="BA1338" s="12"/>
      <c r="BB1338" s="12"/>
      <c r="BC1338" s="12"/>
      <c r="BD1338" s="12"/>
    </row>
    <row r="1339" spans="1:56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Y1339" s="17"/>
      <c r="Z1339" s="17"/>
      <c r="AA1339" s="17"/>
      <c r="AB1339" s="11"/>
      <c r="AC1339" s="12"/>
      <c r="AD1339" s="11"/>
      <c r="AE1339" s="12"/>
      <c r="AF1339" s="11"/>
      <c r="AG1339" s="11"/>
      <c r="AH1339" s="11"/>
      <c r="AI1339" s="11"/>
      <c r="AJ1339" s="11"/>
      <c r="AK1339" s="6"/>
      <c r="AL1339" s="11"/>
      <c r="AM1339" s="12"/>
      <c r="AN1339" s="12"/>
      <c r="AO1339" s="12"/>
      <c r="AP1339" s="12"/>
      <c r="AQ1339" s="12"/>
      <c r="AR1339" s="12"/>
      <c r="AS1339" s="12"/>
      <c r="AT1339" s="12"/>
      <c r="AU1339" s="6"/>
      <c r="AV1339" s="11"/>
      <c r="AW1339" s="12"/>
      <c r="AX1339" s="12"/>
      <c r="AY1339" s="12"/>
      <c r="AZ1339" s="12"/>
      <c r="BA1339" s="12"/>
      <c r="BB1339" s="12"/>
      <c r="BC1339" s="12"/>
      <c r="BD1339" s="12"/>
    </row>
    <row r="1340" spans="1:56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Y1340" s="17"/>
      <c r="Z1340" s="17"/>
      <c r="AA1340" s="17"/>
      <c r="AB1340" s="11"/>
      <c r="AC1340" s="12"/>
      <c r="AD1340" s="11"/>
      <c r="AE1340" s="12"/>
      <c r="AF1340" s="11"/>
      <c r="AG1340" s="11"/>
      <c r="AH1340" s="11"/>
      <c r="AI1340" s="11"/>
      <c r="AJ1340" s="11"/>
      <c r="AK1340" s="6"/>
      <c r="AL1340" s="11"/>
      <c r="AM1340" s="12"/>
      <c r="AN1340" s="12"/>
      <c r="AO1340" s="12"/>
      <c r="AP1340" s="12"/>
      <c r="AQ1340" s="12"/>
      <c r="AR1340" s="12"/>
      <c r="AS1340" s="12"/>
      <c r="AT1340" s="12"/>
      <c r="AU1340" s="6"/>
      <c r="AV1340" s="11"/>
      <c r="AW1340" s="12"/>
      <c r="AX1340" s="12"/>
      <c r="AY1340" s="12"/>
      <c r="AZ1340" s="12"/>
      <c r="BA1340" s="12"/>
      <c r="BB1340" s="12"/>
      <c r="BC1340" s="12"/>
      <c r="BD1340" s="12"/>
    </row>
    <row r="1341" spans="1:56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Y1341" s="17"/>
      <c r="Z1341" s="17"/>
      <c r="AA1341" s="17"/>
      <c r="AB1341" s="11"/>
      <c r="AC1341" s="12"/>
      <c r="AD1341" s="11"/>
      <c r="AE1341" s="12"/>
      <c r="AF1341" s="11"/>
      <c r="AG1341" s="11"/>
      <c r="AH1341" s="11"/>
      <c r="AI1341" s="11"/>
      <c r="AJ1341" s="11"/>
      <c r="AK1341" s="6"/>
      <c r="AL1341" s="11"/>
      <c r="AM1341" s="12"/>
      <c r="AN1341" s="12"/>
      <c r="AO1341" s="12"/>
      <c r="AP1341" s="12"/>
      <c r="AQ1341" s="12"/>
      <c r="AR1341" s="12"/>
      <c r="AS1341" s="12"/>
      <c r="AT1341" s="12"/>
      <c r="AU1341" s="6"/>
      <c r="AV1341" s="11"/>
      <c r="AW1341" s="12"/>
      <c r="AX1341" s="12"/>
      <c r="AY1341" s="12"/>
      <c r="AZ1341" s="12"/>
      <c r="BA1341" s="12"/>
      <c r="BB1341" s="12"/>
      <c r="BC1341" s="12"/>
      <c r="BD1341" s="12"/>
    </row>
    <row r="1342" spans="1:56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Y1342" s="17"/>
      <c r="Z1342" s="17"/>
      <c r="AA1342" s="17"/>
      <c r="AB1342" s="11"/>
      <c r="AC1342" s="12"/>
      <c r="AD1342" s="11"/>
      <c r="AE1342" s="12"/>
      <c r="AF1342" s="11"/>
      <c r="AG1342" s="11"/>
      <c r="AH1342" s="11"/>
      <c r="AI1342" s="11"/>
      <c r="AJ1342" s="11"/>
      <c r="AK1342" s="6"/>
      <c r="AL1342" s="11"/>
      <c r="AM1342" s="12"/>
      <c r="AN1342" s="12"/>
      <c r="AO1342" s="12"/>
      <c r="AP1342" s="12"/>
      <c r="AQ1342" s="12"/>
      <c r="AR1342" s="12"/>
      <c r="AS1342" s="12"/>
      <c r="AT1342" s="12"/>
      <c r="AU1342" s="6"/>
      <c r="AV1342" s="11"/>
      <c r="AW1342" s="12"/>
      <c r="AX1342" s="12"/>
      <c r="AY1342" s="12"/>
      <c r="AZ1342" s="12"/>
      <c r="BA1342" s="12"/>
      <c r="BB1342" s="12"/>
      <c r="BC1342" s="12"/>
      <c r="BD1342" s="12"/>
    </row>
    <row r="1343" spans="1:56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Y1343" s="17"/>
      <c r="Z1343" s="17"/>
      <c r="AA1343" s="17"/>
      <c r="AB1343" s="11"/>
      <c r="AC1343" s="12"/>
      <c r="AD1343" s="11"/>
      <c r="AE1343" s="12"/>
      <c r="AF1343" s="11"/>
      <c r="AG1343" s="11"/>
      <c r="AH1343" s="11"/>
      <c r="AI1343" s="11"/>
      <c r="AJ1343" s="11"/>
      <c r="AK1343" s="6"/>
      <c r="AL1343" s="11"/>
      <c r="AM1343" s="12"/>
      <c r="AN1343" s="12"/>
      <c r="AO1343" s="12"/>
      <c r="AP1343" s="12"/>
      <c r="AQ1343" s="12"/>
      <c r="AR1343" s="12"/>
      <c r="AS1343" s="12"/>
      <c r="AT1343" s="12"/>
      <c r="AU1343" s="6"/>
      <c r="AV1343" s="11"/>
      <c r="AW1343" s="12"/>
      <c r="AX1343" s="12"/>
      <c r="AY1343" s="12"/>
      <c r="AZ1343" s="12"/>
      <c r="BA1343" s="12"/>
      <c r="BB1343" s="12"/>
      <c r="BC1343" s="12"/>
      <c r="BD1343" s="12"/>
    </row>
    <row r="1344" spans="1:56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Y1344" s="17"/>
      <c r="Z1344" s="17"/>
      <c r="AA1344" s="17"/>
      <c r="AB1344" s="11"/>
      <c r="AC1344" s="12"/>
      <c r="AD1344" s="11"/>
      <c r="AE1344" s="12"/>
      <c r="AF1344" s="11"/>
      <c r="AG1344" s="11"/>
      <c r="AH1344" s="11"/>
      <c r="AI1344" s="11"/>
      <c r="AJ1344" s="11"/>
      <c r="AK1344" s="6"/>
      <c r="AL1344" s="11"/>
      <c r="AM1344" s="12"/>
      <c r="AN1344" s="12"/>
      <c r="AO1344" s="12"/>
      <c r="AP1344" s="12"/>
      <c r="AQ1344" s="12"/>
      <c r="AR1344" s="12"/>
      <c r="AS1344" s="12"/>
      <c r="AT1344" s="12"/>
      <c r="AU1344" s="6"/>
      <c r="AV1344" s="11"/>
      <c r="AW1344" s="12"/>
      <c r="AX1344" s="12"/>
      <c r="AY1344" s="12"/>
      <c r="AZ1344" s="12"/>
      <c r="BA1344" s="12"/>
      <c r="BB1344" s="12"/>
      <c r="BC1344" s="12"/>
      <c r="BD1344" s="12"/>
    </row>
    <row r="1345" spans="1:56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Y1345" s="17"/>
      <c r="Z1345" s="17"/>
      <c r="AA1345" s="17"/>
      <c r="AB1345" s="11"/>
      <c r="AC1345" s="12"/>
      <c r="AD1345" s="11"/>
      <c r="AE1345" s="12"/>
      <c r="AF1345" s="11"/>
      <c r="AG1345" s="11"/>
      <c r="AH1345" s="11"/>
      <c r="AI1345" s="11"/>
      <c r="AJ1345" s="11"/>
      <c r="AK1345" s="6"/>
      <c r="AL1345" s="11"/>
      <c r="AM1345" s="12"/>
      <c r="AN1345" s="12"/>
      <c r="AO1345" s="12"/>
      <c r="AP1345" s="12"/>
      <c r="AQ1345" s="12"/>
      <c r="AR1345" s="12"/>
      <c r="AS1345" s="12"/>
      <c r="AT1345" s="12"/>
      <c r="AU1345" s="6"/>
      <c r="AV1345" s="11"/>
      <c r="AW1345" s="12"/>
      <c r="AX1345" s="12"/>
      <c r="AY1345" s="12"/>
      <c r="AZ1345" s="12"/>
      <c r="BA1345" s="12"/>
      <c r="BB1345" s="12"/>
      <c r="BC1345" s="12"/>
      <c r="BD1345" s="12"/>
    </row>
    <row r="1346" spans="1:56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Y1346" s="17"/>
      <c r="Z1346" s="17"/>
      <c r="AA1346" s="17"/>
      <c r="AB1346" s="11"/>
      <c r="AC1346" s="12"/>
      <c r="AD1346" s="11"/>
      <c r="AE1346" s="12"/>
      <c r="AF1346" s="11"/>
      <c r="AG1346" s="11"/>
      <c r="AH1346" s="11"/>
      <c r="AI1346" s="11"/>
      <c r="AJ1346" s="11"/>
      <c r="AK1346" s="6"/>
      <c r="AL1346" s="11"/>
      <c r="AM1346" s="12"/>
      <c r="AN1346" s="12"/>
      <c r="AO1346" s="12"/>
      <c r="AP1346" s="12"/>
      <c r="AQ1346" s="12"/>
      <c r="AR1346" s="12"/>
      <c r="AS1346" s="12"/>
      <c r="AT1346" s="12"/>
      <c r="AU1346" s="6"/>
      <c r="AV1346" s="11"/>
      <c r="AW1346" s="12"/>
      <c r="AX1346" s="12"/>
      <c r="AY1346" s="12"/>
      <c r="AZ1346" s="12"/>
      <c r="BA1346" s="12"/>
      <c r="BB1346" s="12"/>
      <c r="BC1346" s="12"/>
      <c r="BD1346" s="12"/>
    </row>
    <row r="1347" spans="1:56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Y1347" s="17"/>
      <c r="Z1347" s="17"/>
      <c r="AA1347" s="17"/>
      <c r="AB1347" s="11"/>
      <c r="AC1347" s="12"/>
      <c r="AD1347" s="11"/>
      <c r="AE1347" s="12"/>
      <c r="AF1347" s="11"/>
      <c r="AG1347" s="11"/>
      <c r="AH1347" s="11"/>
      <c r="AI1347" s="11"/>
      <c r="AJ1347" s="11"/>
      <c r="AK1347" s="6"/>
      <c r="AL1347" s="11"/>
      <c r="AM1347" s="12"/>
      <c r="AN1347" s="12"/>
      <c r="AO1347" s="12"/>
      <c r="AP1347" s="12"/>
      <c r="AQ1347" s="12"/>
      <c r="AR1347" s="12"/>
      <c r="AS1347" s="12"/>
      <c r="AT1347" s="12"/>
      <c r="AU1347" s="6"/>
      <c r="AV1347" s="11"/>
      <c r="AW1347" s="12"/>
      <c r="AX1347" s="12"/>
      <c r="AY1347" s="12"/>
      <c r="AZ1347" s="12"/>
      <c r="BA1347" s="12"/>
      <c r="BB1347" s="12"/>
      <c r="BC1347" s="12"/>
      <c r="BD1347" s="12"/>
    </row>
    <row r="1348" spans="1:56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Y1348" s="17"/>
      <c r="Z1348" s="17"/>
      <c r="AA1348" s="17"/>
      <c r="AB1348" s="11"/>
      <c r="AC1348" s="12"/>
      <c r="AD1348" s="11"/>
      <c r="AE1348" s="12"/>
      <c r="AF1348" s="11"/>
      <c r="AG1348" s="11"/>
      <c r="AH1348" s="11"/>
      <c r="AI1348" s="11"/>
      <c r="AJ1348" s="11"/>
      <c r="AK1348" s="6"/>
      <c r="AL1348" s="11"/>
      <c r="AM1348" s="12"/>
      <c r="AN1348" s="12"/>
      <c r="AO1348" s="12"/>
      <c r="AP1348" s="12"/>
      <c r="AQ1348" s="12"/>
      <c r="AR1348" s="12"/>
      <c r="AS1348" s="12"/>
      <c r="AT1348" s="12"/>
      <c r="AU1348" s="6"/>
      <c r="AV1348" s="11"/>
      <c r="AW1348" s="12"/>
      <c r="AX1348" s="12"/>
      <c r="AY1348" s="12"/>
      <c r="AZ1348" s="12"/>
      <c r="BA1348" s="12"/>
      <c r="BB1348" s="12"/>
      <c r="BC1348" s="12"/>
      <c r="BD1348" s="12"/>
    </row>
    <row r="1349" spans="1:56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Y1349" s="17"/>
      <c r="Z1349" s="17"/>
      <c r="AA1349" s="17"/>
      <c r="AB1349" s="11"/>
      <c r="AC1349" s="12"/>
      <c r="AD1349" s="11"/>
      <c r="AE1349" s="12"/>
      <c r="AF1349" s="11"/>
      <c r="AG1349" s="11"/>
      <c r="AH1349" s="11"/>
      <c r="AI1349" s="11"/>
      <c r="AJ1349" s="11"/>
      <c r="AK1349" s="6"/>
      <c r="AL1349" s="11"/>
      <c r="AM1349" s="12"/>
      <c r="AN1349" s="12"/>
      <c r="AO1349" s="12"/>
      <c r="AP1349" s="12"/>
      <c r="AQ1349" s="12"/>
      <c r="AR1349" s="12"/>
      <c r="AS1349" s="12"/>
      <c r="AT1349" s="12"/>
      <c r="AU1349" s="6"/>
      <c r="AV1349" s="11"/>
      <c r="AW1349" s="12"/>
      <c r="AX1349" s="12"/>
      <c r="AY1349" s="12"/>
      <c r="AZ1349" s="12"/>
      <c r="BA1349" s="12"/>
      <c r="BB1349" s="12"/>
      <c r="BC1349" s="12"/>
      <c r="BD1349" s="12"/>
    </row>
    <row r="1350" spans="1:56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Y1350" s="17"/>
      <c r="Z1350" s="17"/>
      <c r="AA1350" s="17"/>
      <c r="AB1350" s="11"/>
      <c r="AC1350" s="12"/>
      <c r="AD1350" s="11"/>
      <c r="AE1350" s="12"/>
      <c r="AF1350" s="11"/>
      <c r="AG1350" s="11"/>
      <c r="AH1350" s="11"/>
      <c r="AI1350" s="11"/>
      <c r="AJ1350" s="11"/>
      <c r="AK1350" s="6"/>
      <c r="AL1350" s="11"/>
      <c r="AM1350" s="12"/>
      <c r="AN1350" s="12"/>
      <c r="AO1350" s="12"/>
      <c r="AP1350" s="12"/>
      <c r="AQ1350" s="12"/>
      <c r="AR1350" s="12"/>
      <c r="AS1350" s="12"/>
      <c r="AT1350" s="12"/>
      <c r="AU1350" s="6"/>
      <c r="AV1350" s="11"/>
      <c r="AW1350" s="12"/>
      <c r="AX1350" s="12"/>
      <c r="AY1350" s="12"/>
      <c r="AZ1350" s="12"/>
      <c r="BA1350" s="12"/>
      <c r="BB1350" s="12"/>
      <c r="BC1350" s="12"/>
      <c r="BD1350" s="12"/>
    </row>
    <row r="1351" spans="1:56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Y1351" s="17"/>
      <c r="Z1351" s="17"/>
      <c r="AA1351" s="17"/>
      <c r="AB1351" s="11"/>
      <c r="AC1351" s="12"/>
      <c r="AD1351" s="11"/>
      <c r="AE1351" s="12"/>
      <c r="AF1351" s="11"/>
      <c r="AG1351" s="11"/>
      <c r="AH1351" s="11"/>
      <c r="AI1351" s="11"/>
      <c r="AJ1351" s="11"/>
      <c r="AK1351" s="6"/>
      <c r="AL1351" s="11"/>
      <c r="AM1351" s="12"/>
      <c r="AN1351" s="12"/>
      <c r="AO1351" s="12"/>
      <c r="AP1351" s="12"/>
      <c r="AQ1351" s="12"/>
      <c r="AR1351" s="12"/>
      <c r="AS1351" s="12"/>
      <c r="AT1351" s="12"/>
      <c r="AU1351" s="6"/>
      <c r="AV1351" s="11"/>
      <c r="AW1351" s="12"/>
      <c r="AX1351" s="12"/>
      <c r="AY1351" s="12"/>
      <c r="AZ1351" s="12"/>
      <c r="BA1351" s="12"/>
      <c r="BB1351" s="12"/>
      <c r="BC1351" s="12"/>
      <c r="BD1351" s="12"/>
    </row>
    <row r="1352" spans="1:56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Y1352" s="17"/>
      <c r="Z1352" s="17"/>
      <c r="AA1352" s="17"/>
      <c r="AB1352" s="11"/>
      <c r="AC1352" s="12"/>
      <c r="AD1352" s="11"/>
      <c r="AE1352" s="12"/>
      <c r="AF1352" s="11"/>
      <c r="AG1352" s="11"/>
      <c r="AH1352" s="11"/>
      <c r="AI1352" s="11"/>
      <c r="AJ1352" s="11"/>
      <c r="AK1352" s="6"/>
      <c r="AL1352" s="11"/>
      <c r="AM1352" s="12"/>
      <c r="AN1352" s="12"/>
      <c r="AO1352" s="12"/>
      <c r="AP1352" s="12"/>
      <c r="AQ1352" s="12"/>
      <c r="AR1352" s="12"/>
      <c r="AS1352" s="12"/>
      <c r="AT1352" s="12"/>
      <c r="AU1352" s="6"/>
      <c r="AV1352" s="11"/>
      <c r="AW1352" s="12"/>
      <c r="AX1352" s="12"/>
      <c r="AY1352" s="12"/>
      <c r="AZ1352" s="12"/>
      <c r="BA1352" s="12"/>
      <c r="BB1352" s="12"/>
      <c r="BC1352" s="12"/>
      <c r="BD1352" s="12"/>
    </row>
    <row r="1353" spans="1:56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Y1353" s="17"/>
      <c r="Z1353" s="17"/>
      <c r="AA1353" s="17"/>
      <c r="AB1353" s="11"/>
      <c r="AC1353" s="12"/>
      <c r="AD1353" s="11"/>
      <c r="AE1353" s="12"/>
      <c r="AF1353" s="11"/>
      <c r="AG1353" s="11"/>
      <c r="AH1353" s="11"/>
      <c r="AI1353" s="11"/>
      <c r="AJ1353" s="11"/>
      <c r="AK1353" s="6"/>
      <c r="AL1353" s="11"/>
      <c r="AM1353" s="12"/>
      <c r="AN1353" s="12"/>
      <c r="AO1353" s="12"/>
      <c r="AP1353" s="12"/>
      <c r="AQ1353" s="12"/>
      <c r="AR1353" s="12"/>
      <c r="AS1353" s="12"/>
      <c r="AT1353" s="12"/>
      <c r="AU1353" s="6"/>
      <c r="AV1353" s="11"/>
      <c r="AW1353" s="12"/>
      <c r="AX1353" s="12"/>
      <c r="AY1353" s="12"/>
      <c r="AZ1353" s="12"/>
      <c r="BA1353" s="12"/>
      <c r="BB1353" s="12"/>
      <c r="BC1353" s="12"/>
      <c r="BD1353" s="12"/>
    </row>
    <row r="1354" spans="1:56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Y1354" s="17"/>
      <c r="Z1354" s="17"/>
      <c r="AA1354" s="17"/>
      <c r="AB1354" s="11"/>
      <c r="AC1354" s="12"/>
      <c r="AD1354" s="11"/>
      <c r="AE1354" s="12"/>
      <c r="AF1354" s="11"/>
      <c r="AG1354" s="11"/>
      <c r="AH1354" s="11"/>
      <c r="AI1354" s="11"/>
      <c r="AJ1354" s="11"/>
      <c r="AK1354" s="6"/>
      <c r="AL1354" s="11"/>
      <c r="AM1354" s="12"/>
      <c r="AN1354" s="12"/>
      <c r="AO1354" s="12"/>
      <c r="AP1354" s="12"/>
      <c r="AQ1354" s="12"/>
      <c r="AR1354" s="12"/>
      <c r="AS1354" s="12"/>
      <c r="AT1354" s="12"/>
      <c r="AU1354" s="6"/>
      <c r="AV1354" s="11"/>
      <c r="AW1354" s="12"/>
      <c r="AX1354" s="12"/>
      <c r="AY1354" s="12"/>
      <c r="AZ1354" s="12"/>
      <c r="BA1354" s="12"/>
      <c r="BB1354" s="12"/>
      <c r="BC1354" s="12"/>
      <c r="BD1354" s="12"/>
    </row>
    <row r="1355" spans="1:56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Y1355" s="17"/>
      <c r="Z1355" s="17"/>
      <c r="AA1355" s="17"/>
      <c r="AB1355" s="11"/>
      <c r="AC1355" s="12"/>
      <c r="AD1355" s="11"/>
      <c r="AE1355" s="12"/>
      <c r="AF1355" s="11"/>
      <c r="AG1355" s="11"/>
      <c r="AH1355" s="11"/>
      <c r="AI1355" s="11"/>
      <c r="AJ1355" s="11"/>
      <c r="AK1355" s="6"/>
      <c r="AL1355" s="11"/>
      <c r="AM1355" s="12"/>
      <c r="AN1355" s="12"/>
      <c r="AO1355" s="12"/>
      <c r="AP1355" s="12"/>
      <c r="AQ1355" s="12"/>
      <c r="AR1355" s="12"/>
      <c r="AS1355" s="12"/>
      <c r="AT1355" s="12"/>
      <c r="AU1355" s="6"/>
      <c r="AV1355" s="11"/>
      <c r="AW1355" s="12"/>
      <c r="AX1355" s="12"/>
      <c r="AY1355" s="12"/>
      <c r="AZ1355" s="12"/>
      <c r="BA1355" s="12"/>
      <c r="BB1355" s="12"/>
      <c r="BC1355" s="12"/>
      <c r="BD1355" s="12"/>
    </row>
    <row r="1356" spans="1:56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Y1356" s="17"/>
      <c r="Z1356" s="17"/>
      <c r="AA1356" s="17"/>
      <c r="AB1356" s="11"/>
      <c r="AC1356" s="12"/>
      <c r="AD1356" s="11"/>
      <c r="AE1356" s="12"/>
      <c r="AF1356" s="11"/>
      <c r="AG1356" s="11"/>
      <c r="AH1356" s="11"/>
      <c r="AI1356" s="11"/>
      <c r="AJ1356" s="11"/>
      <c r="AK1356" s="6"/>
      <c r="AL1356" s="11"/>
      <c r="AM1356" s="12"/>
      <c r="AN1356" s="12"/>
      <c r="AO1356" s="12"/>
      <c r="AP1356" s="12"/>
      <c r="AQ1356" s="12"/>
      <c r="AR1356" s="12"/>
      <c r="AS1356" s="12"/>
      <c r="AT1356" s="12"/>
      <c r="AU1356" s="6"/>
      <c r="AV1356" s="11"/>
      <c r="AW1356" s="12"/>
      <c r="AX1356" s="12"/>
      <c r="AY1356" s="12"/>
      <c r="AZ1356" s="12"/>
      <c r="BA1356" s="12"/>
      <c r="BB1356" s="12"/>
      <c r="BC1356" s="12"/>
      <c r="BD1356" s="12"/>
    </row>
    <row r="1357" spans="1:56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Y1357" s="17"/>
      <c r="Z1357" s="17"/>
      <c r="AA1357" s="17"/>
      <c r="AB1357" s="11"/>
      <c r="AC1357" s="12"/>
      <c r="AD1357" s="11"/>
      <c r="AE1357" s="12"/>
      <c r="AF1357" s="11"/>
      <c r="AG1357" s="11"/>
      <c r="AH1357" s="11"/>
      <c r="AI1357" s="11"/>
      <c r="AJ1357" s="11"/>
      <c r="AK1357" s="6"/>
      <c r="AL1357" s="11"/>
      <c r="AM1357" s="12"/>
      <c r="AN1357" s="12"/>
      <c r="AO1357" s="12"/>
      <c r="AP1357" s="12"/>
      <c r="AQ1357" s="12"/>
      <c r="AR1357" s="12"/>
      <c r="AS1357" s="12"/>
      <c r="AT1357" s="12"/>
      <c r="AU1357" s="6"/>
      <c r="AV1357" s="11"/>
      <c r="AW1357" s="12"/>
      <c r="AX1357" s="12"/>
      <c r="AY1357" s="12"/>
      <c r="AZ1357" s="12"/>
      <c r="BA1357" s="12"/>
      <c r="BB1357" s="12"/>
      <c r="BC1357" s="12"/>
      <c r="BD1357" s="12"/>
    </row>
    <row r="1358" spans="1:56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Y1358" s="17"/>
      <c r="Z1358" s="17"/>
      <c r="AA1358" s="17"/>
      <c r="AB1358" s="11"/>
      <c r="AC1358" s="12"/>
      <c r="AD1358" s="11"/>
      <c r="AE1358" s="12"/>
      <c r="AF1358" s="11"/>
      <c r="AG1358" s="11"/>
      <c r="AH1358" s="11"/>
      <c r="AI1358" s="11"/>
      <c r="AJ1358" s="11"/>
      <c r="AK1358" s="6"/>
      <c r="AL1358" s="11"/>
      <c r="AM1358" s="12"/>
      <c r="AN1358" s="12"/>
      <c r="AO1358" s="12"/>
      <c r="AP1358" s="12"/>
      <c r="AQ1358" s="12"/>
      <c r="AR1358" s="12"/>
      <c r="AS1358" s="12"/>
      <c r="AT1358" s="12"/>
      <c r="AU1358" s="6"/>
      <c r="AV1358" s="11"/>
      <c r="AW1358" s="12"/>
      <c r="AX1358" s="12"/>
      <c r="AY1358" s="12"/>
      <c r="AZ1358" s="12"/>
      <c r="BA1358" s="12"/>
      <c r="BB1358" s="12"/>
      <c r="BC1358" s="12"/>
      <c r="BD1358" s="12"/>
    </row>
    <row r="1359" spans="1:56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Y1359" s="17"/>
      <c r="Z1359" s="17"/>
      <c r="AA1359" s="17"/>
      <c r="AB1359" s="11"/>
      <c r="AC1359" s="12"/>
      <c r="AD1359" s="11"/>
      <c r="AE1359" s="12"/>
      <c r="AF1359" s="11"/>
      <c r="AG1359" s="11"/>
      <c r="AH1359" s="11"/>
      <c r="AI1359" s="11"/>
      <c r="AJ1359" s="11"/>
      <c r="AK1359" s="6"/>
      <c r="AL1359" s="11"/>
      <c r="AM1359" s="12"/>
      <c r="AN1359" s="12"/>
      <c r="AO1359" s="12"/>
      <c r="AP1359" s="12"/>
      <c r="AQ1359" s="12"/>
      <c r="AR1359" s="12"/>
      <c r="AS1359" s="12"/>
      <c r="AT1359" s="12"/>
      <c r="AU1359" s="6"/>
      <c r="AV1359" s="11"/>
      <c r="AW1359" s="12"/>
      <c r="AX1359" s="12"/>
      <c r="AY1359" s="12"/>
      <c r="AZ1359" s="12"/>
      <c r="BA1359" s="12"/>
      <c r="BB1359" s="12"/>
      <c r="BC1359" s="12"/>
      <c r="BD1359" s="12"/>
    </row>
    <row r="1360" spans="1:56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Y1360" s="17"/>
      <c r="Z1360" s="17"/>
      <c r="AA1360" s="17"/>
      <c r="AB1360" s="11"/>
      <c r="AC1360" s="12"/>
      <c r="AD1360" s="11"/>
      <c r="AE1360" s="12"/>
      <c r="AF1360" s="11"/>
      <c r="AG1360" s="11"/>
      <c r="AH1360" s="11"/>
      <c r="AI1360" s="11"/>
      <c r="AJ1360" s="11"/>
      <c r="AK1360" s="6"/>
      <c r="AL1360" s="11"/>
      <c r="AM1360" s="12"/>
      <c r="AN1360" s="12"/>
      <c r="AO1360" s="12"/>
      <c r="AP1360" s="12"/>
      <c r="AQ1360" s="12"/>
      <c r="AR1360" s="12"/>
      <c r="AS1360" s="12"/>
      <c r="AT1360" s="12"/>
      <c r="AU1360" s="6"/>
      <c r="AV1360" s="11"/>
      <c r="AW1360" s="12"/>
      <c r="AX1360" s="12"/>
      <c r="AY1360" s="12"/>
      <c r="AZ1360" s="12"/>
      <c r="BA1360" s="12"/>
      <c r="BB1360" s="12"/>
      <c r="BC1360" s="12"/>
      <c r="BD1360" s="12"/>
    </row>
    <row r="1361" spans="1:56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Y1361" s="17"/>
      <c r="Z1361" s="17"/>
      <c r="AA1361" s="17"/>
      <c r="AB1361" s="11"/>
      <c r="AC1361" s="12"/>
      <c r="AD1361" s="11"/>
      <c r="AE1361" s="12"/>
      <c r="AF1361" s="11"/>
      <c r="AG1361" s="11"/>
      <c r="AH1361" s="11"/>
      <c r="AI1361" s="11"/>
      <c r="AJ1361" s="11"/>
      <c r="AK1361" s="6"/>
      <c r="AL1361" s="11"/>
      <c r="AM1361" s="12"/>
      <c r="AN1361" s="12"/>
      <c r="AO1361" s="12"/>
      <c r="AP1361" s="12"/>
      <c r="AQ1361" s="12"/>
      <c r="AR1361" s="12"/>
      <c r="AS1361" s="12"/>
      <c r="AT1361" s="12"/>
      <c r="AU1361" s="6"/>
      <c r="AV1361" s="11"/>
      <c r="AW1361" s="12"/>
      <c r="AX1361" s="12"/>
      <c r="AY1361" s="12"/>
      <c r="AZ1361" s="12"/>
      <c r="BA1361" s="12"/>
      <c r="BB1361" s="12"/>
      <c r="BC1361" s="12"/>
      <c r="BD1361" s="12"/>
    </row>
    <row r="1362" spans="1:56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Y1362" s="17"/>
      <c r="Z1362" s="17"/>
      <c r="AA1362" s="17"/>
      <c r="AB1362" s="11"/>
      <c r="AC1362" s="12"/>
      <c r="AD1362" s="11"/>
      <c r="AE1362" s="12"/>
      <c r="AF1362" s="11"/>
      <c r="AG1362" s="11"/>
      <c r="AH1362" s="11"/>
      <c r="AI1362" s="11"/>
      <c r="AJ1362" s="11"/>
      <c r="AK1362" s="6"/>
      <c r="AL1362" s="11"/>
      <c r="AM1362" s="12"/>
      <c r="AN1362" s="12"/>
      <c r="AO1362" s="12"/>
      <c r="AP1362" s="12"/>
      <c r="AQ1362" s="12"/>
      <c r="AR1362" s="12"/>
      <c r="AS1362" s="12"/>
      <c r="AT1362" s="12"/>
      <c r="AU1362" s="6"/>
      <c r="AV1362" s="11"/>
      <c r="AW1362" s="12"/>
      <c r="AX1362" s="12"/>
      <c r="AY1362" s="12"/>
      <c r="AZ1362" s="12"/>
      <c r="BA1362" s="12"/>
      <c r="BB1362" s="12"/>
      <c r="BC1362" s="12"/>
      <c r="BD1362" s="12"/>
    </row>
    <row r="1363" spans="1:56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Y1363" s="17"/>
      <c r="Z1363" s="17"/>
      <c r="AA1363" s="17"/>
      <c r="AB1363" s="11"/>
      <c r="AC1363" s="12"/>
      <c r="AD1363" s="11"/>
      <c r="AE1363" s="12"/>
      <c r="AF1363" s="11"/>
      <c r="AG1363" s="11"/>
      <c r="AH1363" s="11"/>
      <c r="AI1363" s="11"/>
      <c r="AJ1363" s="11"/>
      <c r="AK1363" s="6"/>
      <c r="AL1363" s="11"/>
      <c r="AM1363" s="12"/>
      <c r="AN1363" s="12"/>
      <c r="AO1363" s="12"/>
      <c r="AP1363" s="12"/>
      <c r="AQ1363" s="12"/>
      <c r="AR1363" s="12"/>
      <c r="AS1363" s="12"/>
      <c r="AT1363" s="12"/>
      <c r="AU1363" s="6"/>
      <c r="AV1363" s="11"/>
      <c r="AW1363" s="12"/>
      <c r="AX1363" s="12"/>
      <c r="AY1363" s="12"/>
      <c r="AZ1363" s="12"/>
      <c r="BA1363" s="12"/>
      <c r="BB1363" s="12"/>
      <c r="BC1363" s="12"/>
      <c r="BD1363" s="12"/>
    </row>
    <row r="1364" spans="1:56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Y1364" s="17"/>
      <c r="Z1364" s="17"/>
      <c r="AA1364" s="17"/>
      <c r="AB1364" s="11"/>
      <c r="AC1364" s="12"/>
      <c r="AD1364" s="11"/>
      <c r="AE1364" s="12"/>
      <c r="AF1364" s="11"/>
      <c r="AG1364" s="11"/>
      <c r="AH1364" s="11"/>
      <c r="AI1364" s="11"/>
      <c r="AJ1364" s="11"/>
      <c r="AK1364" s="6"/>
      <c r="AL1364" s="11"/>
      <c r="AM1364" s="12"/>
      <c r="AN1364" s="12"/>
      <c r="AO1364" s="12"/>
      <c r="AP1364" s="12"/>
      <c r="AQ1364" s="12"/>
      <c r="AR1364" s="12"/>
      <c r="AS1364" s="12"/>
      <c r="AT1364" s="12"/>
      <c r="AU1364" s="6"/>
      <c r="AV1364" s="11"/>
      <c r="AW1364" s="12"/>
      <c r="AX1364" s="12"/>
      <c r="AY1364" s="12"/>
      <c r="AZ1364" s="12"/>
      <c r="BA1364" s="12"/>
      <c r="BB1364" s="12"/>
      <c r="BC1364" s="12"/>
      <c r="BD1364" s="12"/>
    </row>
    <row r="1365" spans="1:56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Y1365" s="17"/>
      <c r="Z1365" s="17"/>
      <c r="AA1365" s="17"/>
      <c r="AB1365" s="11"/>
      <c r="AC1365" s="12"/>
      <c r="AD1365" s="11"/>
      <c r="AE1365" s="12"/>
      <c r="AF1365" s="11"/>
      <c r="AG1365" s="11"/>
      <c r="AH1365" s="11"/>
      <c r="AI1365" s="11"/>
      <c r="AJ1365" s="11"/>
      <c r="AK1365" s="6"/>
      <c r="AL1365" s="11"/>
      <c r="AM1365" s="12"/>
      <c r="AN1365" s="12"/>
      <c r="AO1365" s="12"/>
      <c r="AP1365" s="12"/>
      <c r="AQ1365" s="12"/>
      <c r="AR1365" s="12"/>
      <c r="AS1365" s="12"/>
      <c r="AT1365" s="12"/>
      <c r="AU1365" s="6"/>
      <c r="AV1365" s="11"/>
      <c r="AW1365" s="12"/>
      <c r="AX1365" s="12"/>
      <c r="AY1365" s="12"/>
      <c r="AZ1365" s="12"/>
      <c r="BA1365" s="12"/>
      <c r="BB1365" s="12"/>
      <c r="BC1365" s="12"/>
      <c r="BD1365" s="12"/>
    </row>
    <row r="1366" spans="1:56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Y1366" s="17"/>
      <c r="Z1366" s="17"/>
      <c r="AA1366" s="17"/>
      <c r="AB1366" s="11"/>
      <c r="AC1366" s="12"/>
      <c r="AD1366" s="11"/>
      <c r="AE1366" s="12"/>
      <c r="AF1366" s="11"/>
      <c r="AG1366" s="11"/>
      <c r="AH1366" s="11"/>
      <c r="AI1366" s="11"/>
      <c r="AJ1366" s="11"/>
      <c r="AK1366" s="6"/>
      <c r="AL1366" s="11"/>
      <c r="AM1366" s="12"/>
      <c r="AN1366" s="12"/>
      <c r="AO1366" s="12"/>
      <c r="AP1366" s="12"/>
      <c r="AQ1366" s="12"/>
      <c r="AR1366" s="12"/>
      <c r="AS1366" s="12"/>
      <c r="AT1366" s="12"/>
      <c r="AU1366" s="6"/>
      <c r="AV1366" s="11"/>
      <c r="AW1366" s="12"/>
      <c r="AX1366" s="12"/>
      <c r="AY1366" s="12"/>
      <c r="AZ1366" s="12"/>
      <c r="BA1366" s="12"/>
      <c r="BB1366" s="12"/>
      <c r="BC1366" s="12"/>
      <c r="BD1366" s="12"/>
    </row>
    <row r="1367" spans="1:56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Y1367" s="17"/>
      <c r="Z1367" s="17"/>
      <c r="AA1367" s="17"/>
      <c r="AB1367" s="11"/>
      <c r="AC1367" s="12"/>
      <c r="AD1367" s="11"/>
      <c r="AE1367" s="12"/>
      <c r="AF1367" s="11"/>
      <c r="AG1367" s="11"/>
      <c r="AH1367" s="11"/>
      <c r="AI1367" s="11"/>
      <c r="AJ1367" s="11"/>
      <c r="AK1367" s="6"/>
      <c r="AL1367" s="11"/>
      <c r="AM1367" s="12"/>
      <c r="AN1367" s="12"/>
      <c r="AO1367" s="12"/>
      <c r="AP1367" s="12"/>
      <c r="AQ1367" s="12"/>
      <c r="AR1367" s="12"/>
      <c r="AS1367" s="12"/>
      <c r="AT1367" s="12"/>
      <c r="AU1367" s="6"/>
      <c r="AV1367" s="11"/>
      <c r="AW1367" s="12"/>
      <c r="AX1367" s="12"/>
      <c r="AY1367" s="12"/>
      <c r="AZ1367" s="12"/>
      <c r="BA1367" s="12"/>
      <c r="BB1367" s="12"/>
      <c r="BC1367" s="12"/>
      <c r="BD1367" s="12"/>
    </row>
    <row r="1368" spans="1:56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Y1368" s="17"/>
      <c r="Z1368" s="17"/>
      <c r="AA1368" s="17"/>
      <c r="AB1368" s="11"/>
      <c r="AC1368" s="12"/>
      <c r="AD1368" s="11"/>
      <c r="AE1368" s="12"/>
      <c r="AF1368" s="11"/>
      <c r="AG1368" s="11"/>
      <c r="AH1368" s="11"/>
      <c r="AI1368" s="11"/>
      <c r="AJ1368" s="11"/>
      <c r="AK1368" s="6"/>
      <c r="AL1368" s="11"/>
      <c r="AM1368" s="12"/>
      <c r="AN1368" s="12"/>
      <c r="AO1368" s="12"/>
      <c r="AP1368" s="12"/>
      <c r="AQ1368" s="12"/>
      <c r="AR1368" s="12"/>
      <c r="AS1368" s="12"/>
      <c r="AT1368" s="12"/>
      <c r="AU1368" s="6"/>
      <c r="AV1368" s="11"/>
      <c r="AW1368" s="12"/>
      <c r="AX1368" s="12"/>
      <c r="AY1368" s="12"/>
      <c r="AZ1368" s="12"/>
      <c r="BA1368" s="12"/>
      <c r="BB1368" s="12"/>
      <c r="BC1368" s="12"/>
      <c r="BD1368" s="12"/>
    </row>
    <row r="1369" spans="1:56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Y1369" s="17"/>
      <c r="Z1369" s="17"/>
      <c r="AA1369" s="17"/>
      <c r="AB1369" s="11"/>
      <c r="AC1369" s="12"/>
      <c r="AD1369" s="11"/>
      <c r="AE1369" s="12"/>
      <c r="AF1369" s="11"/>
      <c r="AG1369" s="11"/>
      <c r="AH1369" s="11"/>
      <c r="AI1369" s="11"/>
      <c r="AJ1369" s="11"/>
      <c r="AK1369" s="6"/>
      <c r="AL1369" s="11"/>
      <c r="AM1369" s="12"/>
      <c r="AN1369" s="12"/>
      <c r="AO1369" s="12"/>
      <c r="AP1369" s="12"/>
      <c r="AQ1369" s="12"/>
      <c r="AR1369" s="12"/>
      <c r="AS1369" s="12"/>
      <c r="AT1369" s="12"/>
      <c r="AU1369" s="6"/>
      <c r="AV1369" s="11"/>
      <c r="AW1369" s="12"/>
      <c r="AX1369" s="12"/>
      <c r="AY1369" s="12"/>
      <c r="AZ1369" s="12"/>
      <c r="BA1369" s="12"/>
      <c r="BB1369" s="12"/>
      <c r="BC1369" s="12"/>
      <c r="BD1369" s="12"/>
    </row>
    <row r="1370" spans="1:56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Y1370" s="17"/>
      <c r="Z1370" s="17"/>
      <c r="AA1370" s="17"/>
      <c r="AB1370" s="11"/>
      <c r="AC1370" s="12"/>
      <c r="AD1370" s="11"/>
      <c r="AE1370" s="12"/>
      <c r="AF1370" s="11"/>
      <c r="AG1370" s="11"/>
      <c r="AH1370" s="11"/>
      <c r="AI1370" s="11"/>
      <c r="AJ1370" s="11"/>
      <c r="AK1370" s="6"/>
      <c r="AL1370" s="11"/>
      <c r="AM1370" s="12"/>
      <c r="AN1370" s="12"/>
      <c r="AO1370" s="12"/>
      <c r="AP1370" s="12"/>
      <c r="AQ1370" s="12"/>
      <c r="AR1370" s="12"/>
      <c r="AS1370" s="12"/>
      <c r="AT1370" s="12"/>
      <c r="AU1370" s="6"/>
      <c r="AV1370" s="11"/>
      <c r="AW1370" s="12"/>
      <c r="AX1370" s="12"/>
      <c r="AY1370" s="12"/>
      <c r="AZ1370" s="12"/>
      <c r="BA1370" s="12"/>
      <c r="BB1370" s="12"/>
      <c r="BC1370" s="12"/>
      <c r="BD1370" s="12"/>
    </row>
    <row r="1371" spans="1:56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Y1371" s="17"/>
      <c r="Z1371" s="17"/>
      <c r="AA1371" s="17"/>
      <c r="AB1371" s="11"/>
      <c r="AC1371" s="12"/>
      <c r="AD1371" s="11"/>
      <c r="AE1371" s="12"/>
      <c r="AF1371" s="11"/>
      <c r="AG1371" s="11"/>
      <c r="AH1371" s="11"/>
      <c r="AI1371" s="11"/>
      <c r="AJ1371" s="11"/>
      <c r="AK1371" s="6"/>
      <c r="AL1371" s="11"/>
      <c r="AM1371" s="12"/>
      <c r="AN1371" s="12"/>
      <c r="AO1371" s="12"/>
      <c r="AP1371" s="12"/>
      <c r="AQ1371" s="12"/>
      <c r="AR1371" s="12"/>
      <c r="AS1371" s="12"/>
      <c r="AT1371" s="12"/>
      <c r="AU1371" s="6"/>
      <c r="AV1371" s="11"/>
      <c r="AW1371" s="12"/>
      <c r="AX1371" s="12"/>
      <c r="AY1371" s="12"/>
      <c r="AZ1371" s="12"/>
      <c r="BA1371" s="12"/>
      <c r="BB1371" s="12"/>
      <c r="BC1371" s="12"/>
      <c r="BD1371" s="12"/>
    </row>
    <row r="1372" spans="1:56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Y1372" s="17"/>
      <c r="Z1372" s="17"/>
      <c r="AA1372" s="17"/>
      <c r="AB1372" s="11"/>
      <c r="AC1372" s="12"/>
      <c r="AD1372" s="11"/>
      <c r="AE1372" s="12"/>
      <c r="AF1372" s="11"/>
      <c r="AG1372" s="11"/>
      <c r="AH1372" s="11"/>
      <c r="AI1372" s="11"/>
      <c r="AJ1372" s="11"/>
      <c r="AK1372" s="6"/>
      <c r="AL1372" s="11"/>
      <c r="AM1372" s="12"/>
      <c r="AN1372" s="12"/>
      <c r="AO1372" s="12"/>
      <c r="AP1372" s="12"/>
      <c r="AQ1372" s="12"/>
      <c r="AR1372" s="12"/>
      <c r="AS1372" s="12"/>
      <c r="AT1372" s="12"/>
      <c r="AU1372" s="6"/>
      <c r="AV1372" s="11"/>
      <c r="AW1372" s="12"/>
      <c r="AX1372" s="12"/>
      <c r="AY1372" s="12"/>
      <c r="AZ1372" s="12"/>
      <c r="BA1372" s="12"/>
      <c r="BB1372" s="12"/>
      <c r="BC1372" s="12"/>
      <c r="BD1372" s="12"/>
    </row>
    <row r="1373" spans="1:56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Y1373" s="17"/>
      <c r="Z1373" s="17"/>
      <c r="AA1373" s="17"/>
      <c r="AB1373" s="11"/>
      <c r="AC1373" s="12"/>
      <c r="AD1373" s="11"/>
      <c r="AE1373" s="12"/>
      <c r="AF1373" s="11"/>
      <c r="AG1373" s="11"/>
      <c r="AH1373" s="11"/>
      <c r="AI1373" s="11"/>
      <c r="AJ1373" s="11"/>
      <c r="AK1373" s="6"/>
      <c r="AL1373" s="11"/>
      <c r="AM1373" s="12"/>
      <c r="AN1373" s="12"/>
      <c r="AO1373" s="12"/>
      <c r="AP1373" s="12"/>
      <c r="AQ1373" s="12"/>
      <c r="AR1373" s="12"/>
      <c r="AS1373" s="12"/>
      <c r="AT1373" s="12"/>
      <c r="AU1373" s="6"/>
      <c r="AV1373" s="11"/>
      <c r="AW1373" s="12"/>
      <c r="AX1373" s="12"/>
      <c r="AY1373" s="12"/>
      <c r="AZ1373" s="12"/>
      <c r="BA1373" s="12"/>
      <c r="BB1373" s="12"/>
      <c r="BC1373" s="12"/>
      <c r="BD1373" s="12"/>
    </row>
    <row r="1374" spans="1:56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Y1374" s="17"/>
      <c r="Z1374" s="17"/>
      <c r="AA1374" s="17"/>
      <c r="AB1374" s="11"/>
      <c r="AC1374" s="12"/>
      <c r="AD1374" s="11"/>
      <c r="AE1374" s="12"/>
      <c r="AF1374" s="11"/>
      <c r="AG1374" s="11"/>
      <c r="AH1374" s="11"/>
      <c r="AI1374" s="11"/>
      <c r="AJ1374" s="11"/>
      <c r="AK1374" s="6"/>
      <c r="AL1374" s="11"/>
      <c r="AM1374" s="12"/>
      <c r="AN1374" s="12"/>
      <c r="AO1374" s="12"/>
      <c r="AP1374" s="12"/>
      <c r="AQ1374" s="12"/>
      <c r="AR1374" s="12"/>
      <c r="AS1374" s="12"/>
      <c r="AT1374" s="12"/>
      <c r="AU1374" s="6"/>
      <c r="AV1374" s="11"/>
      <c r="AW1374" s="12"/>
      <c r="AX1374" s="12"/>
      <c r="AY1374" s="12"/>
      <c r="AZ1374" s="12"/>
      <c r="BA1374" s="12"/>
      <c r="BB1374" s="12"/>
      <c r="BC1374" s="12"/>
      <c r="BD1374" s="12"/>
    </row>
    <row r="1375" spans="1:56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Y1375" s="17"/>
      <c r="Z1375" s="17"/>
      <c r="AA1375" s="17"/>
      <c r="AB1375" s="11"/>
      <c r="AC1375" s="12"/>
      <c r="AD1375" s="11"/>
      <c r="AE1375" s="12"/>
      <c r="AF1375" s="11"/>
      <c r="AG1375" s="11"/>
      <c r="AH1375" s="11"/>
      <c r="AI1375" s="11"/>
      <c r="AJ1375" s="11"/>
      <c r="AK1375" s="6"/>
      <c r="AL1375" s="11"/>
      <c r="AM1375" s="12"/>
      <c r="AN1375" s="12"/>
      <c r="AO1375" s="12"/>
      <c r="AP1375" s="12"/>
      <c r="AQ1375" s="12"/>
      <c r="AR1375" s="12"/>
      <c r="AS1375" s="12"/>
      <c r="AT1375" s="12"/>
      <c r="AU1375" s="6"/>
      <c r="AV1375" s="11"/>
      <c r="AW1375" s="12"/>
      <c r="AX1375" s="12"/>
      <c r="AY1375" s="12"/>
      <c r="AZ1375" s="12"/>
      <c r="BA1375" s="12"/>
      <c r="BB1375" s="12"/>
      <c r="BC1375" s="12"/>
      <c r="BD1375" s="12"/>
    </row>
    <row r="1376" spans="1:56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Y1376" s="17"/>
      <c r="Z1376" s="17"/>
      <c r="AA1376" s="17"/>
      <c r="AB1376" s="11"/>
      <c r="AC1376" s="12"/>
      <c r="AD1376" s="11"/>
      <c r="AE1376" s="12"/>
      <c r="AF1376" s="11"/>
      <c r="AG1376" s="11"/>
      <c r="AH1376" s="11"/>
      <c r="AI1376" s="11"/>
      <c r="AJ1376" s="11"/>
      <c r="AK1376" s="6"/>
      <c r="AL1376" s="11"/>
      <c r="AM1376" s="12"/>
      <c r="AN1376" s="12"/>
      <c r="AO1376" s="12"/>
      <c r="AP1376" s="12"/>
      <c r="AQ1376" s="12"/>
      <c r="AR1376" s="12"/>
      <c r="AS1376" s="12"/>
      <c r="AT1376" s="12"/>
      <c r="AU1376" s="6"/>
      <c r="AV1376" s="11"/>
      <c r="AW1376" s="12"/>
      <c r="AX1376" s="12"/>
      <c r="AY1376" s="12"/>
      <c r="AZ1376" s="12"/>
      <c r="BA1376" s="12"/>
      <c r="BB1376" s="12"/>
      <c r="BC1376" s="12"/>
      <c r="BD1376" s="12"/>
    </row>
    <row r="1377" spans="1:56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Y1377" s="17"/>
      <c r="Z1377" s="17"/>
      <c r="AA1377" s="17"/>
      <c r="AB1377" s="11"/>
      <c r="AC1377" s="12"/>
      <c r="AD1377" s="11"/>
      <c r="AE1377" s="12"/>
      <c r="AF1377" s="11"/>
      <c r="AG1377" s="11"/>
      <c r="AH1377" s="11"/>
      <c r="AI1377" s="11"/>
      <c r="AJ1377" s="11"/>
      <c r="AK1377" s="6"/>
      <c r="AL1377" s="11"/>
      <c r="AM1377" s="12"/>
      <c r="AN1377" s="12"/>
      <c r="AO1377" s="12"/>
      <c r="AP1377" s="12"/>
      <c r="AQ1377" s="12"/>
      <c r="AR1377" s="12"/>
      <c r="AS1377" s="12"/>
      <c r="AT1377" s="12"/>
      <c r="AU1377" s="6"/>
      <c r="AV1377" s="11"/>
      <c r="AW1377" s="12"/>
      <c r="AX1377" s="12"/>
      <c r="AY1377" s="12"/>
      <c r="AZ1377" s="12"/>
      <c r="BA1377" s="12"/>
      <c r="BB1377" s="12"/>
      <c r="BC1377" s="12"/>
      <c r="BD1377" s="12"/>
    </row>
    <row r="1378" spans="1:56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Y1378" s="17"/>
      <c r="Z1378" s="17"/>
      <c r="AA1378" s="17"/>
      <c r="AB1378" s="11"/>
      <c r="AC1378" s="12"/>
      <c r="AD1378" s="11"/>
      <c r="AE1378" s="12"/>
      <c r="AF1378" s="11"/>
      <c r="AG1378" s="11"/>
      <c r="AH1378" s="11"/>
      <c r="AI1378" s="11"/>
      <c r="AJ1378" s="11"/>
      <c r="AK1378" s="6"/>
      <c r="AL1378" s="11"/>
      <c r="AM1378" s="12"/>
      <c r="AN1378" s="12"/>
      <c r="AO1378" s="12"/>
      <c r="AP1378" s="12"/>
      <c r="AQ1378" s="12"/>
      <c r="AR1378" s="12"/>
      <c r="AS1378" s="12"/>
      <c r="AT1378" s="12"/>
      <c r="AU1378" s="6"/>
      <c r="AV1378" s="11"/>
      <c r="AW1378" s="12"/>
      <c r="AX1378" s="12"/>
      <c r="AY1378" s="12"/>
      <c r="AZ1378" s="12"/>
      <c r="BA1378" s="12"/>
      <c r="BB1378" s="12"/>
      <c r="BC1378" s="12"/>
      <c r="BD1378" s="12"/>
    </row>
    <row r="1379" spans="1:56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Y1379" s="17"/>
      <c r="Z1379" s="17"/>
      <c r="AA1379" s="17"/>
      <c r="AB1379" s="11"/>
      <c r="AC1379" s="12"/>
      <c r="AD1379" s="11"/>
      <c r="AE1379" s="12"/>
      <c r="AF1379" s="11"/>
      <c r="AG1379" s="11"/>
      <c r="AH1379" s="11"/>
      <c r="AI1379" s="11"/>
      <c r="AJ1379" s="11"/>
      <c r="AK1379" s="6"/>
      <c r="AL1379" s="11"/>
      <c r="AM1379" s="12"/>
      <c r="AN1379" s="12"/>
      <c r="AO1379" s="12"/>
      <c r="AP1379" s="12"/>
      <c r="AQ1379" s="12"/>
      <c r="AR1379" s="12"/>
      <c r="AS1379" s="12"/>
      <c r="AT1379" s="12"/>
      <c r="AU1379" s="6"/>
      <c r="AV1379" s="11"/>
      <c r="AW1379" s="12"/>
      <c r="AX1379" s="12"/>
      <c r="AY1379" s="12"/>
      <c r="AZ1379" s="12"/>
      <c r="BA1379" s="12"/>
      <c r="BB1379" s="12"/>
      <c r="BC1379" s="12"/>
      <c r="BD1379" s="12"/>
    </row>
    <row r="1380" spans="1:56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Y1380" s="17"/>
      <c r="Z1380" s="17"/>
      <c r="AA1380" s="17"/>
      <c r="AB1380" s="11"/>
      <c r="AC1380" s="12"/>
      <c r="AD1380" s="11"/>
      <c r="AE1380" s="12"/>
      <c r="AF1380" s="11"/>
      <c r="AG1380" s="11"/>
      <c r="AH1380" s="11"/>
      <c r="AI1380" s="11"/>
      <c r="AJ1380" s="11"/>
      <c r="AK1380" s="6"/>
      <c r="AL1380" s="11"/>
      <c r="AM1380" s="12"/>
      <c r="AN1380" s="12"/>
      <c r="AO1380" s="12"/>
      <c r="AP1380" s="12"/>
      <c r="AQ1380" s="12"/>
      <c r="AR1380" s="12"/>
      <c r="AS1380" s="12"/>
      <c r="AT1380" s="12"/>
      <c r="AU1380" s="6"/>
      <c r="AV1380" s="11"/>
      <c r="AW1380" s="12"/>
      <c r="AX1380" s="12"/>
      <c r="AY1380" s="12"/>
      <c r="AZ1380" s="12"/>
      <c r="BA1380" s="12"/>
      <c r="BB1380" s="12"/>
      <c r="BC1380" s="12"/>
      <c r="BD1380" s="12"/>
    </row>
    <row r="1381" spans="1:56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Y1381" s="17"/>
      <c r="Z1381" s="17"/>
      <c r="AA1381" s="17"/>
      <c r="AB1381" s="11"/>
      <c r="AC1381" s="12"/>
      <c r="AD1381" s="11"/>
      <c r="AE1381" s="12"/>
      <c r="AF1381" s="11"/>
      <c r="AG1381" s="11"/>
      <c r="AH1381" s="11"/>
      <c r="AI1381" s="11"/>
      <c r="AJ1381" s="11"/>
      <c r="AK1381" s="6"/>
      <c r="AL1381" s="11"/>
      <c r="AM1381" s="12"/>
      <c r="AN1381" s="12"/>
      <c r="AO1381" s="12"/>
      <c r="AP1381" s="12"/>
      <c r="AQ1381" s="12"/>
      <c r="AR1381" s="12"/>
      <c r="AS1381" s="12"/>
      <c r="AT1381" s="12"/>
      <c r="AU1381" s="6"/>
      <c r="AV1381" s="11"/>
      <c r="AW1381" s="12"/>
      <c r="AX1381" s="12"/>
      <c r="AY1381" s="12"/>
      <c r="AZ1381" s="12"/>
      <c r="BA1381" s="12"/>
      <c r="BB1381" s="12"/>
      <c r="BC1381" s="12"/>
      <c r="BD1381" s="12"/>
    </row>
    <row r="1382" spans="1:56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Y1382" s="17"/>
      <c r="Z1382" s="17"/>
      <c r="AA1382" s="17"/>
      <c r="AB1382" s="11"/>
      <c r="AC1382" s="12"/>
      <c r="AD1382" s="11"/>
      <c r="AE1382" s="12"/>
      <c r="AF1382" s="11"/>
      <c r="AG1382" s="11"/>
      <c r="AH1382" s="11"/>
      <c r="AI1382" s="11"/>
      <c r="AJ1382" s="11"/>
      <c r="AK1382" s="6"/>
      <c r="AL1382" s="11"/>
      <c r="AM1382" s="12"/>
      <c r="AN1382" s="12"/>
      <c r="AO1382" s="12"/>
      <c r="AP1382" s="12"/>
      <c r="AQ1382" s="12"/>
      <c r="AR1382" s="12"/>
      <c r="AS1382" s="12"/>
      <c r="AT1382" s="12"/>
      <c r="AU1382" s="6"/>
      <c r="AV1382" s="11"/>
      <c r="AW1382" s="12"/>
      <c r="AX1382" s="12"/>
      <c r="AY1382" s="12"/>
      <c r="AZ1382" s="12"/>
      <c r="BA1382" s="12"/>
      <c r="BB1382" s="12"/>
      <c r="BC1382" s="12"/>
      <c r="BD1382" s="12"/>
    </row>
    <row r="1383" spans="1:56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Y1383" s="17"/>
      <c r="Z1383" s="17"/>
      <c r="AA1383" s="17"/>
      <c r="AB1383" s="11"/>
      <c r="AC1383" s="12"/>
      <c r="AD1383" s="11"/>
      <c r="AE1383" s="12"/>
      <c r="AF1383" s="11"/>
      <c r="AG1383" s="11"/>
      <c r="AH1383" s="11"/>
      <c r="AI1383" s="11"/>
      <c r="AJ1383" s="11"/>
      <c r="AK1383" s="6"/>
      <c r="AL1383" s="11"/>
      <c r="AM1383" s="12"/>
      <c r="AN1383" s="12"/>
      <c r="AO1383" s="12"/>
      <c r="AP1383" s="12"/>
      <c r="AQ1383" s="12"/>
      <c r="AR1383" s="12"/>
      <c r="AS1383" s="12"/>
      <c r="AT1383" s="12"/>
      <c r="AU1383" s="6"/>
      <c r="AV1383" s="11"/>
      <c r="AW1383" s="12"/>
      <c r="AX1383" s="12"/>
      <c r="AY1383" s="12"/>
      <c r="AZ1383" s="12"/>
      <c r="BA1383" s="12"/>
      <c r="BB1383" s="12"/>
      <c r="BC1383" s="12"/>
      <c r="BD1383" s="12"/>
    </row>
    <row r="1384" spans="1:56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Y1384" s="17"/>
      <c r="Z1384" s="17"/>
      <c r="AA1384" s="17"/>
      <c r="AB1384" s="11"/>
      <c r="AC1384" s="12"/>
      <c r="AD1384" s="11"/>
      <c r="AE1384" s="12"/>
      <c r="AF1384" s="11"/>
      <c r="AG1384" s="11"/>
      <c r="AH1384" s="11"/>
      <c r="AI1384" s="11"/>
      <c r="AJ1384" s="11"/>
      <c r="AK1384" s="6"/>
      <c r="AL1384" s="11"/>
      <c r="AM1384" s="12"/>
      <c r="AN1384" s="12"/>
      <c r="AO1384" s="12"/>
      <c r="AP1384" s="12"/>
      <c r="AQ1384" s="12"/>
      <c r="AR1384" s="12"/>
      <c r="AS1384" s="12"/>
      <c r="AT1384" s="12"/>
      <c r="AU1384" s="6"/>
      <c r="AV1384" s="11"/>
      <c r="AW1384" s="12"/>
      <c r="AX1384" s="12"/>
      <c r="AY1384" s="12"/>
      <c r="AZ1384" s="12"/>
      <c r="BA1384" s="12"/>
      <c r="BB1384" s="12"/>
      <c r="BC1384" s="12"/>
      <c r="BD1384" s="12"/>
    </row>
    <row r="1385" spans="1:56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Y1385" s="17"/>
      <c r="Z1385" s="17"/>
      <c r="AA1385" s="17"/>
      <c r="AB1385" s="11"/>
      <c r="AC1385" s="12"/>
      <c r="AD1385" s="11"/>
      <c r="AE1385" s="12"/>
      <c r="AF1385" s="11"/>
      <c r="AG1385" s="11"/>
      <c r="AH1385" s="11"/>
      <c r="AI1385" s="11"/>
      <c r="AJ1385" s="11"/>
      <c r="AK1385" s="6"/>
      <c r="AL1385" s="11"/>
      <c r="AM1385" s="12"/>
      <c r="AN1385" s="12"/>
      <c r="AO1385" s="12"/>
      <c r="AP1385" s="12"/>
      <c r="AQ1385" s="12"/>
      <c r="AR1385" s="12"/>
      <c r="AS1385" s="12"/>
      <c r="AT1385" s="12"/>
      <c r="AU1385" s="6"/>
      <c r="AV1385" s="11"/>
      <c r="AW1385" s="12"/>
      <c r="AX1385" s="12"/>
      <c r="AY1385" s="12"/>
      <c r="AZ1385" s="12"/>
      <c r="BA1385" s="12"/>
      <c r="BB1385" s="12"/>
      <c r="BC1385" s="12"/>
      <c r="BD1385" s="12"/>
    </row>
    <row r="1386" spans="1:56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Y1386" s="17"/>
      <c r="Z1386" s="17"/>
      <c r="AA1386" s="17"/>
      <c r="AB1386" s="11"/>
      <c r="AC1386" s="12"/>
      <c r="AD1386" s="11"/>
      <c r="AE1386" s="12"/>
      <c r="AF1386" s="11"/>
      <c r="AG1386" s="11"/>
      <c r="AH1386" s="11"/>
      <c r="AI1386" s="11"/>
      <c r="AJ1386" s="11"/>
      <c r="AK1386" s="6"/>
      <c r="AL1386" s="11"/>
      <c r="AM1386" s="12"/>
      <c r="AN1386" s="12"/>
      <c r="AO1386" s="12"/>
      <c r="AP1386" s="12"/>
      <c r="AQ1386" s="12"/>
      <c r="AR1386" s="12"/>
      <c r="AS1386" s="12"/>
      <c r="AT1386" s="12"/>
      <c r="AU1386" s="6"/>
      <c r="AV1386" s="11"/>
      <c r="AW1386" s="12"/>
      <c r="AX1386" s="12"/>
      <c r="AY1386" s="12"/>
      <c r="AZ1386" s="12"/>
      <c r="BA1386" s="12"/>
      <c r="BB1386" s="12"/>
      <c r="BC1386" s="12"/>
      <c r="BD1386" s="12"/>
    </row>
    <row r="1387" spans="1:56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Y1387" s="17"/>
      <c r="Z1387" s="17"/>
      <c r="AA1387" s="17"/>
      <c r="AB1387" s="11"/>
      <c r="AC1387" s="12"/>
      <c r="AD1387" s="11"/>
      <c r="AE1387" s="12"/>
      <c r="AF1387" s="11"/>
      <c r="AG1387" s="11"/>
      <c r="AH1387" s="11"/>
      <c r="AI1387" s="11"/>
      <c r="AJ1387" s="11"/>
      <c r="AK1387" s="6"/>
      <c r="AL1387" s="11"/>
      <c r="AM1387" s="12"/>
      <c r="AN1387" s="12"/>
      <c r="AO1387" s="12"/>
      <c r="AP1387" s="12"/>
      <c r="AQ1387" s="12"/>
      <c r="AR1387" s="12"/>
      <c r="AS1387" s="12"/>
      <c r="AT1387" s="12"/>
      <c r="AU1387" s="6"/>
      <c r="AV1387" s="11"/>
      <c r="AW1387" s="12"/>
      <c r="AX1387" s="12"/>
      <c r="AY1387" s="12"/>
      <c r="AZ1387" s="12"/>
      <c r="BA1387" s="12"/>
      <c r="BB1387" s="12"/>
      <c r="BC1387" s="12"/>
      <c r="BD1387" s="12"/>
    </row>
    <row r="1388" spans="1:56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Y1388" s="17"/>
      <c r="Z1388" s="17"/>
      <c r="AA1388" s="17"/>
      <c r="AB1388" s="11"/>
      <c r="AC1388" s="12"/>
      <c r="AD1388" s="11"/>
      <c r="AE1388" s="12"/>
      <c r="AF1388" s="11"/>
      <c r="AG1388" s="11"/>
      <c r="AH1388" s="11"/>
      <c r="AI1388" s="11"/>
      <c r="AJ1388" s="11"/>
      <c r="AK1388" s="6"/>
      <c r="AL1388" s="11"/>
      <c r="AM1388" s="12"/>
      <c r="AN1388" s="12"/>
      <c r="AO1388" s="12"/>
      <c r="AP1388" s="12"/>
      <c r="AQ1388" s="12"/>
      <c r="AR1388" s="12"/>
      <c r="AS1388" s="12"/>
      <c r="AT1388" s="12"/>
      <c r="AU1388" s="6"/>
      <c r="AV1388" s="11"/>
      <c r="AW1388" s="12"/>
      <c r="AX1388" s="12"/>
      <c r="AY1388" s="12"/>
      <c r="AZ1388" s="12"/>
      <c r="BA1388" s="12"/>
      <c r="BB1388" s="12"/>
      <c r="BC1388" s="12"/>
      <c r="BD1388" s="12"/>
    </row>
    <row r="1389" spans="1:56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Y1389" s="17"/>
      <c r="Z1389" s="17"/>
      <c r="AA1389" s="17"/>
      <c r="AB1389" s="11"/>
      <c r="AC1389" s="12"/>
      <c r="AD1389" s="11"/>
      <c r="AE1389" s="12"/>
      <c r="AF1389" s="11"/>
      <c r="AG1389" s="11"/>
      <c r="AH1389" s="11"/>
      <c r="AI1389" s="11"/>
      <c r="AJ1389" s="11"/>
      <c r="AK1389" s="6"/>
      <c r="AL1389" s="11"/>
      <c r="AM1389" s="12"/>
      <c r="AN1389" s="12"/>
      <c r="AO1389" s="12"/>
      <c r="AP1389" s="12"/>
      <c r="AQ1389" s="12"/>
      <c r="AR1389" s="12"/>
      <c r="AS1389" s="12"/>
      <c r="AT1389" s="12"/>
      <c r="AU1389" s="6"/>
      <c r="AV1389" s="11"/>
      <c r="AW1389" s="12"/>
      <c r="AX1389" s="12"/>
      <c r="AY1389" s="12"/>
      <c r="AZ1389" s="12"/>
      <c r="BA1389" s="12"/>
      <c r="BB1389" s="12"/>
      <c r="BC1389" s="12"/>
      <c r="BD1389" s="12"/>
    </row>
    <row r="1390" spans="1:56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Y1390" s="17"/>
      <c r="Z1390" s="17"/>
      <c r="AA1390" s="17"/>
      <c r="AB1390" s="11"/>
      <c r="AC1390" s="12"/>
      <c r="AD1390" s="11"/>
      <c r="AE1390" s="12"/>
      <c r="AF1390" s="11"/>
      <c r="AG1390" s="11"/>
      <c r="AH1390" s="11"/>
      <c r="AI1390" s="11"/>
      <c r="AJ1390" s="11"/>
      <c r="AK1390" s="6"/>
      <c r="AL1390" s="11"/>
      <c r="AM1390" s="12"/>
      <c r="AN1390" s="12"/>
      <c r="AO1390" s="12"/>
      <c r="AP1390" s="12"/>
      <c r="AQ1390" s="12"/>
      <c r="AR1390" s="12"/>
      <c r="AS1390" s="12"/>
      <c r="AT1390" s="12"/>
      <c r="AU1390" s="6"/>
      <c r="AV1390" s="11"/>
      <c r="AW1390" s="12"/>
      <c r="AX1390" s="12"/>
      <c r="AY1390" s="12"/>
      <c r="AZ1390" s="12"/>
      <c r="BA1390" s="12"/>
      <c r="BB1390" s="12"/>
      <c r="BC1390" s="12"/>
      <c r="BD1390" s="12"/>
    </row>
    <row r="1391" spans="1:56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Y1391" s="17"/>
      <c r="Z1391" s="17"/>
      <c r="AA1391" s="17"/>
      <c r="AB1391" s="11"/>
      <c r="AC1391" s="12"/>
      <c r="AD1391" s="11"/>
      <c r="AE1391" s="12"/>
      <c r="AF1391" s="11"/>
      <c r="AG1391" s="11"/>
      <c r="AH1391" s="11"/>
      <c r="AI1391" s="11"/>
      <c r="AJ1391" s="11"/>
      <c r="AK1391" s="6"/>
      <c r="AL1391" s="11"/>
      <c r="AM1391" s="12"/>
      <c r="AN1391" s="12"/>
      <c r="AO1391" s="12"/>
      <c r="AP1391" s="12"/>
      <c r="AQ1391" s="12"/>
      <c r="AR1391" s="12"/>
      <c r="AS1391" s="12"/>
      <c r="AT1391" s="12"/>
      <c r="AU1391" s="6"/>
      <c r="AV1391" s="11"/>
      <c r="AW1391" s="12"/>
      <c r="AX1391" s="12"/>
      <c r="AY1391" s="12"/>
      <c r="AZ1391" s="12"/>
      <c r="BA1391" s="12"/>
      <c r="BB1391" s="12"/>
      <c r="BC1391" s="12"/>
      <c r="BD1391" s="12"/>
    </row>
    <row r="1392" spans="1:56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Y1392" s="17"/>
      <c r="Z1392" s="17"/>
      <c r="AA1392" s="17"/>
      <c r="AB1392" s="11"/>
      <c r="AC1392" s="12"/>
      <c r="AD1392" s="11"/>
      <c r="AE1392" s="12"/>
      <c r="AF1392" s="11"/>
      <c r="AG1392" s="11"/>
      <c r="AH1392" s="11"/>
      <c r="AI1392" s="11"/>
      <c r="AJ1392" s="11"/>
      <c r="AK1392" s="6"/>
      <c r="AL1392" s="11"/>
      <c r="AM1392" s="12"/>
      <c r="AN1392" s="12"/>
      <c r="AO1392" s="12"/>
      <c r="AP1392" s="12"/>
      <c r="AQ1392" s="12"/>
      <c r="AR1392" s="12"/>
      <c r="AS1392" s="12"/>
      <c r="AT1392" s="12"/>
      <c r="AU1392" s="6"/>
      <c r="AV1392" s="11"/>
      <c r="AW1392" s="12"/>
      <c r="AX1392" s="12"/>
      <c r="AY1392" s="12"/>
      <c r="AZ1392" s="12"/>
      <c r="BA1392" s="12"/>
      <c r="BB1392" s="12"/>
      <c r="BC1392" s="12"/>
      <c r="BD1392" s="12"/>
    </row>
    <row r="1393" spans="1:56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Y1393" s="17"/>
      <c r="Z1393" s="17"/>
      <c r="AA1393" s="17"/>
      <c r="AB1393" s="11"/>
      <c r="AC1393" s="12"/>
      <c r="AD1393" s="11"/>
      <c r="AE1393" s="12"/>
      <c r="AF1393" s="11"/>
      <c r="AG1393" s="11"/>
      <c r="AH1393" s="11"/>
      <c r="AI1393" s="11"/>
      <c r="AJ1393" s="11"/>
      <c r="AK1393" s="6"/>
      <c r="AL1393" s="11"/>
      <c r="AM1393" s="12"/>
      <c r="AN1393" s="12"/>
      <c r="AO1393" s="12"/>
      <c r="AP1393" s="12"/>
      <c r="AQ1393" s="12"/>
      <c r="AR1393" s="12"/>
      <c r="AS1393" s="12"/>
      <c r="AT1393" s="12"/>
      <c r="AU1393" s="6"/>
      <c r="AV1393" s="11"/>
      <c r="AW1393" s="12"/>
      <c r="AX1393" s="12"/>
      <c r="AY1393" s="12"/>
      <c r="AZ1393" s="12"/>
      <c r="BA1393" s="12"/>
      <c r="BB1393" s="12"/>
      <c r="BC1393" s="12"/>
      <c r="BD1393" s="12"/>
    </row>
    <row r="1394" spans="1:56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Y1394" s="17"/>
      <c r="Z1394" s="17"/>
      <c r="AA1394" s="17"/>
      <c r="AB1394" s="11"/>
      <c r="AC1394" s="12"/>
      <c r="AD1394" s="11"/>
      <c r="AE1394" s="12"/>
      <c r="AF1394" s="11"/>
      <c r="AG1394" s="11"/>
      <c r="AH1394" s="11"/>
      <c r="AI1394" s="11"/>
      <c r="AJ1394" s="11"/>
      <c r="AK1394" s="6"/>
      <c r="AL1394" s="11"/>
      <c r="AM1394" s="12"/>
      <c r="AN1394" s="12"/>
      <c r="AO1394" s="12"/>
      <c r="AP1394" s="12"/>
      <c r="AQ1394" s="12"/>
      <c r="AR1394" s="12"/>
      <c r="AS1394" s="12"/>
      <c r="AT1394" s="12"/>
      <c r="AU1394" s="6"/>
      <c r="AV1394" s="11"/>
      <c r="AW1394" s="12"/>
      <c r="AX1394" s="12"/>
      <c r="AY1394" s="12"/>
      <c r="AZ1394" s="12"/>
      <c r="BA1394" s="12"/>
      <c r="BB1394" s="12"/>
      <c r="BC1394" s="12"/>
      <c r="BD1394" s="12"/>
    </row>
    <row r="1395" spans="1:56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Y1395" s="17"/>
      <c r="Z1395" s="17"/>
      <c r="AA1395" s="17"/>
      <c r="AB1395" s="11"/>
      <c r="AC1395" s="12"/>
      <c r="AD1395" s="11"/>
      <c r="AE1395" s="12"/>
      <c r="AF1395" s="11"/>
      <c r="AG1395" s="11"/>
      <c r="AH1395" s="11"/>
      <c r="AI1395" s="11"/>
      <c r="AJ1395" s="11"/>
      <c r="AK1395" s="6"/>
      <c r="AL1395" s="11"/>
      <c r="AM1395" s="12"/>
      <c r="AN1395" s="12"/>
      <c r="AO1395" s="12"/>
      <c r="AP1395" s="12"/>
      <c r="AQ1395" s="12"/>
      <c r="AR1395" s="12"/>
      <c r="AS1395" s="12"/>
      <c r="AT1395" s="12"/>
      <c r="AU1395" s="6"/>
      <c r="AV1395" s="11"/>
      <c r="AW1395" s="12"/>
      <c r="AX1395" s="12"/>
      <c r="AY1395" s="12"/>
      <c r="AZ1395" s="12"/>
      <c r="BA1395" s="12"/>
      <c r="BB1395" s="12"/>
      <c r="BC1395" s="12"/>
      <c r="BD1395" s="12"/>
    </row>
    <row r="1396" spans="1:56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Y1396" s="17"/>
      <c r="Z1396" s="17"/>
      <c r="AA1396" s="17"/>
      <c r="AB1396" s="11"/>
      <c r="AC1396" s="12"/>
      <c r="AD1396" s="11"/>
      <c r="AE1396" s="12"/>
      <c r="AF1396" s="11"/>
      <c r="AG1396" s="11"/>
      <c r="AH1396" s="11"/>
      <c r="AI1396" s="11"/>
      <c r="AJ1396" s="11"/>
      <c r="AK1396" s="6"/>
      <c r="AL1396" s="11"/>
      <c r="AM1396" s="12"/>
      <c r="AN1396" s="12"/>
      <c r="AO1396" s="12"/>
      <c r="AP1396" s="12"/>
      <c r="AQ1396" s="12"/>
      <c r="AR1396" s="12"/>
      <c r="AS1396" s="12"/>
      <c r="AT1396" s="12"/>
      <c r="AU1396" s="6"/>
      <c r="AV1396" s="11"/>
      <c r="AW1396" s="12"/>
      <c r="AX1396" s="12"/>
      <c r="AY1396" s="12"/>
      <c r="AZ1396" s="12"/>
      <c r="BA1396" s="12"/>
      <c r="BB1396" s="12"/>
      <c r="BC1396" s="12"/>
      <c r="BD1396" s="12"/>
    </row>
    <row r="1397" spans="1:56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Y1397" s="17"/>
      <c r="Z1397" s="17"/>
      <c r="AA1397" s="17"/>
      <c r="AB1397" s="11"/>
      <c r="AC1397" s="12"/>
      <c r="AD1397" s="11"/>
      <c r="AE1397" s="12"/>
      <c r="AF1397" s="11"/>
      <c r="AG1397" s="11"/>
      <c r="AH1397" s="11"/>
      <c r="AI1397" s="11"/>
      <c r="AJ1397" s="11"/>
      <c r="AK1397" s="6"/>
      <c r="AL1397" s="11"/>
      <c r="AM1397" s="12"/>
      <c r="AN1397" s="12"/>
      <c r="AO1397" s="12"/>
      <c r="AP1397" s="12"/>
      <c r="AQ1397" s="12"/>
      <c r="AR1397" s="12"/>
      <c r="AS1397" s="12"/>
      <c r="AT1397" s="12"/>
      <c r="AU1397" s="6"/>
      <c r="AV1397" s="11"/>
      <c r="AW1397" s="12"/>
      <c r="AX1397" s="12"/>
      <c r="AY1397" s="12"/>
      <c r="AZ1397" s="12"/>
      <c r="BA1397" s="12"/>
      <c r="BB1397" s="12"/>
      <c r="BC1397" s="12"/>
      <c r="BD1397" s="12"/>
    </row>
    <row r="1398" spans="1:56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Y1398" s="17"/>
      <c r="Z1398" s="17"/>
      <c r="AA1398" s="17"/>
      <c r="AB1398" s="11"/>
      <c r="AC1398" s="12"/>
      <c r="AD1398" s="11"/>
      <c r="AE1398" s="12"/>
      <c r="AF1398" s="11"/>
      <c r="AG1398" s="11"/>
      <c r="AH1398" s="11"/>
      <c r="AI1398" s="11"/>
      <c r="AJ1398" s="11"/>
      <c r="AK1398" s="6"/>
      <c r="AL1398" s="11"/>
      <c r="AM1398" s="12"/>
      <c r="AN1398" s="12"/>
      <c r="AO1398" s="12"/>
      <c r="AP1398" s="12"/>
      <c r="AQ1398" s="12"/>
      <c r="AR1398" s="12"/>
      <c r="AS1398" s="12"/>
      <c r="AT1398" s="12"/>
      <c r="AU1398" s="6"/>
      <c r="AV1398" s="11"/>
      <c r="AW1398" s="12"/>
      <c r="AX1398" s="12"/>
      <c r="AY1398" s="12"/>
      <c r="AZ1398" s="12"/>
      <c r="BA1398" s="12"/>
      <c r="BB1398" s="12"/>
      <c r="BC1398" s="12"/>
      <c r="BD1398" s="12"/>
    </row>
    <row r="1399" spans="1:56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Y1399" s="17"/>
      <c r="Z1399" s="17"/>
      <c r="AA1399" s="17"/>
      <c r="AB1399" s="11"/>
      <c r="AC1399" s="12"/>
      <c r="AD1399" s="11"/>
      <c r="AE1399" s="12"/>
      <c r="AF1399" s="11"/>
      <c r="AG1399" s="11"/>
      <c r="AH1399" s="11"/>
      <c r="AI1399" s="11"/>
      <c r="AJ1399" s="11"/>
      <c r="AK1399" s="6"/>
      <c r="AL1399" s="11"/>
      <c r="AM1399" s="12"/>
      <c r="AN1399" s="12"/>
      <c r="AO1399" s="12"/>
      <c r="AP1399" s="12"/>
      <c r="AQ1399" s="12"/>
      <c r="AR1399" s="12"/>
      <c r="AS1399" s="12"/>
      <c r="AT1399" s="12"/>
      <c r="AU1399" s="6"/>
      <c r="AV1399" s="11"/>
      <c r="AW1399" s="12"/>
      <c r="AX1399" s="12"/>
      <c r="AY1399" s="12"/>
      <c r="AZ1399" s="12"/>
      <c r="BA1399" s="12"/>
      <c r="BB1399" s="12"/>
      <c r="BC1399" s="12"/>
      <c r="BD1399" s="12"/>
    </row>
    <row r="1400" spans="1:56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Y1400" s="17"/>
      <c r="Z1400" s="17"/>
      <c r="AA1400" s="17"/>
      <c r="AB1400" s="11"/>
      <c r="AC1400" s="12"/>
      <c r="AD1400" s="11"/>
      <c r="AE1400" s="12"/>
      <c r="AF1400" s="11"/>
      <c r="AG1400" s="11"/>
      <c r="AH1400" s="11"/>
      <c r="AI1400" s="11"/>
      <c r="AJ1400" s="11"/>
      <c r="AK1400" s="6"/>
      <c r="AL1400" s="11"/>
      <c r="AM1400" s="12"/>
      <c r="AN1400" s="12"/>
      <c r="AO1400" s="12"/>
      <c r="AP1400" s="12"/>
      <c r="AQ1400" s="12"/>
      <c r="AR1400" s="12"/>
      <c r="AS1400" s="12"/>
      <c r="AT1400" s="12"/>
      <c r="AU1400" s="6"/>
      <c r="AV1400" s="11"/>
      <c r="AW1400" s="12"/>
      <c r="AX1400" s="12"/>
      <c r="AY1400" s="12"/>
      <c r="AZ1400" s="12"/>
      <c r="BA1400" s="12"/>
      <c r="BB1400" s="12"/>
      <c r="BC1400" s="12"/>
      <c r="BD1400" s="12"/>
    </row>
    <row r="1401" spans="1:56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Y1401" s="17"/>
      <c r="Z1401" s="17"/>
      <c r="AA1401" s="17"/>
      <c r="AB1401" s="11"/>
      <c r="AC1401" s="12"/>
      <c r="AD1401" s="11"/>
      <c r="AE1401" s="12"/>
      <c r="AF1401" s="11"/>
      <c r="AG1401" s="11"/>
      <c r="AH1401" s="11"/>
      <c r="AI1401" s="11"/>
      <c r="AJ1401" s="11"/>
      <c r="AK1401" s="6"/>
      <c r="AL1401" s="11"/>
      <c r="AM1401" s="12"/>
      <c r="AN1401" s="12"/>
      <c r="AO1401" s="12"/>
      <c r="AP1401" s="12"/>
      <c r="AQ1401" s="12"/>
      <c r="AR1401" s="12"/>
      <c r="AS1401" s="12"/>
      <c r="AT1401" s="12"/>
      <c r="AU1401" s="6"/>
      <c r="AV1401" s="11"/>
      <c r="AW1401" s="12"/>
      <c r="AX1401" s="12"/>
      <c r="AY1401" s="12"/>
      <c r="AZ1401" s="12"/>
      <c r="BA1401" s="12"/>
      <c r="BB1401" s="12"/>
      <c r="BC1401" s="12"/>
      <c r="BD1401" s="12"/>
    </row>
    <row r="1402" spans="1:56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Y1402" s="17"/>
      <c r="Z1402" s="17"/>
      <c r="AA1402" s="17"/>
      <c r="AB1402" s="11"/>
      <c r="AC1402" s="12"/>
      <c r="AD1402" s="11"/>
      <c r="AE1402" s="12"/>
      <c r="AF1402" s="11"/>
      <c r="AG1402" s="11"/>
      <c r="AH1402" s="11"/>
      <c r="AI1402" s="11"/>
      <c r="AJ1402" s="11"/>
      <c r="AK1402" s="6"/>
      <c r="AL1402" s="11"/>
      <c r="AM1402" s="12"/>
      <c r="AN1402" s="12"/>
      <c r="AO1402" s="12"/>
      <c r="AP1402" s="12"/>
      <c r="AQ1402" s="12"/>
      <c r="AR1402" s="12"/>
      <c r="AS1402" s="12"/>
      <c r="AT1402" s="12"/>
      <c r="AU1402" s="6"/>
      <c r="AV1402" s="11"/>
      <c r="AW1402" s="12"/>
      <c r="AX1402" s="12"/>
      <c r="AY1402" s="12"/>
      <c r="AZ1402" s="12"/>
      <c r="BA1402" s="12"/>
      <c r="BB1402" s="12"/>
      <c r="BC1402" s="12"/>
      <c r="BD1402" s="12"/>
    </row>
    <row r="1403" spans="1:56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Y1403" s="17"/>
      <c r="Z1403" s="17"/>
      <c r="AA1403" s="17"/>
      <c r="AB1403" s="11"/>
      <c r="AC1403" s="12"/>
      <c r="AD1403" s="11"/>
      <c r="AE1403" s="12"/>
      <c r="AF1403" s="11"/>
      <c r="AG1403" s="11"/>
      <c r="AH1403" s="11"/>
      <c r="AI1403" s="11"/>
      <c r="AJ1403" s="11"/>
      <c r="AK1403" s="6"/>
      <c r="AL1403" s="11"/>
      <c r="AM1403" s="12"/>
      <c r="AN1403" s="12"/>
      <c r="AO1403" s="12"/>
      <c r="AP1403" s="12"/>
      <c r="AQ1403" s="12"/>
      <c r="AR1403" s="12"/>
      <c r="AS1403" s="12"/>
      <c r="AT1403" s="12"/>
      <c r="AU1403" s="6"/>
      <c r="AV1403" s="11"/>
      <c r="AW1403" s="12"/>
      <c r="AX1403" s="12"/>
      <c r="AY1403" s="12"/>
      <c r="AZ1403" s="12"/>
      <c r="BA1403" s="12"/>
      <c r="BB1403" s="12"/>
      <c r="BC1403" s="12"/>
      <c r="BD1403" s="12"/>
    </row>
    <row r="1404" spans="1:56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Y1404" s="17"/>
      <c r="Z1404" s="17"/>
      <c r="AA1404" s="17"/>
      <c r="AB1404" s="11"/>
      <c r="AC1404" s="12"/>
      <c r="AD1404" s="11"/>
      <c r="AE1404" s="12"/>
      <c r="AF1404" s="11"/>
      <c r="AG1404" s="11"/>
      <c r="AH1404" s="11"/>
      <c r="AI1404" s="11"/>
      <c r="AJ1404" s="11"/>
      <c r="AK1404" s="6"/>
      <c r="AL1404" s="11"/>
      <c r="AM1404" s="12"/>
      <c r="AN1404" s="12"/>
      <c r="AO1404" s="12"/>
      <c r="AP1404" s="12"/>
      <c r="AQ1404" s="12"/>
      <c r="AR1404" s="12"/>
      <c r="AS1404" s="12"/>
      <c r="AT1404" s="12"/>
      <c r="AU1404" s="6"/>
      <c r="AV1404" s="11"/>
      <c r="AW1404" s="12"/>
      <c r="AX1404" s="12"/>
      <c r="AY1404" s="12"/>
      <c r="AZ1404" s="12"/>
      <c r="BA1404" s="12"/>
      <c r="BB1404" s="12"/>
      <c r="BC1404" s="12"/>
      <c r="BD1404" s="12"/>
    </row>
    <row r="1405" spans="1:56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Y1405" s="17"/>
      <c r="Z1405" s="17"/>
      <c r="AA1405" s="17"/>
      <c r="AB1405" s="11"/>
      <c r="AC1405" s="12"/>
      <c r="AD1405" s="11"/>
      <c r="AE1405" s="12"/>
      <c r="AF1405" s="11"/>
      <c r="AG1405" s="11"/>
      <c r="AH1405" s="11"/>
      <c r="AI1405" s="11"/>
      <c r="AJ1405" s="11"/>
      <c r="AK1405" s="6"/>
      <c r="AL1405" s="11"/>
      <c r="AM1405" s="12"/>
      <c r="AN1405" s="12"/>
      <c r="AO1405" s="12"/>
      <c r="AP1405" s="12"/>
      <c r="AQ1405" s="12"/>
      <c r="AR1405" s="12"/>
      <c r="AS1405" s="12"/>
      <c r="AT1405" s="12"/>
      <c r="AU1405" s="6"/>
      <c r="AV1405" s="11"/>
      <c r="AW1405" s="12"/>
      <c r="AX1405" s="12"/>
      <c r="AY1405" s="12"/>
      <c r="AZ1405" s="12"/>
      <c r="BA1405" s="12"/>
      <c r="BB1405" s="12"/>
      <c r="BC1405" s="12"/>
      <c r="BD1405" s="12"/>
    </row>
    <row r="1406" spans="1:56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Y1406" s="17"/>
      <c r="Z1406" s="17"/>
      <c r="AA1406" s="17"/>
      <c r="AB1406" s="11"/>
      <c r="AC1406" s="12"/>
      <c r="AD1406" s="11"/>
      <c r="AE1406" s="12"/>
      <c r="AF1406" s="11"/>
      <c r="AG1406" s="11"/>
      <c r="AH1406" s="11"/>
      <c r="AI1406" s="11"/>
      <c r="AJ1406" s="11"/>
      <c r="AK1406" s="6"/>
      <c r="AL1406" s="11"/>
      <c r="AM1406" s="12"/>
      <c r="AN1406" s="12"/>
      <c r="AO1406" s="12"/>
      <c r="AP1406" s="12"/>
      <c r="AQ1406" s="12"/>
      <c r="AR1406" s="12"/>
      <c r="AS1406" s="12"/>
      <c r="AT1406" s="12"/>
      <c r="AU1406" s="6"/>
      <c r="AV1406" s="11"/>
      <c r="AW1406" s="12"/>
      <c r="AX1406" s="12"/>
      <c r="AY1406" s="12"/>
      <c r="AZ1406" s="12"/>
      <c r="BA1406" s="12"/>
      <c r="BB1406" s="12"/>
      <c r="BC1406" s="12"/>
      <c r="BD1406" s="12"/>
    </row>
    <row r="1407" spans="1:56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Y1407" s="17"/>
      <c r="Z1407" s="17"/>
      <c r="AA1407" s="17"/>
      <c r="AB1407" s="11"/>
      <c r="AC1407" s="12"/>
      <c r="AD1407" s="11"/>
      <c r="AE1407" s="12"/>
      <c r="AF1407" s="11"/>
      <c r="AG1407" s="11"/>
      <c r="AH1407" s="11"/>
      <c r="AI1407" s="11"/>
      <c r="AJ1407" s="11"/>
      <c r="AK1407" s="6"/>
      <c r="AL1407" s="11"/>
      <c r="AM1407" s="12"/>
      <c r="AN1407" s="12"/>
      <c r="AO1407" s="12"/>
      <c r="AP1407" s="12"/>
      <c r="AQ1407" s="12"/>
      <c r="AR1407" s="12"/>
      <c r="AS1407" s="12"/>
      <c r="AT1407" s="12"/>
      <c r="AU1407" s="6"/>
      <c r="AV1407" s="11"/>
      <c r="AW1407" s="12"/>
      <c r="AX1407" s="12"/>
      <c r="AY1407" s="12"/>
      <c r="AZ1407" s="12"/>
      <c r="BA1407" s="12"/>
      <c r="BB1407" s="12"/>
      <c r="BC1407" s="12"/>
      <c r="BD1407" s="12"/>
    </row>
    <row r="1408" spans="1:56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Y1408" s="17"/>
      <c r="Z1408" s="17"/>
      <c r="AA1408" s="17"/>
      <c r="AB1408" s="11"/>
      <c r="AC1408" s="12"/>
      <c r="AD1408" s="11"/>
      <c r="AE1408" s="12"/>
      <c r="AF1408" s="11"/>
      <c r="AG1408" s="11"/>
      <c r="AH1408" s="11"/>
      <c r="AI1408" s="11"/>
      <c r="AJ1408" s="11"/>
      <c r="AK1408" s="6"/>
      <c r="AL1408" s="11"/>
      <c r="AM1408" s="12"/>
      <c r="AN1408" s="12"/>
      <c r="AO1408" s="12"/>
      <c r="AP1408" s="12"/>
      <c r="AQ1408" s="12"/>
      <c r="AR1408" s="12"/>
      <c r="AS1408" s="12"/>
      <c r="AT1408" s="12"/>
      <c r="AU1408" s="6"/>
      <c r="AV1408" s="11"/>
      <c r="AW1408" s="12"/>
      <c r="AX1408" s="12"/>
      <c r="AY1408" s="12"/>
      <c r="AZ1408" s="12"/>
      <c r="BA1408" s="12"/>
      <c r="BB1408" s="12"/>
      <c r="BC1408" s="12"/>
      <c r="BD1408" s="12"/>
    </row>
    <row r="1409" spans="1:56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Y1409" s="17"/>
      <c r="Z1409" s="17"/>
      <c r="AA1409" s="17"/>
      <c r="AB1409" s="11"/>
      <c r="AC1409" s="12"/>
      <c r="AD1409" s="11"/>
      <c r="AE1409" s="12"/>
      <c r="AF1409" s="11"/>
      <c r="AG1409" s="11"/>
      <c r="AH1409" s="11"/>
      <c r="AI1409" s="11"/>
      <c r="AJ1409" s="11"/>
      <c r="AK1409" s="6"/>
      <c r="AL1409" s="11"/>
      <c r="AM1409" s="12"/>
      <c r="AN1409" s="12"/>
      <c r="AO1409" s="12"/>
      <c r="AP1409" s="12"/>
      <c r="AQ1409" s="12"/>
      <c r="AR1409" s="12"/>
      <c r="AS1409" s="12"/>
      <c r="AT1409" s="12"/>
      <c r="AU1409" s="6"/>
      <c r="AV1409" s="11"/>
      <c r="AW1409" s="12"/>
      <c r="AX1409" s="12"/>
      <c r="AY1409" s="12"/>
      <c r="AZ1409" s="12"/>
      <c r="BA1409" s="12"/>
      <c r="BB1409" s="12"/>
      <c r="BC1409" s="12"/>
      <c r="BD1409" s="12"/>
    </row>
    <row r="1410" spans="1:56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Y1410" s="17"/>
      <c r="Z1410" s="17"/>
      <c r="AA1410" s="17"/>
      <c r="AB1410" s="11"/>
      <c r="AC1410" s="12"/>
      <c r="AD1410" s="11"/>
      <c r="AE1410" s="12"/>
      <c r="AF1410" s="11"/>
      <c r="AG1410" s="11"/>
      <c r="AH1410" s="11"/>
      <c r="AI1410" s="11"/>
      <c r="AJ1410" s="11"/>
      <c r="AK1410" s="6"/>
      <c r="AL1410" s="11"/>
      <c r="AM1410" s="12"/>
      <c r="AN1410" s="12"/>
      <c r="AO1410" s="12"/>
      <c r="AP1410" s="12"/>
      <c r="AQ1410" s="12"/>
      <c r="AR1410" s="12"/>
      <c r="AS1410" s="12"/>
      <c r="AT1410" s="12"/>
      <c r="AU1410" s="6"/>
      <c r="AV1410" s="11"/>
      <c r="AW1410" s="12"/>
      <c r="AX1410" s="12"/>
      <c r="AY1410" s="12"/>
      <c r="AZ1410" s="12"/>
      <c r="BA1410" s="12"/>
      <c r="BB1410" s="12"/>
      <c r="BC1410" s="12"/>
      <c r="BD1410" s="12"/>
    </row>
    <row r="1411" spans="1:56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Y1411" s="17"/>
      <c r="Z1411" s="17"/>
      <c r="AA1411" s="17"/>
      <c r="AB1411" s="11"/>
      <c r="AC1411" s="12"/>
      <c r="AD1411" s="11"/>
      <c r="AE1411" s="12"/>
      <c r="AF1411" s="11"/>
      <c r="AG1411" s="11"/>
      <c r="AH1411" s="11"/>
      <c r="AI1411" s="11"/>
      <c r="AJ1411" s="11"/>
      <c r="AK1411" s="6"/>
      <c r="AL1411" s="11"/>
      <c r="AM1411" s="12"/>
      <c r="AN1411" s="12"/>
      <c r="AO1411" s="12"/>
      <c r="AP1411" s="12"/>
      <c r="AQ1411" s="12"/>
      <c r="AR1411" s="12"/>
      <c r="AS1411" s="12"/>
      <c r="AT1411" s="12"/>
      <c r="AU1411" s="6"/>
      <c r="AV1411" s="11"/>
      <c r="AW1411" s="12"/>
      <c r="AX1411" s="12"/>
      <c r="AY1411" s="12"/>
      <c r="AZ1411" s="12"/>
      <c r="BA1411" s="12"/>
      <c r="BB1411" s="12"/>
      <c r="BC1411" s="12"/>
      <c r="BD1411" s="12"/>
    </row>
    <row r="1412" spans="1:56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Y1412" s="17"/>
      <c r="Z1412" s="17"/>
      <c r="AA1412" s="17"/>
      <c r="AB1412" s="11"/>
      <c r="AC1412" s="12"/>
      <c r="AD1412" s="11"/>
      <c r="AE1412" s="12"/>
      <c r="AF1412" s="11"/>
      <c r="AG1412" s="11"/>
      <c r="AH1412" s="11"/>
      <c r="AI1412" s="11"/>
      <c r="AJ1412" s="11"/>
      <c r="AK1412" s="6"/>
      <c r="AL1412" s="11"/>
      <c r="AM1412" s="12"/>
      <c r="AN1412" s="12"/>
      <c r="AO1412" s="12"/>
      <c r="AP1412" s="12"/>
      <c r="AQ1412" s="12"/>
      <c r="AR1412" s="12"/>
      <c r="AS1412" s="12"/>
      <c r="AT1412" s="12"/>
      <c r="AU1412" s="6"/>
      <c r="AV1412" s="11"/>
      <c r="AW1412" s="12"/>
      <c r="AX1412" s="12"/>
      <c r="AY1412" s="12"/>
      <c r="AZ1412" s="12"/>
      <c r="BA1412" s="12"/>
      <c r="BB1412" s="12"/>
      <c r="BC1412" s="12"/>
      <c r="BD1412" s="12"/>
    </row>
    <row r="1413" spans="1:56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Y1413" s="17"/>
      <c r="Z1413" s="17"/>
      <c r="AA1413" s="17"/>
      <c r="AB1413" s="11"/>
      <c r="AC1413" s="12"/>
      <c r="AD1413" s="11"/>
      <c r="AE1413" s="12"/>
      <c r="AF1413" s="11"/>
      <c r="AG1413" s="11"/>
      <c r="AH1413" s="11"/>
      <c r="AI1413" s="11"/>
      <c r="AJ1413" s="11"/>
      <c r="AK1413" s="6"/>
      <c r="AL1413" s="11"/>
      <c r="AM1413" s="12"/>
      <c r="AN1413" s="12"/>
      <c r="AO1413" s="12"/>
      <c r="AP1413" s="12"/>
      <c r="AQ1413" s="12"/>
      <c r="AR1413" s="12"/>
      <c r="AS1413" s="12"/>
      <c r="AT1413" s="12"/>
      <c r="AU1413" s="6"/>
      <c r="AV1413" s="11"/>
      <c r="AW1413" s="12"/>
      <c r="AX1413" s="12"/>
      <c r="AY1413" s="12"/>
      <c r="AZ1413" s="12"/>
      <c r="BA1413" s="12"/>
      <c r="BB1413" s="12"/>
      <c r="BC1413" s="12"/>
      <c r="BD1413" s="12"/>
    </row>
    <row r="1414" spans="1:56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Y1414" s="17"/>
      <c r="Z1414" s="17"/>
      <c r="AA1414" s="17"/>
      <c r="AB1414" s="11"/>
      <c r="AC1414" s="12"/>
      <c r="AD1414" s="11"/>
      <c r="AE1414" s="12"/>
      <c r="AF1414" s="11"/>
      <c r="AG1414" s="11"/>
      <c r="AH1414" s="11"/>
      <c r="AI1414" s="11"/>
      <c r="AJ1414" s="11"/>
      <c r="AK1414" s="6"/>
      <c r="AL1414" s="11"/>
      <c r="AM1414" s="12"/>
      <c r="AN1414" s="12"/>
      <c r="AO1414" s="12"/>
      <c r="AP1414" s="12"/>
      <c r="AQ1414" s="12"/>
      <c r="AR1414" s="12"/>
      <c r="AS1414" s="12"/>
      <c r="AT1414" s="12"/>
      <c r="AU1414" s="6"/>
      <c r="AV1414" s="11"/>
      <c r="AW1414" s="12"/>
      <c r="AX1414" s="12"/>
      <c r="AY1414" s="12"/>
      <c r="AZ1414" s="12"/>
      <c r="BA1414" s="12"/>
      <c r="BB1414" s="12"/>
      <c r="BC1414" s="12"/>
      <c r="BD1414" s="12"/>
    </row>
    <row r="1415" spans="1:56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Y1415" s="17"/>
      <c r="Z1415" s="17"/>
      <c r="AA1415" s="17"/>
      <c r="AB1415" s="11"/>
      <c r="AC1415" s="12"/>
      <c r="AD1415" s="11"/>
      <c r="AE1415" s="12"/>
      <c r="AF1415" s="11"/>
      <c r="AG1415" s="11"/>
      <c r="AH1415" s="11"/>
      <c r="AI1415" s="11"/>
      <c r="AJ1415" s="11"/>
      <c r="AK1415" s="6"/>
      <c r="AL1415" s="11"/>
      <c r="AM1415" s="12"/>
      <c r="AN1415" s="12"/>
      <c r="AO1415" s="12"/>
      <c r="AP1415" s="12"/>
      <c r="AQ1415" s="12"/>
      <c r="AR1415" s="12"/>
      <c r="AS1415" s="12"/>
      <c r="AT1415" s="12"/>
      <c r="AU1415" s="6"/>
      <c r="AV1415" s="11"/>
      <c r="AW1415" s="12"/>
      <c r="AX1415" s="12"/>
      <c r="AY1415" s="12"/>
      <c r="AZ1415" s="12"/>
      <c r="BA1415" s="12"/>
      <c r="BB1415" s="12"/>
      <c r="BC1415" s="12"/>
      <c r="BD1415" s="12"/>
    </row>
    <row r="1416" spans="1:56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Y1416" s="17"/>
      <c r="Z1416" s="17"/>
      <c r="AA1416" s="17"/>
      <c r="AB1416" s="11"/>
      <c r="AC1416" s="12"/>
      <c r="AD1416" s="11"/>
      <c r="AE1416" s="12"/>
      <c r="AF1416" s="11"/>
      <c r="AG1416" s="11"/>
      <c r="AH1416" s="11"/>
      <c r="AI1416" s="11"/>
      <c r="AJ1416" s="11"/>
      <c r="AK1416" s="6"/>
      <c r="AL1416" s="11"/>
      <c r="AM1416" s="12"/>
      <c r="AN1416" s="12"/>
      <c r="AO1416" s="12"/>
      <c r="AP1416" s="12"/>
      <c r="AQ1416" s="12"/>
      <c r="AR1416" s="12"/>
      <c r="AS1416" s="12"/>
      <c r="AT1416" s="12"/>
      <c r="AU1416" s="6"/>
      <c r="AV1416" s="11"/>
      <c r="AW1416" s="12"/>
      <c r="AX1416" s="12"/>
      <c r="AY1416" s="12"/>
      <c r="AZ1416" s="12"/>
      <c r="BA1416" s="12"/>
      <c r="BB1416" s="12"/>
      <c r="BC1416" s="12"/>
      <c r="BD1416" s="12"/>
    </row>
    <row r="1417" spans="1:56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Y1417" s="17"/>
      <c r="Z1417" s="17"/>
      <c r="AA1417" s="17"/>
      <c r="AB1417" s="11"/>
      <c r="AC1417" s="12"/>
      <c r="AD1417" s="11"/>
      <c r="AE1417" s="12"/>
      <c r="AF1417" s="11"/>
      <c r="AG1417" s="11"/>
      <c r="AH1417" s="11"/>
      <c r="AI1417" s="11"/>
      <c r="AJ1417" s="11"/>
      <c r="AK1417" s="6"/>
      <c r="AL1417" s="11"/>
      <c r="AM1417" s="12"/>
      <c r="AN1417" s="12"/>
      <c r="AO1417" s="12"/>
      <c r="AP1417" s="12"/>
      <c r="AQ1417" s="12"/>
      <c r="AR1417" s="12"/>
      <c r="AS1417" s="12"/>
      <c r="AT1417" s="12"/>
      <c r="AU1417" s="6"/>
      <c r="AV1417" s="11"/>
      <c r="AW1417" s="12"/>
      <c r="AX1417" s="12"/>
      <c r="AY1417" s="12"/>
      <c r="AZ1417" s="12"/>
      <c r="BA1417" s="12"/>
      <c r="BB1417" s="12"/>
      <c r="BC1417" s="12"/>
      <c r="BD1417" s="12"/>
    </row>
    <row r="1418" spans="1:56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Y1418" s="17"/>
      <c r="Z1418" s="17"/>
      <c r="AA1418" s="17"/>
      <c r="AB1418" s="11"/>
      <c r="AC1418" s="12"/>
      <c r="AD1418" s="11"/>
      <c r="AE1418" s="12"/>
      <c r="AF1418" s="11"/>
      <c r="AG1418" s="11"/>
      <c r="AH1418" s="11"/>
      <c r="AI1418" s="11"/>
      <c r="AJ1418" s="11"/>
      <c r="AK1418" s="6"/>
      <c r="AL1418" s="11"/>
      <c r="AM1418" s="12"/>
      <c r="AN1418" s="12"/>
      <c r="AO1418" s="12"/>
      <c r="AP1418" s="12"/>
      <c r="AQ1418" s="12"/>
      <c r="AR1418" s="12"/>
      <c r="AS1418" s="12"/>
      <c r="AT1418" s="12"/>
      <c r="AU1418" s="6"/>
      <c r="AV1418" s="11"/>
      <c r="AW1418" s="12"/>
      <c r="AX1418" s="12"/>
      <c r="AY1418" s="12"/>
      <c r="AZ1418" s="12"/>
      <c r="BA1418" s="12"/>
      <c r="BB1418" s="12"/>
      <c r="BC1418" s="12"/>
      <c r="BD1418" s="12"/>
    </row>
    <row r="1419" spans="1:56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Y1419" s="17"/>
      <c r="Z1419" s="17"/>
      <c r="AA1419" s="17"/>
      <c r="AB1419" s="11"/>
      <c r="AC1419" s="12"/>
      <c r="AD1419" s="11"/>
      <c r="AE1419" s="12"/>
      <c r="AF1419" s="11"/>
      <c r="AG1419" s="11"/>
      <c r="AH1419" s="11"/>
      <c r="AI1419" s="11"/>
      <c r="AJ1419" s="11"/>
      <c r="AK1419" s="6"/>
      <c r="AL1419" s="11"/>
      <c r="AM1419" s="12"/>
      <c r="AN1419" s="12"/>
      <c r="AO1419" s="12"/>
      <c r="AP1419" s="12"/>
      <c r="AQ1419" s="12"/>
      <c r="AR1419" s="12"/>
      <c r="AS1419" s="12"/>
      <c r="AT1419" s="12"/>
      <c r="AU1419" s="6"/>
      <c r="AV1419" s="11"/>
      <c r="AW1419" s="12"/>
      <c r="AX1419" s="12"/>
      <c r="AY1419" s="12"/>
      <c r="AZ1419" s="12"/>
      <c r="BA1419" s="12"/>
      <c r="BB1419" s="12"/>
      <c r="BC1419" s="12"/>
      <c r="BD1419" s="12"/>
    </row>
    <row r="1420" spans="1:56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Y1420" s="17"/>
      <c r="Z1420" s="17"/>
      <c r="AA1420" s="17"/>
      <c r="AB1420" s="11"/>
      <c r="AC1420" s="12"/>
      <c r="AD1420" s="11"/>
      <c r="AE1420" s="12"/>
      <c r="AF1420" s="11"/>
      <c r="AG1420" s="11"/>
      <c r="AH1420" s="11"/>
      <c r="AI1420" s="11"/>
      <c r="AJ1420" s="11"/>
      <c r="AK1420" s="6"/>
      <c r="AL1420" s="11"/>
      <c r="AM1420" s="12"/>
      <c r="AN1420" s="12"/>
      <c r="AO1420" s="12"/>
      <c r="AP1420" s="12"/>
      <c r="AQ1420" s="12"/>
      <c r="AR1420" s="12"/>
      <c r="AS1420" s="12"/>
      <c r="AT1420" s="12"/>
      <c r="AU1420" s="6"/>
      <c r="AV1420" s="11"/>
      <c r="AW1420" s="12"/>
      <c r="AX1420" s="12"/>
      <c r="AY1420" s="12"/>
      <c r="AZ1420" s="12"/>
      <c r="BA1420" s="12"/>
      <c r="BB1420" s="12"/>
      <c r="BC1420" s="12"/>
      <c r="BD1420" s="12"/>
    </row>
    <row r="1421" spans="1:56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Y1421" s="17"/>
      <c r="Z1421" s="17"/>
      <c r="AA1421" s="17"/>
      <c r="AB1421" s="11"/>
      <c r="AC1421" s="12"/>
      <c r="AD1421" s="11"/>
      <c r="AE1421" s="12"/>
      <c r="AF1421" s="11"/>
      <c r="AG1421" s="11"/>
      <c r="AH1421" s="11"/>
      <c r="AI1421" s="11"/>
      <c r="AJ1421" s="11"/>
      <c r="AK1421" s="6"/>
      <c r="AL1421" s="11"/>
      <c r="AM1421" s="12"/>
      <c r="AN1421" s="12"/>
      <c r="AO1421" s="12"/>
      <c r="AP1421" s="12"/>
      <c r="AQ1421" s="12"/>
      <c r="AR1421" s="12"/>
      <c r="AS1421" s="12"/>
      <c r="AT1421" s="12"/>
      <c r="AU1421" s="6"/>
      <c r="AV1421" s="11"/>
      <c r="AW1421" s="12"/>
      <c r="AX1421" s="12"/>
      <c r="AY1421" s="12"/>
      <c r="AZ1421" s="12"/>
      <c r="BA1421" s="12"/>
      <c r="BB1421" s="12"/>
      <c r="BC1421" s="12"/>
      <c r="BD1421" s="12"/>
    </row>
    <row r="1422" spans="1:56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Y1422" s="17"/>
      <c r="Z1422" s="17"/>
      <c r="AA1422" s="17"/>
      <c r="AB1422" s="11"/>
      <c r="AC1422" s="12"/>
      <c r="AD1422" s="11"/>
      <c r="AE1422" s="12"/>
      <c r="AF1422" s="11"/>
      <c r="AG1422" s="11"/>
      <c r="AH1422" s="11"/>
      <c r="AI1422" s="11"/>
      <c r="AJ1422" s="11"/>
      <c r="AK1422" s="6"/>
      <c r="AL1422" s="11"/>
      <c r="AM1422" s="12"/>
      <c r="AN1422" s="12"/>
      <c r="AO1422" s="12"/>
      <c r="AP1422" s="12"/>
      <c r="AQ1422" s="12"/>
      <c r="AR1422" s="12"/>
      <c r="AS1422" s="12"/>
      <c r="AT1422" s="12"/>
      <c r="AU1422" s="6"/>
      <c r="AV1422" s="11"/>
      <c r="AW1422" s="12"/>
      <c r="AX1422" s="12"/>
      <c r="AY1422" s="12"/>
      <c r="AZ1422" s="12"/>
      <c r="BA1422" s="12"/>
      <c r="BB1422" s="12"/>
      <c r="BC1422" s="12"/>
      <c r="BD1422" s="12"/>
    </row>
    <row r="1423" spans="1:56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Y1423" s="17"/>
      <c r="Z1423" s="17"/>
      <c r="AA1423" s="17"/>
      <c r="AB1423" s="11"/>
      <c r="AC1423" s="12"/>
      <c r="AD1423" s="11"/>
      <c r="AE1423" s="12"/>
      <c r="AF1423" s="11"/>
      <c r="AG1423" s="11"/>
      <c r="AH1423" s="11"/>
      <c r="AI1423" s="11"/>
      <c r="AJ1423" s="11"/>
      <c r="AK1423" s="6"/>
      <c r="AL1423" s="11"/>
      <c r="AM1423" s="12"/>
      <c r="AN1423" s="12"/>
      <c r="AO1423" s="12"/>
      <c r="AP1423" s="12"/>
      <c r="AQ1423" s="12"/>
      <c r="AR1423" s="12"/>
      <c r="AS1423" s="12"/>
      <c r="AT1423" s="12"/>
      <c r="AU1423" s="6"/>
      <c r="AV1423" s="11"/>
      <c r="AW1423" s="12"/>
      <c r="AX1423" s="12"/>
      <c r="AY1423" s="12"/>
      <c r="AZ1423" s="12"/>
      <c r="BA1423" s="12"/>
      <c r="BB1423" s="12"/>
      <c r="BC1423" s="12"/>
      <c r="BD1423" s="12"/>
    </row>
    <row r="1424" spans="1:56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Y1424" s="17"/>
      <c r="Z1424" s="17"/>
      <c r="AA1424" s="17"/>
      <c r="AB1424" s="11"/>
      <c r="AC1424" s="12"/>
      <c r="AD1424" s="11"/>
      <c r="AE1424" s="12"/>
      <c r="AF1424" s="11"/>
      <c r="AG1424" s="11"/>
      <c r="AH1424" s="11"/>
      <c r="AI1424" s="11"/>
      <c r="AJ1424" s="11"/>
      <c r="AK1424" s="6"/>
      <c r="AL1424" s="11"/>
      <c r="AM1424" s="12"/>
      <c r="AN1424" s="12"/>
      <c r="AO1424" s="12"/>
      <c r="AP1424" s="12"/>
      <c r="AQ1424" s="12"/>
      <c r="AR1424" s="12"/>
      <c r="AS1424" s="12"/>
      <c r="AT1424" s="12"/>
      <c r="AU1424" s="6"/>
      <c r="AV1424" s="11"/>
      <c r="AW1424" s="12"/>
      <c r="AX1424" s="12"/>
      <c r="AY1424" s="12"/>
      <c r="AZ1424" s="12"/>
      <c r="BA1424" s="12"/>
      <c r="BB1424" s="12"/>
      <c r="BC1424" s="12"/>
      <c r="BD1424" s="12"/>
    </row>
    <row r="1425" spans="1:56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Y1425" s="17"/>
      <c r="Z1425" s="17"/>
      <c r="AA1425" s="17"/>
      <c r="AB1425" s="11"/>
      <c r="AC1425" s="12"/>
      <c r="AD1425" s="11"/>
      <c r="AE1425" s="12"/>
      <c r="AF1425" s="11"/>
      <c r="AG1425" s="11"/>
      <c r="AH1425" s="11"/>
      <c r="AI1425" s="11"/>
      <c r="AJ1425" s="11"/>
      <c r="AK1425" s="6"/>
      <c r="AL1425" s="11"/>
      <c r="AM1425" s="12"/>
      <c r="AN1425" s="12"/>
      <c r="AO1425" s="12"/>
      <c r="AP1425" s="12"/>
      <c r="AQ1425" s="12"/>
      <c r="AR1425" s="12"/>
      <c r="AS1425" s="12"/>
      <c r="AT1425" s="12"/>
      <c r="AU1425" s="6"/>
      <c r="AV1425" s="11"/>
      <c r="AW1425" s="12"/>
      <c r="AX1425" s="12"/>
      <c r="AY1425" s="12"/>
      <c r="AZ1425" s="12"/>
      <c r="BA1425" s="12"/>
      <c r="BB1425" s="12"/>
      <c r="BC1425" s="12"/>
      <c r="BD1425" s="12"/>
    </row>
    <row r="1426" spans="1:56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Y1426" s="17"/>
      <c r="Z1426" s="17"/>
      <c r="AA1426" s="17"/>
      <c r="AB1426" s="11"/>
      <c r="AC1426" s="12"/>
      <c r="AD1426" s="11"/>
      <c r="AE1426" s="12"/>
      <c r="AF1426" s="11"/>
      <c r="AG1426" s="11"/>
      <c r="AH1426" s="11"/>
      <c r="AI1426" s="11"/>
      <c r="AJ1426" s="11"/>
      <c r="AK1426" s="6"/>
      <c r="AL1426" s="11"/>
      <c r="AM1426" s="12"/>
      <c r="AN1426" s="12"/>
      <c r="AO1426" s="12"/>
      <c r="AP1426" s="12"/>
      <c r="AQ1426" s="12"/>
      <c r="AR1426" s="12"/>
      <c r="AS1426" s="12"/>
      <c r="AT1426" s="12"/>
      <c r="AU1426" s="6"/>
      <c r="AV1426" s="11"/>
      <c r="AW1426" s="12"/>
      <c r="AX1426" s="12"/>
      <c r="AY1426" s="12"/>
      <c r="AZ1426" s="12"/>
      <c r="BA1426" s="12"/>
      <c r="BB1426" s="12"/>
      <c r="BC1426" s="12"/>
      <c r="BD1426" s="12"/>
    </row>
    <row r="1427" spans="1:56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Y1427" s="17"/>
      <c r="Z1427" s="17"/>
      <c r="AA1427" s="17"/>
      <c r="AB1427" s="11"/>
      <c r="AC1427" s="12"/>
      <c r="AD1427" s="11"/>
      <c r="AE1427" s="12"/>
      <c r="AF1427" s="11"/>
      <c r="AG1427" s="11"/>
      <c r="AH1427" s="11"/>
      <c r="AI1427" s="11"/>
      <c r="AJ1427" s="11"/>
      <c r="AK1427" s="6"/>
      <c r="AL1427" s="11"/>
      <c r="AM1427" s="12"/>
      <c r="AN1427" s="12"/>
      <c r="AO1427" s="12"/>
      <c r="AP1427" s="12"/>
      <c r="AQ1427" s="12"/>
      <c r="AR1427" s="12"/>
      <c r="AS1427" s="12"/>
      <c r="AT1427" s="12"/>
      <c r="AU1427" s="6"/>
      <c r="AV1427" s="11"/>
      <c r="AW1427" s="12"/>
      <c r="AX1427" s="12"/>
      <c r="AY1427" s="12"/>
      <c r="AZ1427" s="12"/>
      <c r="BA1427" s="12"/>
      <c r="BB1427" s="12"/>
      <c r="BC1427" s="12"/>
      <c r="BD1427" s="12"/>
    </row>
    <row r="1428" spans="1:56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Y1428" s="17"/>
      <c r="Z1428" s="17"/>
      <c r="AA1428" s="17"/>
      <c r="AB1428" s="11"/>
      <c r="AC1428" s="12"/>
      <c r="AD1428" s="11"/>
      <c r="AE1428" s="12"/>
      <c r="AF1428" s="11"/>
      <c r="AG1428" s="11"/>
      <c r="AH1428" s="11"/>
      <c r="AI1428" s="11"/>
      <c r="AJ1428" s="11"/>
      <c r="AK1428" s="6"/>
      <c r="AL1428" s="11"/>
      <c r="AM1428" s="12"/>
      <c r="AN1428" s="12"/>
      <c r="AO1428" s="12"/>
      <c r="AP1428" s="12"/>
      <c r="AQ1428" s="12"/>
      <c r="AR1428" s="12"/>
      <c r="AS1428" s="12"/>
      <c r="AT1428" s="12"/>
      <c r="AU1428" s="6"/>
      <c r="AV1428" s="11"/>
      <c r="AW1428" s="12"/>
      <c r="AX1428" s="12"/>
      <c r="AY1428" s="12"/>
      <c r="AZ1428" s="12"/>
      <c r="BA1428" s="12"/>
      <c r="BB1428" s="12"/>
      <c r="BC1428" s="12"/>
      <c r="BD1428" s="12"/>
    </row>
    <row r="1429" spans="1:56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Y1429" s="17"/>
      <c r="Z1429" s="17"/>
      <c r="AA1429" s="17"/>
      <c r="AB1429" s="11"/>
      <c r="AC1429" s="12"/>
      <c r="AD1429" s="11"/>
      <c r="AE1429" s="12"/>
      <c r="AF1429" s="11"/>
      <c r="AG1429" s="11"/>
      <c r="AH1429" s="11"/>
      <c r="AI1429" s="11"/>
      <c r="AJ1429" s="11"/>
      <c r="AK1429" s="6"/>
      <c r="AL1429" s="11"/>
      <c r="AM1429" s="12"/>
      <c r="AN1429" s="12"/>
      <c r="AO1429" s="12"/>
      <c r="AP1429" s="12"/>
      <c r="AQ1429" s="12"/>
      <c r="AR1429" s="12"/>
      <c r="AS1429" s="12"/>
      <c r="AT1429" s="12"/>
      <c r="AU1429" s="6"/>
      <c r="AV1429" s="11"/>
      <c r="AW1429" s="12"/>
      <c r="AX1429" s="12"/>
      <c r="AY1429" s="12"/>
      <c r="AZ1429" s="12"/>
      <c r="BA1429" s="12"/>
      <c r="BB1429" s="12"/>
      <c r="BC1429" s="12"/>
      <c r="BD1429" s="12"/>
    </row>
    <row r="1430" spans="1:56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Y1430" s="17"/>
      <c r="Z1430" s="17"/>
      <c r="AA1430" s="17"/>
      <c r="AB1430" s="11"/>
      <c r="AC1430" s="12"/>
      <c r="AD1430" s="11"/>
      <c r="AE1430" s="12"/>
      <c r="AF1430" s="11"/>
      <c r="AG1430" s="11"/>
      <c r="AH1430" s="11"/>
      <c r="AI1430" s="11"/>
      <c r="AJ1430" s="11"/>
      <c r="AK1430" s="6"/>
      <c r="AL1430" s="11"/>
      <c r="AM1430" s="12"/>
      <c r="AN1430" s="12"/>
      <c r="AO1430" s="12"/>
      <c r="AP1430" s="12"/>
      <c r="AQ1430" s="12"/>
      <c r="AR1430" s="12"/>
      <c r="AS1430" s="12"/>
      <c r="AT1430" s="12"/>
      <c r="AU1430" s="6"/>
      <c r="AV1430" s="11"/>
      <c r="AW1430" s="12"/>
      <c r="AX1430" s="12"/>
      <c r="AY1430" s="12"/>
      <c r="AZ1430" s="12"/>
      <c r="BA1430" s="12"/>
      <c r="BB1430" s="12"/>
      <c r="BC1430" s="12"/>
      <c r="BD1430" s="12"/>
    </row>
    <row r="1431" spans="1:56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Y1431" s="17"/>
      <c r="Z1431" s="17"/>
      <c r="AA1431" s="17"/>
      <c r="AB1431" s="11"/>
      <c r="AC1431" s="12"/>
      <c r="AD1431" s="11"/>
      <c r="AE1431" s="12"/>
      <c r="AF1431" s="11"/>
      <c r="AG1431" s="11"/>
      <c r="AH1431" s="11"/>
      <c r="AI1431" s="11"/>
      <c r="AJ1431" s="11"/>
      <c r="AK1431" s="6"/>
      <c r="AL1431" s="11"/>
      <c r="AM1431" s="12"/>
      <c r="AN1431" s="12"/>
      <c r="AO1431" s="12"/>
      <c r="AP1431" s="12"/>
      <c r="AQ1431" s="12"/>
      <c r="AR1431" s="12"/>
      <c r="AS1431" s="12"/>
      <c r="AT1431" s="12"/>
      <c r="AU1431" s="6"/>
      <c r="AV1431" s="11"/>
      <c r="AW1431" s="12"/>
      <c r="AX1431" s="12"/>
      <c r="AY1431" s="12"/>
      <c r="AZ1431" s="12"/>
      <c r="BA1431" s="12"/>
      <c r="BB1431" s="12"/>
      <c r="BC1431" s="12"/>
      <c r="BD1431" s="12"/>
    </row>
    <row r="1432" spans="1:56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Y1432" s="17"/>
      <c r="Z1432" s="17"/>
      <c r="AA1432" s="17"/>
      <c r="AB1432" s="11"/>
      <c r="AC1432" s="12"/>
      <c r="AD1432" s="11"/>
      <c r="AE1432" s="12"/>
      <c r="AF1432" s="11"/>
      <c r="AG1432" s="11"/>
      <c r="AH1432" s="11"/>
      <c r="AI1432" s="11"/>
      <c r="AJ1432" s="11"/>
      <c r="AK1432" s="6"/>
      <c r="AL1432" s="11"/>
      <c r="AM1432" s="12"/>
      <c r="AN1432" s="12"/>
      <c r="AO1432" s="12"/>
      <c r="AP1432" s="12"/>
      <c r="AQ1432" s="12"/>
      <c r="AR1432" s="12"/>
      <c r="AS1432" s="12"/>
      <c r="AT1432" s="12"/>
      <c r="AU1432" s="6"/>
      <c r="AV1432" s="11"/>
      <c r="AW1432" s="12"/>
      <c r="AX1432" s="12"/>
      <c r="AY1432" s="12"/>
      <c r="AZ1432" s="12"/>
      <c r="BA1432" s="12"/>
      <c r="BB1432" s="12"/>
      <c r="BC1432" s="12"/>
      <c r="BD1432" s="12"/>
    </row>
    <row r="1433" spans="1:56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Y1433" s="17"/>
      <c r="Z1433" s="17"/>
      <c r="AA1433" s="17"/>
      <c r="AB1433" s="11"/>
      <c r="AC1433" s="12"/>
      <c r="AD1433" s="11"/>
      <c r="AE1433" s="12"/>
      <c r="AF1433" s="11"/>
      <c r="AG1433" s="11"/>
      <c r="AH1433" s="11"/>
      <c r="AI1433" s="11"/>
      <c r="AJ1433" s="11"/>
      <c r="AK1433" s="6"/>
      <c r="AL1433" s="11"/>
      <c r="AM1433" s="12"/>
      <c r="AN1433" s="12"/>
      <c r="AO1433" s="12"/>
      <c r="AP1433" s="12"/>
      <c r="AQ1433" s="12"/>
      <c r="AR1433" s="12"/>
      <c r="AS1433" s="12"/>
      <c r="AT1433" s="12"/>
      <c r="AU1433" s="6"/>
      <c r="AV1433" s="11"/>
      <c r="AW1433" s="12"/>
      <c r="AX1433" s="12"/>
      <c r="AY1433" s="12"/>
      <c r="AZ1433" s="12"/>
      <c r="BA1433" s="12"/>
      <c r="BB1433" s="12"/>
      <c r="BC1433" s="12"/>
      <c r="BD1433" s="12"/>
    </row>
    <row r="1434" spans="1:56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Y1434" s="17"/>
      <c r="Z1434" s="17"/>
      <c r="AA1434" s="17"/>
      <c r="AB1434" s="11"/>
      <c r="AC1434" s="12"/>
      <c r="AD1434" s="11"/>
      <c r="AE1434" s="12"/>
      <c r="AF1434" s="11"/>
      <c r="AG1434" s="11"/>
      <c r="AH1434" s="11"/>
      <c r="AI1434" s="11"/>
      <c r="AJ1434" s="11"/>
      <c r="AK1434" s="6"/>
      <c r="AL1434" s="11"/>
      <c r="AM1434" s="12"/>
      <c r="AN1434" s="12"/>
      <c r="AO1434" s="12"/>
      <c r="AP1434" s="12"/>
      <c r="AQ1434" s="12"/>
      <c r="AR1434" s="12"/>
      <c r="AS1434" s="12"/>
      <c r="AT1434" s="12"/>
      <c r="AU1434" s="6"/>
      <c r="AV1434" s="11"/>
      <c r="AW1434" s="12"/>
      <c r="AX1434" s="12"/>
      <c r="AY1434" s="12"/>
      <c r="AZ1434" s="12"/>
      <c r="BA1434" s="12"/>
      <c r="BB1434" s="12"/>
      <c r="BC1434" s="12"/>
      <c r="BD1434" s="12"/>
    </row>
    <row r="1435" spans="1:56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Y1435" s="17"/>
      <c r="Z1435" s="17"/>
      <c r="AA1435" s="17"/>
      <c r="AB1435" s="11"/>
      <c r="AC1435" s="12"/>
      <c r="AD1435" s="11"/>
      <c r="AE1435" s="12"/>
      <c r="AF1435" s="11"/>
      <c r="AG1435" s="11"/>
      <c r="AH1435" s="11"/>
      <c r="AI1435" s="11"/>
      <c r="AJ1435" s="11"/>
      <c r="AK1435" s="6"/>
      <c r="AL1435" s="11"/>
      <c r="AM1435" s="12"/>
      <c r="AN1435" s="12"/>
      <c r="AO1435" s="12"/>
      <c r="AP1435" s="12"/>
      <c r="AQ1435" s="12"/>
      <c r="AR1435" s="12"/>
      <c r="AS1435" s="12"/>
      <c r="AT1435" s="12"/>
      <c r="AU1435" s="6"/>
      <c r="AV1435" s="11"/>
      <c r="AW1435" s="12"/>
      <c r="AX1435" s="12"/>
      <c r="AY1435" s="12"/>
      <c r="AZ1435" s="12"/>
      <c r="BA1435" s="12"/>
      <c r="BB1435" s="12"/>
      <c r="BC1435" s="12"/>
      <c r="BD1435" s="12"/>
    </row>
    <row r="1436" spans="1:56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Y1436" s="17"/>
      <c r="Z1436" s="17"/>
      <c r="AA1436" s="17"/>
      <c r="AB1436" s="11"/>
      <c r="AC1436" s="12"/>
      <c r="AD1436" s="11"/>
      <c r="AE1436" s="12"/>
      <c r="AF1436" s="11"/>
      <c r="AG1436" s="11"/>
      <c r="AH1436" s="11"/>
      <c r="AI1436" s="11"/>
      <c r="AJ1436" s="11"/>
      <c r="AK1436" s="6"/>
      <c r="AL1436" s="11"/>
      <c r="AM1436" s="12"/>
      <c r="AN1436" s="12"/>
      <c r="AO1436" s="12"/>
      <c r="AP1436" s="12"/>
      <c r="AQ1436" s="12"/>
      <c r="AR1436" s="12"/>
      <c r="AS1436" s="12"/>
      <c r="AT1436" s="12"/>
      <c r="AU1436" s="6"/>
      <c r="AV1436" s="11"/>
      <c r="AW1436" s="12"/>
      <c r="AX1436" s="12"/>
      <c r="AY1436" s="12"/>
      <c r="AZ1436" s="12"/>
      <c r="BA1436" s="12"/>
      <c r="BB1436" s="12"/>
      <c r="BC1436" s="12"/>
      <c r="BD1436" s="12"/>
    </row>
    <row r="1437" spans="1:56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Y1437" s="17"/>
      <c r="Z1437" s="17"/>
      <c r="AA1437" s="17"/>
      <c r="AB1437" s="11"/>
      <c r="AC1437" s="12"/>
      <c r="AD1437" s="11"/>
      <c r="AE1437" s="12"/>
      <c r="AF1437" s="11"/>
      <c r="AG1437" s="11"/>
      <c r="AH1437" s="11"/>
      <c r="AI1437" s="11"/>
      <c r="AJ1437" s="11"/>
      <c r="AK1437" s="6"/>
      <c r="AL1437" s="11"/>
      <c r="AM1437" s="12"/>
      <c r="AN1437" s="12"/>
      <c r="AO1437" s="12"/>
      <c r="AP1437" s="12"/>
      <c r="AQ1437" s="12"/>
      <c r="AR1437" s="12"/>
      <c r="AS1437" s="12"/>
      <c r="AT1437" s="12"/>
      <c r="AU1437" s="6"/>
      <c r="AV1437" s="11"/>
      <c r="AW1437" s="12"/>
      <c r="AX1437" s="12"/>
      <c r="AY1437" s="12"/>
      <c r="AZ1437" s="12"/>
      <c r="BA1437" s="12"/>
      <c r="BB1437" s="12"/>
      <c r="BC1437" s="12"/>
      <c r="BD1437" s="12"/>
    </row>
    <row r="1438" spans="1:56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Y1438" s="17"/>
      <c r="Z1438" s="17"/>
      <c r="AA1438" s="17"/>
      <c r="AB1438" s="11"/>
      <c r="AC1438" s="12"/>
      <c r="AD1438" s="11"/>
      <c r="AE1438" s="12"/>
      <c r="AF1438" s="11"/>
      <c r="AG1438" s="11"/>
      <c r="AH1438" s="11"/>
      <c r="AI1438" s="11"/>
      <c r="AJ1438" s="11"/>
      <c r="AK1438" s="6"/>
      <c r="AL1438" s="11"/>
      <c r="AM1438" s="12"/>
      <c r="AN1438" s="12"/>
      <c r="AO1438" s="12"/>
      <c r="AP1438" s="12"/>
      <c r="AQ1438" s="12"/>
      <c r="AR1438" s="12"/>
      <c r="AS1438" s="12"/>
      <c r="AT1438" s="12"/>
      <c r="AU1438" s="6"/>
      <c r="AV1438" s="11"/>
      <c r="AW1438" s="12"/>
      <c r="AX1438" s="12"/>
      <c r="AY1438" s="12"/>
      <c r="AZ1438" s="12"/>
      <c r="BA1438" s="12"/>
      <c r="BB1438" s="12"/>
      <c r="BC1438" s="12"/>
      <c r="BD1438" s="12"/>
    </row>
    <row r="1439" spans="1:56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Y1439" s="17"/>
      <c r="Z1439" s="17"/>
      <c r="AA1439" s="17"/>
      <c r="AB1439" s="11"/>
      <c r="AC1439" s="12"/>
      <c r="AD1439" s="11"/>
      <c r="AE1439" s="12"/>
      <c r="AF1439" s="11"/>
      <c r="AG1439" s="11"/>
      <c r="AH1439" s="11"/>
      <c r="AI1439" s="11"/>
      <c r="AJ1439" s="11"/>
      <c r="AK1439" s="6"/>
      <c r="AL1439" s="11"/>
      <c r="AM1439" s="12"/>
      <c r="AN1439" s="12"/>
      <c r="AO1439" s="12"/>
      <c r="AP1439" s="12"/>
      <c r="AQ1439" s="12"/>
      <c r="AR1439" s="12"/>
      <c r="AS1439" s="12"/>
      <c r="AT1439" s="12"/>
      <c r="AU1439" s="6"/>
      <c r="AV1439" s="11"/>
      <c r="AW1439" s="12"/>
      <c r="AX1439" s="12"/>
      <c r="AY1439" s="12"/>
      <c r="AZ1439" s="12"/>
      <c r="BA1439" s="12"/>
      <c r="BB1439" s="12"/>
      <c r="BC1439" s="12"/>
      <c r="BD1439" s="12"/>
    </row>
    <row r="1440" spans="1:56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Y1440" s="17"/>
      <c r="Z1440" s="17"/>
      <c r="AA1440" s="17"/>
      <c r="AB1440" s="11"/>
      <c r="AC1440" s="12"/>
      <c r="AD1440" s="11"/>
      <c r="AE1440" s="12"/>
      <c r="AF1440" s="11"/>
      <c r="AG1440" s="11"/>
      <c r="AH1440" s="11"/>
      <c r="AI1440" s="11"/>
      <c r="AJ1440" s="11"/>
      <c r="AK1440" s="6"/>
      <c r="AL1440" s="11"/>
      <c r="AM1440" s="12"/>
      <c r="AN1440" s="12"/>
      <c r="AO1440" s="12"/>
      <c r="AP1440" s="12"/>
      <c r="AQ1440" s="12"/>
      <c r="AR1440" s="12"/>
      <c r="AS1440" s="12"/>
      <c r="AT1440" s="12"/>
      <c r="AU1440" s="6"/>
      <c r="AV1440" s="11"/>
      <c r="AW1440" s="12"/>
      <c r="AX1440" s="12"/>
      <c r="AY1440" s="12"/>
      <c r="AZ1440" s="12"/>
      <c r="BA1440" s="12"/>
      <c r="BB1440" s="12"/>
      <c r="BC1440" s="12"/>
      <c r="BD1440" s="12"/>
    </row>
    <row r="1441" spans="1:56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Y1441" s="17"/>
      <c r="Z1441" s="17"/>
      <c r="AA1441" s="17"/>
      <c r="AB1441" s="11"/>
      <c r="AC1441" s="12"/>
      <c r="AD1441" s="11"/>
      <c r="AE1441" s="12"/>
      <c r="AF1441" s="11"/>
      <c r="AG1441" s="11"/>
      <c r="AH1441" s="11"/>
      <c r="AI1441" s="11"/>
      <c r="AJ1441" s="11"/>
      <c r="AK1441" s="6"/>
      <c r="AL1441" s="11"/>
      <c r="AM1441" s="12"/>
      <c r="AN1441" s="12"/>
      <c r="AO1441" s="12"/>
      <c r="AP1441" s="12"/>
      <c r="AQ1441" s="12"/>
      <c r="AR1441" s="12"/>
      <c r="AS1441" s="12"/>
      <c r="AT1441" s="12"/>
      <c r="AU1441" s="6"/>
      <c r="AV1441" s="11"/>
      <c r="AW1441" s="12"/>
      <c r="AX1441" s="12"/>
      <c r="AY1441" s="12"/>
      <c r="AZ1441" s="12"/>
      <c r="BA1441" s="12"/>
      <c r="BB1441" s="12"/>
      <c r="BC1441" s="12"/>
      <c r="BD1441" s="12"/>
    </row>
    <row r="1442" spans="1:56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Y1442" s="17"/>
      <c r="Z1442" s="17"/>
      <c r="AA1442" s="17"/>
      <c r="AB1442" s="11"/>
      <c r="AC1442" s="12"/>
      <c r="AD1442" s="11"/>
      <c r="AE1442" s="12"/>
      <c r="AF1442" s="11"/>
      <c r="AG1442" s="11"/>
      <c r="AH1442" s="11"/>
      <c r="AI1442" s="11"/>
      <c r="AJ1442" s="11"/>
      <c r="AK1442" s="6"/>
      <c r="AL1442" s="11"/>
      <c r="AM1442" s="12"/>
      <c r="AN1442" s="12"/>
      <c r="AO1442" s="12"/>
      <c r="AP1442" s="12"/>
      <c r="AQ1442" s="12"/>
      <c r="AR1442" s="12"/>
      <c r="AS1442" s="12"/>
      <c r="AT1442" s="12"/>
      <c r="AU1442" s="6"/>
      <c r="AV1442" s="11"/>
      <c r="AW1442" s="12"/>
      <c r="AX1442" s="12"/>
      <c r="AY1442" s="12"/>
      <c r="AZ1442" s="12"/>
      <c r="BA1442" s="12"/>
      <c r="BB1442" s="12"/>
      <c r="BC1442" s="12"/>
      <c r="BD1442" s="12"/>
    </row>
    <row r="1443" spans="1:56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Y1443" s="17"/>
      <c r="Z1443" s="17"/>
      <c r="AA1443" s="17"/>
      <c r="AB1443" s="11"/>
      <c r="AC1443" s="12"/>
      <c r="AD1443" s="11"/>
      <c r="AE1443" s="12"/>
      <c r="AF1443" s="11"/>
      <c r="AG1443" s="11"/>
      <c r="AH1443" s="11"/>
      <c r="AI1443" s="11"/>
      <c r="AJ1443" s="11"/>
      <c r="AK1443" s="6"/>
      <c r="AL1443" s="11"/>
      <c r="AM1443" s="12"/>
      <c r="AN1443" s="12"/>
      <c r="AO1443" s="12"/>
      <c r="AP1443" s="12"/>
      <c r="AQ1443" s="12"/>
      <c r="AR1443" s="12"/>
      <c r="AS1443" s="12"/>
      <c r="AT1443" s="12"/>
      <c r="AU1443" s="6"/>
      <c r="AV1443" s="11"/>
      <c r="AW1443" s="12"/>
      <c r="AX1443" s="12"/>
      <c r="AY1443" s="12"/>
      <c r="AZ1443" s="12"/>
      <c r="BA1443" s="12"/>
      <c r="BB1443" s="12"/>
      <c r="BC1443" s="12"/>
      <c r="BD1443" s="12"/>
    </row>
    <row r="1444" spans="1:56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Y1444" s="17"/>
      <c r="Z1444" s="17"/>
      <c r="AA1444" s="17"/>
      <c r="AB1444" s="11"/>
      <c r="AC1444" s="12"/>
      <c r="AD1444" s="11"/>
      <c r="AE1444" s="12"/>
      <c r="AF1444" s="11"/>
      <c r="AG1444" s="11"/>
      <c r="AH1444" s="11"/>
      <c r="AI1444" s="11"/>
      <c r="AJ1444" s="11"/>
      <c r="AK1444" s="6"/>
      <c r="AL1444" s="11"/>
      <c r="AM1444" s="12"/>
      <c r="AN1444" s="12"/>
      <c r="AO1444" s="12"/>
      <c r="AP1444" s="12"/>
      <c r="AQ1444" s="12"/>
      <c r="AR1444" s="12"/>
      <c r="AS1444" s="12"/>
      <c r="AT1444" s="12"/>
      <c r="AU1444" s="6"/>
      <c r="AV1444" s="11"/>
      <c r="AW1444" s="12"/>
      <c r="AX1444" s="12"/>
      <c r="AY1444" s="12"/>
      <c r="AZ1444" s="12"/>
      <c r="BA1444" s="12"/>
      <c r="BB1444" s="12"/>
      <c r="BC1444" s="12"/>
      <c r="BD1444" s="12"/>
    </row>
    <row r="1445" spans="1:56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Y1445" s="17"/>
      <c r="Z1445" s="17"/>
      <c r="AA1445" s="17"/>
      <c r="AB1445" s="11"/>
      <c r="AC1445" s="12"/>
      <c r="AD1445" s="11"/>
      <c r="AE1445" s="12"/>
      <c r="AF1445" s="11"/>
      <c r="AG1445" s="11"/>
      <c r="AH1445" s="11"/>
      <c r="AI1445" s="11"/>
      <c r="AJ1445" s="11"/>
      <c r="AK1445" s="6"/>
      <c r="AL1445" s="11"/>
      <c r="AM1445" s="12"/>
      <c r="AN1445" s="12"/>
      <c r="AO1445" s="12"/>
      <c r="AP1445" s="12"/>
      <c r="AQ1445" s="12"/>
      <c r="AR1445" s="12"/>
      <c r="AS1445" s="12"/>
      <c r="AT1445" s="12"/>
      <c r="AU1445" s="6"/>
      <c r="AV1445" s="11"/>
      <c r="AW1445" s="12"/>
      <c r="AX1445" s="12"/>
      <c r="AY1445" s="12"/>
      <c r="AZ1445" s="12"/>
      <c r="BA1445" s="12"/>
      <c r="BB1445" s="12"/>
      <c r="BC1445" s="12"/>
      <c r="BD1445" s="12"/>
    </row>
    <row r="1446" spans="1:56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Y1446" s="17"/>
      <c r="Z1446" s="17"/>
      <c r="AA1446" s="17"/>
      <c r="AB1446" s="11"/>
      <c r="AC1446" s="12"/>
      <c r="AD1446" s="11"/>
      <c r="AE1446" s="12"/>
      <c r="AF1446" s="11"/>
      <c r="AG1446" s="11"/>
      <c r="AH1446" s="11"/>
      <c r="AI1446" s="11"/>
      <c r="AJ1446" s="11"/>
      <c r="AK1446" s="6"/>
      <c r="AL1446" s="11"/>
      <c r="AM1446" s="12"/>
      <c r="AN1446" s="12"/>
      <c r="AO1446" s="12"/>
      <c r="AP1446" s="12"/>
      <c r="AQ1446" s="12"/>
      <c r="AR1446" s="12"/>
      <c r="AS1446" s="12"/>
      <c r="AT1446" s="12"/>
      <c r="AU1446" s="6"/>
      <c r="AV1446" s="11"/>
      <c r="AW1446" s="12"/>
      <c r="AX1446" s="12"/>
      <c r="AY1446" s="12"/>
      <c r="AZ1446" s="12"/>
      <c r="BA1446" s="12"/>
      <c r="BB1446" s="12"/>
      <c r="BC1446" s="12"/>
      <c r="BD1446" s="12"/>
    </row>
    <row r="1447" spans="1:56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Y1447" s="17"/>
      <c r="Z1447" s="17"/>
      <c r="AA1447" s="17"/>
      <c r="AB1447" s="11"/>
      <c r="AC1447" s="12"/>
      <c r="AD1447" s="11"/>
      <c r="AE1447" s="12"/>
      <c r="AF1447" s="11"/>
      <c r="AG1447" s="11"/>
      <c r="AH1447" s="11"/>
      <c r="AI1447" s="11"/>
      <c r="AJ1447" s="11"/>
      <c r="AK1447" s="6"/>
      <c r="AL1447" s="11"/>
      <c r="AM1447" s="12"/>
      <c r="AN1447" s="12"/>
      <c r="AO1447" s="12"/>
      <c r="AP1447" s="12"/>
      <c r="AQ1447" s="12"/>
      <c r="AR1447" s="12"/>
      <c r="AS1447" s="12"/>
      <c r="AT1447" s="12"/>
      <c r="AU1447" s="6"/>
      <c r="AV1447" s="11"/>
      <c r="AW1447" s="12"/>
      <c r="AX1447" s="12"/>
      <c r="AY1447" s="12"/>
      <c r="AZ1447" s="12"/>
      <c r="BA1447" s="12"/>
      <c r="BB1447" s="12"/>
      <c r="BC1447" s="12"/>
      <c r="BD1447" s="12"/>
    </row>
    <row r="1448" spans="1:56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Y1448" s="17"/>
      <c r="Z1448" s="17"/>
      <c r="AA1448" s="17"/>
      <c r="AB1448" s="11"/>
      <c r="AC1448" s="12"/>
      <c r="AD1448" s="11"/>
      <c r="AE1448" s="12"/>
      <c r="AF1448" s="11"/>
      <c r="AG1448" s="11"/>
      <c r="AH1448" s="11"/>
      <c r="AI1448" s="11"/>
      <c r="AJ1448" s="11"/>
      <c r="AK1448" s="6"/>
      <c r="AL1448" s="11"/>
      <c r="AM1448" s="12"/>
      <c r="AN1448" s="12"/>
      <c r="AO1448" s="12"/>
      <c r="AP1448" s="12"/>
      <c r="AQ1448" s="12"/>
      <c r="AR1448" s="12"/>
      <c r="AS1448" s="12"/>
      <c r="AT1448" s="12"/>
      <c r="AU1448" s="6"/>
      <c r="AV1448" s="11"/>
      <c r="AW1448" s="12"/>
      <c r="AX1448" s="12"/>
      <c r="AY1448" s="12"/>
      <c r="AZ1448" s="12"/>
      <c r="BA1448" s="12"/>
      <c r="BB1448" s="12"/>
      <c r="BC1448" s="12"/>
      <c r="BD1448" s="12"/>
    </row>
    <row r="1449" spans="1:56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Y1449" s="17"/>
      <c r="Z1449" s="17"/>
      <c r="AA1449" s="17"/>
      <c r="AB1449" s="11"/>
      <c r="AC1449" s="12"/>
      <c r="AD1449" s="11"/>
      <c r="AE1449" s="12"/>
      <c r="AF1449" s="11"/>
      <c r="AG1449" s="11"/>
      <c r="AH1449" s="11"/>
      <c r="AI1449" s="11"/>
      <c r="AJ1449" s="11"/>
      <c r="AK1449" s="6"/>
      <c r="AL1449" s="11"/>
      <c r="AM1449" s="12"/>
      <c r="AN1449" s="12"/>
      <c r="AO1449" s="12"/>
      <c r="AP1449" s="12"/>
      <c r="AQ1449" s="12"/>
      <c r="AR1449" s="12"/>
      <c r="AS1449" s="12"/>
      <c r="AT1449" s="12"/>
      <c r="AU1449" s="6"/>
      <c r="AV1449" s="11"/>
      <c r="AW1449" s="12"/>
      <c r="AX1449" s="12"/>
      <c r="AY1449" s="12"/>
      <c r="AZ1449" s="12"/>
      <c r="BA1449" s="12"/>
      <c r="BB1449" s="12"/>
      <c r="BC1449" s="12"/>
      <c r="BD1449" s="12"/>
    </row>
    <row r="1450" spans="1:56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Y1450" s="17"/>
      <c r="Z1450" s="17"/>
      <c r="AA1450" s="17"/>
      <c r="AB1450" s="11"/>
      <c r="AC1450" s="12"/>
      <c r="AD1450" s="11"/>
      <c r="AE1450" s="12"/>
      <c r="AF1450" s="11"/>
      <c r="AG1450" s="11"/>
      <c r="AH1450" s="11"/>
      <c r="AI1450" s="11"/>
      <c r="AJ1450" s="11"/>
      <c r="AK1450" s="6"/>
      <c r="AL1450" s="11"/>
      <c r="AM1450" s="12"/>
      <c r="AN1450" s="12"/>
      <c r="AO1450" s="12"/>
      <c r="AP1450" s="12"/>
      <c r="AQ1450" s="12"/>
      <c r="AR1450" s="12"/>
      <c r="AS1450" s="12"/>
      <c r="AT1450" s="12"/>
      <c r="AU1450" s="6"/>
      <c r="AV1450" s="11"/>
      <c r="AW1450" s="12"/>
      <c r="AX1450" s="12"/>
      <c r="AY1450" s="12"/>
      <c r="AZ1450" s="12"/>
      <c r="BA1450" s="12"/>
      <c r="BB1450" s="12"/>
      <c r="BC1450" s="12"/>
      <c r="BD1450" s="12"/>
    </row>
    <row r="1451" spans="1:56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Y1451" s="17"/>
      <c r="Z1451" s="17"/>
      <c r="AA1451" s="17"/>
      <c r="AB1451" s="11"/>
      <c r="AC1451" s="12"/>
      <c r="AD1451" s="11"/>
      <c r="AE1451" s="12"/>
      <c r="AF1451" s="11"/>
      <c r="AG1451" s="11"/>
      <c r="AH1451" s="11"/>
      <c r="AI1451" s="11"/>
      <c r="AJ1451" s="11"/>
      <c r="AK1451" s="6"/>
      <c r="AL1451" s="11"/>
      <c r="AM1451" s="12"/>
      <c r="AN1451" s="12"/>
      <c r="AO1451" s="12"/>
      <c r="AP1451" s="12"/>
      <c r="AQ1451" s="12"/>
      <c r="AR1451" s="12"/>
      <c r="AS1451" s="12"/>
      <c r="AT1451" s="12"/>
      <c r="AU1451" s="6"/>
      <c r="AV1451" s="11"/>
      <c r="AW1451" s="12"/>
      <c r="AX1451" s="12"/>
      <c r="AY1451" s="12"/>
      <c r="AZ1451" s="12"/>
      <c r="BA1451" s="12"/>
      <c r="BB1451" s="12"/>
      <c r="BC1451" s="12"/>
      <c r="BD1451" s="12"/>
    </row>
    <row r="1452" spans="1:56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Y1452" s="17"/>
      <c r="Z1452" s="17"/>
      <c r="AA1452" s="17"/>
      <c r="AB1452" s="11"/>
      <c r="AC1452" s="12"/>
      <c r="AD1452" s="11"/>
      <c r="AE1452" s="12"/>
      <c r="AF1452" s="11"/>
      <c r="AG1452" s="11"/>
      <c r="AH1452" s="11"/>
      <c r="AI1452" s="11"/>
      <c r="AJ1452" s="11"/>
      <c r="AK1452" s="6"/>
      <c r="AL1452" s="11"/>
      <c r="AM1452" s="12"/>
      <c r="AN1452" s="12"/>
      <c r="AO1452" s="12"/>
      <c r="AP1452" s="12"/>
      <c r="AQ1452" s="12"/>
      <c r="AR1452" s="12"/>
      <c r="AS1452" s="12"/>
      <c r="AT1452" s="12"/>
      <c r="AU1452" s="6"/>
      <c r="AV1452" s="11"/>
      <c r="AW1452" s="12"/>
      <c r="AX1452" s="12"/>
      <c r="AY1452" s="12"/>
      <c r="AZ1452" s="12"/>
      <c r="BA1452" s="12"/>
      <c r="BB1452" s="12"/>
      <c r="BC1452" s="12"/>
      <c r="BD1452" s="12"/>
    </row>
    <row r="1453" spans="1:56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Y1453" s="17"/>
      <c r="Z1453" s="17"/>
      <c r="AA1453" s="17"/>
      <c r="AB1453" s="11"/>
      <c r="AC1453" s="12"/>
      <c r="AD1453" s="11"/>
      <c r="AE1453" s="12"/>
      <c r="AF1453" s="11"/>
      <c r="AG1453" s="11"/>
      <c r="AH1453" s="11"/>
      <c r="AI1453" s="11"/>
      <c r="AJ1453" s="11"/>
      <c r="AK1453" s="6"/>
      <c r="AL1453" s="11"/>
      <c r="AM1453" s="12"/>
      <c r="AN1453" s="12"/>
      <c r="AO1453" s="12"/>
      <c r="AP1453" s="12"/>
      <c r="AQ1453" s="12"/>
      <c r="AR1453" s="12"/>
      <c r="AS1453" s="12"/>
      <c r="AT1453" s="12"/>
      <c r="AU1453" s="6"/>
      <c r="AV1453" s="11"/>
      <c r="AW1453" s="12"/>
      <c r="AX1453" s="12"/>
      <c r="AY1453" s="12"/>
      <c r="AZ1453" s="12"/>
      <c r="BA1453" s="12"/>
      <c r="BB1453" s="12"/>
      <c r="BC1453" s="12"/>
      <c r="BD1453" s="12"/>
    </row>
    <row r="1454" spans="1:56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Y1454" s="17"/>
      <c r="Z1454" s="17"/>
      <c r="AA1454" s="17"/>
      <c r="AB1454" s="11"/>
      <c r="AC1454" s="12"/>
      <c r="AD1454" s="11"/>
      <c r="AE1454" s="12"/>
      <c r="AF1454" s="11"/>
      <c r="AG1454" s="11"/>
      <c r="AH1454" s="11"/>
      <c r="AI1454" s="11"/>
      <c r="AJ1454" s="11"/>
      <c r="AK1454" s="6"/>
      <c r="AL1454" s="11"/>
      <c r="AM1454" s="12"/>
      <c r="AN1454" s="12"/>
      <c r="AO1454" s="12"/>
      <c r="AP1454" s="12"/>
      <c r="AQ1454" s="12"/>
      <c r="AR1454" s="12"/>
      <c r="AS1454" s="12"/>
      <c r="AT1454" s="12"/>
      <c r="AU1454" s="6"/>
      <c r="AV1454" s="11"/>
      <c r="AW1454" s="12"/>
      <c r="AX1454" s="12"/>
      <c r="AY1454" s="12"/>
      <c r="AZ1454" s="12"/>
      <c r="BA1454" s="12"/>
      <c r="BB1454" s="12"/>
      <c r="BC1454" s="12"/>
      <c r="BD1454" s="12"/>
    </row>
    <row r="1455" spans="1:56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Y1455" s="17"/>
      <c r="Z1455" s="17"/>
      <c r="AA1455" s="17"/>
      <c r="AB1455" s="11"/>
      <c r="AC1455" s="12"/>
      <c r="AD1455" s="11"/>
      <c r="AE1455" s="12"/>
      <c r="AF1455" s="11"/>
      <c r="AG1455" s="11"/>
      <c r="AH1455" s="11"/>
      <c r="AI1455" s="11"/>
      <c r="AJ1455" s="11"/>
      <c r="AK1455" s="6"/>
      <c r="AL1455" s="11"/>
      <c r="AM1455" s="12"/>
      <c r="AN1455" s="12"/>
      <c r="AO1455" s="12"/>
      <c r="AP1455" s="12"/>
      <c r="AQ1455" s="12"/>
      <c r="AR1455" s="12"/>
      <c r="AS1455" s="12"/>
      <c r="AT1455" s="12"/>
      <c r="AU1455" s="6"/>
      <c r="AV1455" s="11"/>
      <c r="AW1455" s="12"/>
      <c r="AX1455" s="12"/>
      <c r="AY1455" s="12"/>
      <c r="AZ1455" s="12"/>
      <c r="BA1455" s="12"/>
      <c r="BB1455" s="12"/>
      <c r="BC1455" s="12"/>
      <c r="BD1455" s="12"/>
    </row>
    <row r="1456" spans="1:56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Y1456" s="17"/>
      <c r="Z1456" s="17"/>
      <c r="AA1456" s="17"/>
      <c r="AB1456" s="11"/>
      <c r="AC1456" s="12"/>
      <c r="AD1456" s="11"/>
      <c r="AE1456" s="12"/>
      <c r="AF1456" s="11"/>
      <c r="AG1456" s="11"/>
      <c r="AH1456" s="11"/>
      <c r="AI1456" s="11"/>
      <c r="AJ1456" s="11"/>
      <c r="AK1456" s="6"/>
      <c r="AL1456" s="11"/>
      <c r="AM1456" s="12"/>
      <c r="AN1456" s="12"/>
      <c r="AO1456" s="12"/>
      <c r="AP1456" s="12"/>
      <c r="AQ1456" s="12"/>
      <c r="AR1456" s="12"/>
      <c r="AS1456" s="12"/>
      <c r="AT1456" s="12"/>
      <c r="AU1456" s="6"/>
      <c r="AV1456" s="11"/>
      <c r="AW1456" s="12"/>
      <c r="AX1456" s="12"/>
      <c r="AY1456" s="12"/>
      <c r="AZ1456" s="12"/>
      <c r="BA1456" s="12"/>
      <c r="BB1456" s="12"/>
      <c r="BC1456" s="12"/>
      <c r="BD1456" s="12"/>
    </row>
    <row r="1457" spans="1:56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Y1457" s="17"/>
      <c r="Z1457" s="17"/>
      <c r="AA1457" s="17"/>
      <c r="AB1457" s="11"/>
      <c r="AC1457" s="12"/>
      <c r="AD1457" s="11"/>
      <c r="AE1457" s="12"/>
      <c r="AF1457" s="11"/>
      <c r="AG1457" s="11"/>
      <c r="AH1457" s="11"/>
      <c r="AI1457" s="11"/>
      <c r="AJ1457" s="11"/>
      <c r="AK1457" s="6"/>
      <c r="AL1457" s="11"/>
      <c r="AM1457" s="12"/>
      <c r="AN1457" s="12"/>
      <c r="AO1457" s="12"/>
      <c r="AP1457" s="12"/>
      <c r="AQ1457" s="12"/>
      <c r="AR1457" s="12"/>
      <c r="AS1457" s="12"/>
      <c r="AT1457" s="12"/>
      <c r="AU1457" s="6"/>
      <c r="AV1457" s="11"/>
      <c r="AW1457" s="12"/>
      <c r="AX1457" s="12"/>
      <c r="AY1457" s="12"/>
      <c r="AZ1457" s="12"/>
      <c r="BA1457" s="12"/>
      <c r="BB1457" s="12"/>
      <c r="BC1457" s="12"/>
      <c r="BD1457" s="12"/>
    </row>
    <row r="1458" spans="1:56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Y1458" s="17"/>
      <c r="Z1458" s="17"/>
      <c r="AA1458" s="17"/>
      <c r="AB1458" s="11"/>
      <c r="AC1458" s="12"/>
      <c r="AD1458" s="11"/>
      <c r="AE1458" s="12"/>
      <c r="AF1458" s="11"/>
      <c r="AG1458" s="11"/>
      <c r="AH1458" s="11"/>
      <c r="AI1458" s="11"/>
      <c r="AJ1458" s="11"/>
      <c r="AK1458" s="6"/>
      <c r="AL1458" s="11"/>
      <c r="AM1458" s="12"/>
      <c r="AN1458" s="12"/>
      <c r="AO1458" s="12"/>
      <c r="AP1458" s="12"/>
      <c r="AQ1458" s="12"/>
      <c r="AR1458" s="12"/>
      <c r="AS1458" s="12"/>
      <c r="AT1458" s="12"/>
      <c r="AU1458" s="6"/>
      <c r="AV1458" s="11"/>
      <c r="AW1458" s="12"/>
      <c r="AX1458" s="12"/>
      <c r="AY1458" s="12"/>
      <c r="AZ1458" s="12"/>
      <c r="BA1458" s="12"/>
      <c r="BB1458" s="12"/>
      <c r="BC1458" s="12"/>
      <c r="BD1458" s="12"/>
    </row>
    <row r="1459" spans="1:56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Y1459" s="17"/>
      <c r="Z1459" s="17"/>
      <c r="AA1459" s="17"/>
      <c r="AB1459" s="11"/>
      <c r="AC1459" s="12"/>
      <c r="AD1459" s="11"/>
      <c r="AE1459" s="12"/>
      <c r="AF1459" s="11"/>
      <c r="AG1459" s="11"/>
      <c r="AH1459" s="11"/>
      <c r="AI1459" s="11"/>
      <c r="AJ1459" s="11"/>
      <c r="AK1459" s="6"/>
      <c r="AL1459" s="11"/>
      <c r="AM1459" s="12"/>
      <c r="AN1459" s="12"/>
      <c r="AO1459" s="12"/>
      <c r="AP1459" s="12"/>
      <c r="AQ1459" s="12"/>
      <c r="AR1459" s="12"/>
      <c r="AS1459" s="12"/>
      <c r="AT1459" s="12"/>
      <c r="AU1459" s="6"/>
      <c r="AV1459" s="11"/>
      <c r="AW1459" s="12"/>
      <c r="AX1459" s="12"/>
      <c r="AY1459" s="12"/>
      <c r="AZ1459" s="12"/>
      <c r="BA1459" s="12"/>
      <c r="BB1459" s="12"/>
      <c r="BC1459" s="12"/>
      <c r="BD1459" s="12"/>
    </row>
    <row r="1460" spans="1:56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Y1460" s="17"/>
      <c r="Z1460" s="17"/>
      <c r="AA1460" s="17"/>
      <c r="AB1460" s="11"/>
      <c r="AC1460" s="12"/>
      <c r="AD1460" s="11"/>
      <c r="AE1460" s="12"/>
      <c r="AF1460" s="11"/>
      <c r="AG1460" s="11"/>
      <c r="AH1460" s="11"/>
      <c r="AI1460" s="11"/>
      <c r="AJ1460" s="11"/>
      <c r="AK1460" s="6"/>
      <c r="AL1460" s="11"/>
      <c r="AM1460" s="12"/>
      <c r="AN1460" s="12"/>
      <c r="AO1460" s="12"/>
      <c r="AP1460" s="12"/>
      <c r="AQ1460" s="12"/>
      <c r="AR1460" s="12"/>
      <c r="AS1460" s="12"/>
      <c r="AT1460" s="12"/>
      <c r="AU1460" s="6"/>
      <c r="AV1460" s="11"/>
      <c r="AW1460" s="12"/>
      <c r="AX1460" s="12"/>
      <c r="AY1460" s="12"/>
      <c r="AZ1460" s="12"/>
      <c r="BA1460" s="12"/>
      <c r="BB1460" s="12"/>
      <c r="BC1460" s="12"/>
      <c r="BD1460" s="12"/>
    </row>
    <row r="1461" spans="1:56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Y1461" s="17"/>
      <c r="Z1461" s="17"/>
      <c r="AA1461" s="17"/>
      <c r="AB1461" s="11"/>
      <c r="AC1461" s="12"/>
      <c r="AD1461" s="11"/>
      <c r="AE1461" s="12"/>
      <c r="AF1461" s="11"/>
      <c r="AG1461" s="11"/>
      <c r="AH1461" s="11"/>
      <c r="AI1461" s="11"/>
      <c r="AJ1461" s="11"/>
      <c r="AK1461" s="6"/>
      <c r="AL1461" s="11"/>
      <c r="AM1461" s="12"/>
      <c r="AN1461" s="12"/>
      <c r="AO1461" s="12"/>
      <c r="AP1461" s="12"/>
      <c r="AQ1461" s="12"/>
      <c r="AR1461" s="12"/>
      <c r="AS1461" s="12"/>
      <c r="AT1461" s="12"/>
      <c r="AU1461" s="6"/>
      <c r="AV1461" s="11"/>
      <c r="AW1461" s="12"/>
      <c r="AX1461" s="12"/>
      <c r="AY1461" s="12"/>
      <c r="AZ1461" s="12"/>
      <c r="BA1461" s="12"/>
      <c r="BB1461" s="12"/>
      <c r="BC1461" s="12"/>
      <c r="BD1461" s="12"/>
    </row>
    <row r="1462" spans="1:56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Y1462" s="17"/>
      <c r="Z1462" s="17"/>
      <c r="AA1462" s="17"/>
      <c r="AB1462" s="11"/>
      <c r="AC1462" s="12"/>
      <c r="AD1462" s="11"/>
      <c r="AE1462" s="12"/>
      <c r="AF1462" s="11"/>
      <c r="AG1462" s="11"/>
      <c r="AH1462" s="11"/>
      <c r="AI1462" s="11"/>
      <c r="AJ1462" s="11"/>
      <c r="AK1462" s="6"/>
      <c r="AL1462" s="11"/>
      <c r="AM1462" s="12"/>
      <c r="AN1462" s="12"/>
      <c r="AO1462" s="12"/>
      <c r="AP1462" s="12"/>
      <c r="AQ1462" s="12"/>
      <c r="AR1462" s="12"/>
      <c r="AS1462" s="12"/>
      <c r="AT1462" s="12"/>
      <c r="AU1462" s="6"/>
      <c r="AV1462" s="11"/>
      <c r="AW1462" s="12"/>
      <c r="AX1462" s="12"/>
      <c r="AY1462" s="12"/>
      <c r="AZ1462" s="12"/>
      <c r="BA1462" s="12"/>
      <c r="BB1462" s="12"/>
      <c r="BC1462" s="12"/>
      <c r="BD1462" s="12"/>
    </row>
    <row r="1463" spans="1:56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Y1463" s="17"/>
      <c r="Z1463" s="17"/>
      <c r="AA1463" s="17"/>
      <c r="AB1463" s="11"/>
      <c r="AC1463" s="12"/>
      <c r="AD1463" s="11"/>
      <c r="AE1463" s="12"/>
      <c r="AF1463" s="11"/>
      <c r="AG1463" s="11"/>
      <c r="AH1463" s="11"/>
      <c r="AI1463" s="11"/>
      <c r="AJ1463" s="11"/>
      <c r="AK1463" s="6"/>
      <c r="AL1463" s="11"/>
      <c r="AM1463" s="12"/>
      <c r="AN1463" s="12"/>
      <c r="AO1463" s="12"/>
      <c r="AP1463" s="12"/>
      <c r="AQ1463" s="12"/>
      <c r="AR1463" s="12"/>
      <c r="AS1463" s="12"/>
      <c r="AT1463" s="12"/>
      <c r="AU1463" s="6"/>
      <c r="AV1463" s="11"/>
      <c r="AW1463" s="12"/>
      <c r="AX1463" s="12"/>
      <c r="AY1463" s="12"/>
      <c r="AZ1463" s="12"/>
      <c r="BA1463" s="12"/>
      <c r="BB1463" s="12"/>
      <c r="BC1463" s="12"/>
      <c r="BD1463" s="12"/>
    </row>
    <row r="1464" spans="1:56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Y1464" s="17"/>
      <c r="Z1464" s="17"/>
      <c r="AA1464" s="17"/>
      <c r="AB1464" s="11"/>
      <c r="AC1464" s="12"/>
      <c r="AD1464" s="11"/>
      <c r="AE1464" s="12"/>
      <c r="AF1464" s="11"/>
      <c r="AG1464" s="11"/>
      <c r="AH1464" s="11"/>
      <c r="AI1464" s="11"/>
      <c r="AJ1464" s="11"/>
      <c r="AK1464" s="6"/>
      <c r="AL1464" s="11"/>
      <c r="AM1464" s="12"/>
      <c r="AN1464" s="12"/>
      <c r="AO1464" s="12"/>
      <c r="AP1464" s="12"/>
      <c r="AQ1464" s="12"/>
      <c r="AR1464" s="12"/>
      <c r="AS1464" s="12"/>
      <c r="AT1464" s="12"/>
      <c r="AU1464" s="6"/>
      <c r="AV1464" s="11"/>
      <c r="AW1464" s="12"/>
      <c r="AX1464" s="12"/>
      <c r="AY1464" s="12"/>
      <c r="AZ1464" s="12"/>
      <c r="BA1464" s="12"/>
      <c r="BB1464" s="12"/>
      <c r="BC1464" s="12"/>
      <c r="BD1464" s="12"/>
    </row>
    <row r="1465" spans="1:56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Y1465" s="17"/>
      <c r="Z1465" s="17"/>
      <c r="AA1465" s="17"/>
      <c r="AB1465" s="11"/>
      <c r="AC1465" s="12"/>
      <c r="AD1465" s="11"/>
      <c r="AE1465" s="12"/>
      <c r="AF1465" s="11"/>
      <c r="AG1465" s="11"/>
      <c r="AH1465" s="11"/>
      <c r="AI1465" s="11"/>
      <c r="AJ1465" s="11"/>
      <c r="AK1465" s="6"/>
      <c r="AL1465" s="11"/>
      <c r="AM1465" s="12"/>
      <c r="AN1465" s="12"/>
      <c r="AO1465" s="12"/>
      <c r="AP1465" s="12"/>
      <c r="AQ1465" s="12"/>
      <c r="AR1465" s="12"/>
      <c r="AS1465" s="12"/>
      <c r="AT1465" s="12"/>
      <c r="AU1465" s="6"/>
      <c r="AV1465" s="11"/>
      <c r="AW1465" s="12"/>
      <c r="AX1465" s="12"/>
      <c r="AY1465" s="12"/>
      <c r="AZ1465" s="12"/>
      <c r="BA1465" s="12"/>
      <c r="BB1465" s="12"/>
      <c r="BC1465" s="12"/>
      <c r="BD1465" s="12"/>
    </row>
    <row r="1466" spans="1:56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Y1466" s="17"/>
      <c r="Z1466" s="17"/>
      <c r="AA1466" s="17"/>
      <c r="AB1466" s="11"/>
      <c r="AC1466" s="12"/>
      <c r="AD1466" s="11"/>
      <c r="AE1466" s="12"/>
      <c r="AF1466" s="11"/>
      <c r="AG1466" s="11"/>
      <c r="AH1466" s="11"/>
      <c r="AI1466" s="11"/>
      <c r="AJ1466" s="11"/>
      <c r="AK1466" s="6"/>
      <c r="AL1466" s="11"/>
      <c r="AM1466" s="12"/>
      <c r="AN1466" s="12"/>
      <c r="AO1466" s="12"/>
      <c r="AP1466" s="12"/>
      <c r="AQ1466" s="12"/>
      <c r="AR1466" s="12"/>
      <c r="AS1466" s="12"/>
      <c r="AT1466" s="12"/>
      <c r="AU1466" s="6"/>
      <c r="AV1466" s="11"/>
      <c r="AW1466" s="12"/>
      <c r="AX1466" s="12"/>
      <c r="AY1466" s="12"/>
      <c r="AZ1466" s="12"/>
      <c r="BA1466" s="12"/>
      <c r="BB1466" s="12"/>
      <c r="BC1466" s="12"/>
      <c r="BD1466" s="12"/>
    </row>
    <row r="1467" spans="1:56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Y1467" s="17"/>
      <c r="Z1467" s="17"/>
      <c r="AA1467" s="17"/>
      <c r="AB1467" s="11"/>
      <c r="AC1467" s="12"/>
      <c r="AD1467" s="11"/>
      <c r="AE1467" s="12"/>
      <c r="AF1467" s="11"/>
      <c r="AG1467" s="11"/>
      <c r="AH1467" s="11"/>
      <c r="AI1467" s="11"/>
      <c r="AJ1467" s="11"/>
      <c r="AK1467" s="6"/>
      <c r="AL1467" s="11"/>
      <c r="AM1467" s="12"/>
      <c r="AN1467" s="12"/>
      <c r="AO1467" s="12"/>
      <c r="AP1467" s="12"/>
      <c r="AQ1467" s="12"/>
      <c r="AR1467" s="12"/>
      <c r="AS1467" s="12"/>
      <c r="AT1467" s="12"/>
      <c r="AU1467" s="6"/>
      <c r="AV1467" s="11"/>
      <c r="AW1467" s="12"/>
      <c r="AX1467" s="12"/>
      <c r="AY1467" s="12"/>
      <c r="AZ1467" s="12"/>
      <c r="BA1467" s="12"/>
      <c r="BB1467" s="12"/>
      <c r="BC1467" s="12"/>
      <c r="BD1467" s="12"/>
    </row>
    <row r="1468" spans="1:56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Y1468" s="17"/>
      <c r="Z1468" s="17"/>
      <c r="AA1468" s="17"/>
      <c r="AB1468" s="11"/>
      <c r="AC1468" s="12"/>
      <c r="AD1468" s="11"/>
      <c r="AE1468" s="12"/>
      <c r="AF1468" s="11"/>
      <c r="AG1468" s="11"/>
      <c r="AH1468" s="11"/>
      <c r="AI1468" s="11"/>
      <c r="AJ1468" s="11"/>
      <c r="AK1468" s="6"/>
      <c r="AL1468" s="11"/>
      <c r="AM1468" s="12"/>
      <c r="AN1468" s="12"/>
      <c r="AO1468" s="12"/>
      <c r="AP1468" s="12"/>
      <c r="AQ1468" s="12"/>
      <c r="AR1468" s="12"/>
      <c r="AS1468" s="12"/>
      <c r="AT1468" s="12"/>
      <c r="AU1468" s="6"/>
      <c r="AV1468" s="11"/>
      <c r="AW1468" s="12"/>
      <c r="AX1468" s="12"/>
      <c r="AY1468" s="12"/>
      <c r="AZ1468" s="12"/>
      <c r="BA1468" s="12"/>
      <c r="BB1468" s="12"/>
      <c r="BC1468" s="12"/>
      <c r="BD1468" s="12"/>
    </row>
    <row r="1469" spans="1:56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Y1469" s="17"/>
      <c r="Z1469" s="17"/>
      <c r="AA1469" s="17"/>
      <c r="AB1469" s="11"/>
      <c r="AC1469" s="12"/>
      <c r="AD1469" s="11"/>
      <c r="AE1469" s="12"/>
      <c r="AF1469" s="11"/>
      <c r="AG1469" s="11"/>
      <c r="AH1469" s="11"/>
      <c r="AI1469" s="11"/>
      <c r="AJ1469" s="11"/>
      <c r="AK1469" s="6"/>
      <c r="AL1469" s="11"/>
      <c r="AM1469" s="12"/>
      <c r="AN1469" s="12"/>
      <c r="AO1469" s="12"/>
      <c r="AP1469" s="12"/>
      <c r="AQ1469" s="12"/>
      <c r="AR1469" s="12"/>
      <c r="AS1469" s="12"/>
      <c r="AT1469" s="12"/>
      <c r="AU1469" s="6"/>
      <c r="AV1469" s="11"/>
      <c r="AW1469" s="12"/>
      <c r="AX1469" s="12"/>
      <c r="AY1469" s="12"/>
      <c r="AZ1469" s="12"/>
      <c r="BA1469" s="12"/>
      <c r="BB1469" s="12"/>
      <c r="BC1469" s="12"/>
      <c r="BD1469" s="12"/>
    </row>
    <row r="1470" spans="1:56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Y1470" s="17"/>
      <c r="Z1470" s="17"/>
      <c r="AA1470" s="17"/>
      <c r="AB1470" s="11"/>
      <c r="AC1470" s="12"/>
      <c r="AD1470" s="11"/>
      <c r="AE1470" s="12"/>
      <c r="AF1470" s="11"/>
      <c r="AG1470" s="11"/>
      <c r="AH1470" s="11"/>
      <c r="AI1470" s="11"/>
      <c r="AJ1470" s="11"/>
      <c r="AK1470" s="6"/>
      <c r="AL1470" s="11"/>
      <c r="AM1470" s="12"/>
      <c r="AN1470" s="12"/>
      <c r="AO1470" s="12"/>
      <c r="AP1470" s="12"/>
      <c r="AQ1470" s="12"/>
      <c r="AR1470" s="12"/>
      <c r="AS1470" s="12"/>
      <c r="AT1470" s="12"/>
      <c r="AU1470" s="6"/>
      <c r="AV1470" s="11"/>
      <c r="AW1470" s="12"/>
      <c r="AX1470" s="12"/>
      <c r="AY1470" s="12"/>
      <c r="AZ1470" s="12"/>
      <c r="BA1470" s="12"/>
      <c r="BB1470" s="12"/>
      <c r="BC1470" s="12"/>
      <c r="BD1470" s="12"/>
    </row>
    <row r="1471" spans="1:56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Y1471" s="17"/>
      <c r="Z1471" s="17"/>
      <c r="AA1471" s="17"/>
      <c r="AB1471" s="11"/>
      <c r="AC1471" s="12"/>
      <c r="AD1471" s="11"/>
      <c r="AE1471" s="12"/>
      <c r="AF1471" s="11"/>
      <c r="AG1471" s="11"/>
      <c r="AH1471" s="11"/>
      <c r="AI1471" s="11"/>
      <c r="AJ1471" s="11"/>
      <c r="AK1471" s="6"/>
      <c r="AL1471" s="11"/>
      <c r="AM1471" s="12"/>
      <c r="AN1471" s="12"/>
      <c r="AO1471" s="12"/>
      <c r="AP1471" s="12"/>
      <c r="AQ1471" s="12"/>
      <c r="AR1471" s="12"/>
      <c r="AS1471" s="12"/>
      <c r="AT1471" s="12"/>
      <c r="AU1471" s="6"/>
      <c r="AV1471" s="11"/>
      <c r="AW1471" s="12"/>
      <c r="AX1471" s="12"/>
      <c r="AY1471" s="12"/>
      <c r="AZ1471" s="12"/>
      <c r="BA1471" s="12"/>
      <c r="BB1471" s="12"/>
      <c r="BC1471" s="12"/>
      <c r="BD1471" s="12"/>
    </row>
    <row r="1472" spans="1:56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Y1472" s="17"/>
      <c r="Z1472" s="17"/>
      <c r="AA1472" s="17"/>
      <c r="AB1472" s="11"/>
      <c r="AC1472" s="12"/>
      <c r="AD1472" s="11"/>
      <c r="AE1472" s="12"/>
      <c r="AF1472" s="11"/>
      <c r="AG1472" s="11"/>
      <c r="AH1472" s="11"/>
      <c r="AI1472" s="11"/>
      <c r="AJ1472" s="11"/>
      <c r="AK1472" s="6"/>
      <c r="AL1472" s="11"/>
      <c r="AM1472" s="12"/>
      <c r="AN1472" s="12"/>
      <c r="AO1472" s="12"/>
      <c r="AP1472" s="12"/>
      <c r="AQ1472" s="12"/>
      <c r="AR1472" s="12"/>
      <c r="AS1472" s="12"/>
      <c r="AT1472" s="12"/>
      <c r="AU1472" s="6"/>
      <c r="AV1472" s="11"/>
      <c r="AW1472" s="12"/>
      <c r="AX1472" s="12"/>
      <c r="AY1472" s="12"/>
      <c r="AZ1472" s="12"/>
      <c r="BA1472" s="12"/>
      <c r="BB1472" s="12"/>
      <c r="BC1472" s="12"/>
      <c r="BD1472" s="12"/>
    </row>
    <row r="1473" spans="1:56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Y1473" s="17"/>
      <c r="Z1473" s="17"/>
      <c r="AA1473" s="17"/>
      <c r="AB1473" s="11"/>
      <c r="AC1473" s="12"/>
      <c r="AD1473" s="11"/>
      <c r="AE1473" s="12"/>
      <c r="AF1473" s="11"/>
      <c r="AG1473" s="11"/>
      <c r="AH1473" s="11"/>
      <c r="AI1473" s="11"/>
      <c r="AJ1473" s="11"/>
      <c r="AK1473" s="6"/>
      <c r="AL1473" s="11"/>
      <c r="AM1473" s="12"/>
      <c r="AN1473" s="12"/>
      <c r="AO1473" s="12"/>
      <c r="AP1473" s="12"/>
      <c r="AQ1473" s="12"/>
      <c r="AR1473" s="12"/>
      <c r="AS1473" s="12"/>
      <c r="AT1473" s="12"/>
      <c r="AU1473" s="6"/>
      <c r="AV1473" s="11"/>
      <c r="AW1473" s="12"/>
      <c r="AX1473" s="12"/>
      <c r="AY1473" s="12"/>
      <c r="AZ1473" s="12"/>
      <c r="BA1473" s="12"/>
      <c r="BB1473" s="12"/>
      <c r="BC1473" s="12"/>
      <c r="BD1473" s="12"/>
    </row>
    <row r="1474" spans="1:56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Y1474" s="17"/>
      <c r="Z1474" s="17"/>
      <c r="AA1474" s="17"/>
      <c r="AB1474" s="11"/>
      <c r="AC1474" s="12"/>
      <c r="AD1474" s="11"/>
      <c r="AE1474" s="12"/>
      <c r="AF1474" s="11"/>
      <c r="AG1474" s="11"/>
      <c r="AH1474" s="11"/>
      <c r="AI1474" s="11"/>
      <c r="AJ1474" s="11"/>
      <c r="AK1474" s="6"/>
      <c r="AL1474" s="11"/>
      <c r="AM1474" s="12"/>
      <c r="AN1474" s="12"/>
      <c r="AO1474" s="12"/>
      <c r="AP1474" s="12"/>
      <c r="AQ1474" s="12"/>
      <c r="AR1474" s="12"/>
      <c r="AS1474" s="12"/>
      <c r="AT1474" s="12"/>
      <c r="AU1474" s="6"/>
      <c r="AV1474" s="11"/>
      <c r="AW1474" s="12"/>
      <c r="AX1474" s="12"/>
      <c r="AY1474" s="12"/>
      <c r="AZ1474" s="12"/>
      <c r="BA1474" s="12"/>
      <c r="BB1474" s="12"/>
      <c r="BC1474" s="12"/>
      <c r="BD1474" s="12"/>
    </row>
    <row r="1475" spans="1:56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Y1475" s="17"/>
      <c r="Z1475" s="17"/>
      <c r="AA1475" s="17"/>
      <c r="AB1475" s="11"/>
      <c r="AC1475" s="12"/>
      <c r="AD1475" s="11"/>
      <c r="AE1475" s="12"/>
      <c r="AF1475" s="11"/>
      <c r="AG1475" s="11"/>
      <c r="AH1475" s="11"/>
      <c r="AI1475" s="11"/>
      <c r="AJ1475" s="11"/>
      <c r="AK1475" s="6"/>
      <c r="AL1475" s="11"/>
      <c r="AM1475" s="12"/>
      <c r="AN1475" s="12"/>
      <c r="AO1475" s="12"/>
      <c r="AP1475" s="12"/>
      <c r="AQ1475" s="12"/>
      <c r="AR1475" s="12"/>
      <c r="AS1475" s="12"/>
      <c r="AT1475" s="12"/>
      <c r="AU1475" s="6"/>
      <c r="AV1475" s="11"/>
      <c r="AW1475" s="12"/>
      <c r="AX1475" s="12"/>
      <c r="AY1475" s="12"/>
      <c r="AZ1475" s="12"/>
      <c r="BA1475" s="12"/>
      <c r="BB1475" s="12"/>
      <c r="BC1475" s="12"/>
      <c r="BD1475" s="12"/>
    </row>
    <row r="1476" spans="1:56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Y1476" s="17"/>
      <c r="Z1476" s="17"/>
      <c r="AA1476" s="17"/>
      <c r="AB1476" s="11"/>
      <c r="AC1476" s="12"/>
      <c r="AD1476" s="11"/>
      <c r="AE1476" s="12"/>
      <c r="AF1476" s="11"/>
      <c r="AG1476" s="11"/>
      <c r="AH1476" s="11"/>
      <c r="AI1476" s="11"/>
      <c r="AJ1476" s="11"/>
      <c r="AK1476" s="6"/>
      <c r="AL1476" s="11"/>
      <c r="AM1476" s="12"/>
      <c r="AN1476" s="12"/>
      <c r="AO1476" s="12"/>
      <c r="AP1476" s="12"/>
      <c r="AQ1476" s="12"/>
      <c r="AR1476" s="12"/>
      <c r="AS1476" s="12"/>
      <c r="AT1476" s="12"/>
      <c r="AU1476" s="6"/>
      <c r="AV1476" s="11"/>
      <c r="AW1476" s="12"/>
      <c r="AX1476" s="12"/>
      <c r="AY1476" s="12"/>
      <c r="AZ1476" s="12"/>
      <c r="BA1476" s="12"/>
      <c r="BB1476" s="12"/>
      <c r="BC1476" s="12"/>
      <c r="BD1476" s="12"/>
    </row>
    <row r="1477" spans="1:56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Y1477" s="17"/>
      <c r="Z1477" s="17"/>
      <c r="AA1477" s="17"/>
      <c r="AB1477" s="11"/>
      <c r="AC1477" s="12"/>
      <c r="AD1477" s="11"/>
      <c r="AE1477" s="12"/>
      <c r="AF1477" s="11"/>
      <c r="AG1477" s="11"/>
      <c r="AH1477" s="11"/>
      <c r="AI1477" s="11"/>
      <c r="AJ1477" s="11"/>
      <c r="AK1477" s="6"/>
      <c r="AL1477" s="11"/>
      <c r="AM1477" s="12"/>
      <c r="AN1477" s="12"/>
      <c r="AO1477" s="12"/>
      <c r="AP1477" s="12"/>
      <c r="AQ1477" s="12"/>
      <c r="AR1477" s="12"/>
      <c r="AS1477" s="12"/>
      <c r="AT1477" s="12"/>
      <c r="AU1477" s="6"/>
      <c r="AV1477" s="11"/>
      <c r="AW1477" s="12"/>
      <c r="AX1477" s="12"/>
      <c r="AY1477" s="12"/>
      <c r="AZ1477" s="12"/>
      <c r="BA1477" s="12"/>
      <c r="BB1477" s="12"/>
      <c r="BC1477" s="12"/>
      <c r="BD1477" s="12"/>
    </row>
    <row r="1478" spans="1:56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Y1478" s="17"/>
      <c r="Z1478" s="17"/>
      <c r="AA1478" s="17"/>
      <c r="AB1478" s="11"/>
      <c r="AC1478" s="12"/>
      <c r="AD1478" s="11"/>
      <c r="AE1478" s="12"/>
      <c r="AF1478" s="11"/>
      <c r="AG1478" s="11"/>
      <c r="AH1478" s="11"/>
      <c r="AI1478" s="11"/>
      <c r="AJ1478" s="11"/>
      <c r="AK1478" s="6"/>
      <c r="AL1478" s="11"/>
      <c r="AM1478" s="12"/>
      <c r="AN1478" s="12"/>
      <c r="AO1478" s="12"/>
      <c r="AP1478" s="12"/>
      <c r="AQ1478" s="12"/>
      <c r="AR1478" s="12"/>
      <c r="AS1478" s="12"/>
      <c r="AT1478" s="12"/>
      <c r="AU1478" s="6"/>
      <c r="AV1478" s="11"/>
      <c r="AW1478" s="12"/>
      <c r="AX1478" s="12"/>
      <c r="AY1478" s="12"/>
      <c r="AZ1478" s="12"/>
      <c r="BA1478" s="12"/>
      <c r="BB1478" s="12"/>
      <c r="BC1478" s="12"/>
      <c r="BD1478" s="12"/>
    </row>
    <row r="1479" spans="1:56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Y1479" s="17"/>
      <c r="Z1479" s="17"/>
      <c r="AA1479" s="17"/>
      <c r="AB1479" s="11"/>
      <c r="AC1479" s="12"/>
      <c r="AD1479" s="11"/>
      <c r="AE1479" s="12"/>
      <c r="AF1479" s="11"/>
      <c r="AG1479" s="11"/>
      <c r="AH1479" s="11"/>
      <c r="AI1479" s="11"/>
      <c r="AJ1479" s="11"/>
      <c r="AK1479" s="6"/>
      <c r="AL1479" s="11"/>
      <c r="AM1479" s="12"/>
      <c r="AN1479" s="12"/>
      <c r="AO1479" s="12"/>
      <c r="AP1479" s="12"/>
      <c r="AQ1479" s="12"/>
      <c r="AR1479" s="12"/>
      <c r="AS1479" s="12"/>
      <c r="AT1479" s="12"/>
      <c r="AU1479" s="6"/>
      <c r="AV1479" s="11"/>
      <c r="AW1479" s="12"/>
      <c r="AX1479" s="12"/>
      <c r="AY1479" s="12"/>
      <c r="AZ1479" s="12"/>
      <c r="BA1479" s="12"/>
      <c r="BB1479" s="12"/>
      <c r="BC1479" s="12"/>
      <c r="BD1479" s="12"/>
    </row>
    <row r="1480" spans="1:56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Y1480" s="17"/>
      <c r="Z1480" s="17"/>
      <c r="AA1480" s="17"/>
      <c r="AB1480" s="11"/>
      <c r="AC1480" s="12"/>
      <c r="AD1480" s="11"/>
      <c r="AE1480" s="12"/>
      <c r="AF1480" s="11"/>
      <c r="AG1480" s="11"/>
      <c r="AH1480" s="11"/>
      <c r="AI1480" s="11"/>
      <c r="AJ1480" s="11"/>
      <c r="AK1480" s="6"/>
      <c r="AL1480" s="11"/>
      <c r="AM1480" s="12"/>
      <c r="AN1480" s="12"/>
      <c r="AO1480" s="12"/>
      <c r="AP1480" s="12"/>
      <c r="AQ1480" s="12"/>
      <c r="AR1480" s="12"/>
      <c r="AS1480" s="12"/>
      <c r="AT1480" s="12"/>
      <c r="AU1480" s="6"/>
      <c r="AV1480" s="11"/>
      <c r="AW1480" s="12"/>
      <c r="AX1480" s="12"/>
      <c r="AY1480" s="12"/>
      <c r="AZ1480" s="12"/>
      <c r="BA1480" s="12"/>
      <c r="BB1480" s="12"/>
      <c r="BC1480" s="12"/>
      <c r="BD1480" s="12"/>
    </row>
    <row r="1481" spans="1:56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Y1481" s="17"/>
      <c r="Z1481" s="17"/>
      <c r="AA1481" s="17"/>
      <c r="AB1481" s="11"/>
      <c r="AC1481" s="12"/>
      <c r="AD1481" s="11"/>
      <c r="AE1481" s="12"/>
      <c r="AF1481" s="11"/>
      <c r="AG1481" s="11"/>
      <c r="AH1481" s="11"/>
      <c r="AI1481" s="11"/>
      <c r="AJ1481" s="11"/>
      <c r="AK1481" s="6"/>
      <c r="AL1481" s="11"/>
      <c r="AM1481" s="12"/>
      <c r="AN1481" s="12"/>
      <c r="AO1481" s="12"/>
      <c r="AP1481" s="12"/>
      <c r="AQ1481" s="12"/>
      <c r="AR1481" s="12"/>
      <c r="AS1481" s="12"/>
      <c r="AT1481" s="12"/>
      <c r="AU1481" s="6"/>
      <c r="AV1481" s="11"/>
      <c r="AW1481" s="12"/>
      <c r="AX1481" s="12"/>
      <c r="AY1481" s="12"/>
      <c r="AZ1481" s="12"/>
      <c r="BA1481" s="12"/>
      <c r="BB1481" s="12"/>
      <c r="BC1481" s="12"/>
      <c r="BD1481" s="12"/>
    </row>
    <row r="1482" spans="1:56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Y1482" s="17"/>
      <c r="Z1482" s="17"/>
      <c r="AA1482" s="17"/>
      <c r="AB1482" s="11"/>
      <c r="AC1482" s="12"/>
      <c r="AD1482" s="11"/>
      <c r="AE1482" s="12"/>
      <c r="AF1482" s="11"/>
      <c r="AG1482" s="11"/>
      <c r="AH1482" s="11"/>
      <c r="AI1482" s="11"/>
      <c r="AJ1482" s="11"/>
      <c r="AK1482" s="6"/>
      <c r="AL1482" s="11"/>
      <c r="AM1482" s="12"/>
      <c r="AN1482" s="12"/>
      <c r="AO1482" s="12"/>
      <c r="AP1482" s="12"/>
      <c r="AQ1482" s="12"/>
      <c r="AR1482" s="12"/>
      <c r="AS1482" s="12"/>
      <c r="AT1482" s="12"/>
      <c r="AU1482" s="6"/>
      <c r="AV1482" s="11"/>
      <c r="AW1482" s="12"/>
      <c r="AX1482" s="12"/>
      <c r="AY1482" s="12"/>
      <c r="AZ1482" s="12"/>
      <c r="BA1482" s="12"/>
      <c r="BB1482" s="12"/>
      <c r="BC1482" s="12"/>
      <c r="BD1482" s="12"/>
    </row>
    <row r="1483" spans="1:56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Y1483" s="17"/>
      <c r="Z1483" s="17"/>
      <c r="AA1483" s="17"/>
      <c r="AB1483" s="11"/>
      <c r="AC1483" s="12"/>
      <c r="AD1483" s="11"/>
      <c r="AE1483" s="12"/>
      <c r="AF1483" s="11"/>
      <c r="AG1483" s="11"/>
      <c r="AH1483" s="11"/>
      <c r="AI1483" s="11"/>
      <c r="AJ1483" s="11"/>
      <c r="AK1483" s="6"/>
      <c r="AL1483" s="11"/>
      <c r="AM1483" s="12"/>
      <c r="AN1483" s="12"/>
      <c r="AO1483" s="12"/>
      <c r="AP1483" s="12"/>
      <c r="AQ1483" s="12"/>
      <c r="AR1483" s="12"/>
      <c r="AS1483" s="12"/>
      <c r="AT1483" s="12"/>
      <c r="AU1483" s="6"/>
      <c r="AV1483" s="11"/>
      <c r="AW1483" s="12"/>
      <c r="AX1483" s="12"/>
      <c r="AY1483" s="12"/>
      <c r="AZ1483" s="12"/>
      <c r="BA1483" s="12"/>
      <c r="BB1483" s="12"/>
      <c r="BC1483" s="12"/>
      <c r="BD1483" s="12"/>
    </row>
    <row r="1484" spans="1:56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Y1484" s="17"/>
      <c r="Z1484" s="17"/>
      <c r="AA1484" s="17"/>
      <c r="AB1484" s="11"/>
      <c r="AC1484" s="12"/>
      <c r="AD1484" s="11"/>
      <c r="AE1484" s="12"/>
      <c r="AF1484" s="11"/>
      <c r="AG1484" s="11"/>
      <c r="AH1484" s="11"/>
      <c r="AI1484" s="11"/>
      <c r="AJ1484" s="11"/>
      <c r="AK1484" s="6"/>
      <c r="AL1484" s="11"/>
      <c r="AM1484" s="12"/>
      <c r="AN1484" s="12"/>
      <c r="AO1484" s="12"/>
      <c r="AP1484" s="12"/>
      <c r="AQ1484" s="12"/>
      <c r="AR1484" s="12"/>
      <c r="AS1484" s="12"/>
      <c r="AT1484" s="12"/>
      <c r="AU1484" s="6"/>
      <c r="AV1484" s="11"/>
      <c r="AW1484" s="12"/>
      <c r="AX1484" s="12"/>
      <c r="AY1484" s="12"/>
      <c r="AZ1484" s="12"/>
      <c r="BA1484" s="12"/>
      <c r="BB1484" s="12"/>
      <c r="BC1484" s="12"/>
      <c r="BD1484" s="12"/>
    </row>
    <row r="1485" spans="1:56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Y1485" s="17"/>
      <c r="Z1485" s="17"/>
      <c r="AA1485" s="17"/>
      <c r="AB1485" s="11"/>
      <c r="AC1485" s="12"/>
      <c r="AD1485" s="11"/>
      <c r="AE1485" s="12"/>
      <c r="AF1485" s="11"/>
      <c r="AG1485" s="11"/>
      <c r="AH1485" s="11"/>
      <c r="AI1485" s="11"/>
      <c r="AJ1485" s="11"/>
      <c r="AK1485" s="6"/>
      <c r="AL1485" s="11"/>
      <c r="AM1485" s="12"/>
      <c r="AN1485" s="12"/>
      <c r="AO1485" s="12"/>
      <c r="AP1485" s="12"/>
      <c r="AQ1485" s="12"/>
      <c r="AR1485" s="12"/>
      <c r="AS1485" s="12"/>
      <c r="AT1485" s="12"/>
      <c r="AU1485" s="6"/>
      <c r="AV1485" s="11"/>
      <c r="AW1485" s="12"/>
      <c r="AX1485" s="12"/>
      <c r="AY1485" s="12"/>
      <c r="AZ1485" s="12"/>
      <c r="BA1485" s="12"/>
      <c r="BB1485" s="12"/>
      <c r="BC1485" s="12"/>
      <c r="BD1485" s="12"/>
    </row>
    <row r="1486" spans="1:56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Y1486" s="17"/>
      <c r="Z1486" s="17"/>
      <c r="AA1486" s="17"/>
      <c r="AB1486" s="11"/>
      <c r="AC1486" s="12"/>
      <c r="AD1486" s="11"/>
      <c r="AE1486" s="12"/>
      <c r="AF1486" s="11"/>
      <c r="AG1486" s="11"/>
      <c r="AH1486" s="11"/>
      <c r="AI1486" s="11"/>
      <c r="AJ1486" s="11"/>
      <c r="AK1486" s="6"/>
      <c r="AL1486" s="11"/>
      <c r="AM1486" s="12"/>
      <c r="AN1486" s="12"/>
      <c r="AO1486" s="12"/>
      <c r="AP1486" s="12"/>
      <c r="AQ1486" s="12"/>
      <c r="AR1486" s="12"/>
      <c r="AS1486" s="12"/>
      <c r="AT1486" s="12"/>
      <c r="AU1486" s="6"/>
      <c r="AV1486" s="11"/>
      <c r="AW1486" s="12"/>
      <c r="AX1486" s="12"/>
      <c r="AY1486" s="12"/>
      <c r="AZ1486" s="12"/>
      <c r="BA1486" s="12"/>
      <c r="BB1486" s="12"/>
      <c r="BC1486" s="12"/>
      <c r="BD1486" s="12"/>
    </row>
    <row r="1487" spans="1:56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Y1487" s="17"/>
      <c r="Z1487" s="17"/>
      <c r="AA1487" s="17"/>
      <c r="AB1487" s="11"/>
      <c r="AC1487" s="12"/>
      <c r="AD1487" s="11"/>
      <c r="AE1487" s="12"/>
      <c r="AF1487" s="11"/>
      <c r="AG1487" s="11"/>
      <c r="AH1487" s="11"/>
      <c r="AI1487" s="11"/>
      <c r="AJ1487" s="11"/>
      <c r="AK1487" s="6"/>
      <c r="AL1487" s="11"/>
      <c r="AM1487" s="12"/>
      <c r="AN1487" s="12"/>
      <c r="AO1487" s="12"/>
      <c r="AP1487" s="12"/>
      <c r="AQ1487" s="12"/>
      <c r="AR1487" s="12"/>
      <c r="AS1487" s="12"/>
      <c r="AT1487" s="12"/>
      <c r="AU1487" s="6"/>
      <c r="AV1487" s="11"/>
      <c r="AW1487" s="12"/>
      <c r="AX1487" s="12"/>
      <c r="AY1487" s="12"/>
      <c r="AZ1487" s="12"/>
      <c r="BA1487" s="12"/>
      <c r="BB1487" s="12"/>
      <c r="BC1487" s="12"/>
      <c r="BD1487" s="12"/>
    </row>
    <row r="1488" spans="1:56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Y1488" s="17"/>
      <c r="Z1488" s="17"/>
      <c r="AA1488" s="17"/>
      <c r="AB1488" s="11"/>
      <c r="AC1488" s="12"/>
      <c r="AD1488" s="11"/>
      <c r="AE1488" s="12"/>
      <c r="AF1488" s="11"/>
      <c r="AG1488" s="11"/>
      <c r="AH1488" s="11"/>
      <c r="AI1488" s="11"/>
      <c r="AJ1488" s="11"/>
      <c r="AK1488" s="6"/>
      <c r="AL1488" s="11"/>
      <c r="AM1488" s="12"/>
      <c r="AN1488" s="12"/>
      <c r="AO1488" s="12"/>
      <c r="AP1488" s="12"/>
      <c r="AQ1488" s="12"/>
      <c r="AR1488" s="12"/>
      <c r="AS1488" s="12"/>
      <c r="AT1488" s="12"/>
      <c r="AU1488" s="6"/>
      <c r="AV1488" s="11"/>
      <c r="AW1488" s="12"/>
      <c r="AX1488" s="12"/>
      <c r="AY1488" s="12"/>
      <c r="AZ1488" s="12"/>
      <c r="BA1488" s="12"/>
      <c r="BB1488" s="12"/>
      <c r="BC1488" s="12"/>
      <c r="BD1488" s="12"/>
    </row>
    <row r="1489" spans="1:56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Y1489" s="17"/>
      <c r="Z1489" s="17"/>
      <c r="AA1489" s="17"/>
      <c r="AB1489" s="11"/>
      <c r="AC1489" s="12"/>
      <c r="AD1489" s="11"/>
      <c r="AE1489" s="12"/>
      <c r="AF1489" s="11"/>
      <c r="AG1489" s="11"/>
      <c r="AH1489" s="11"/>
      <c r="AI1489" s="11"/>
      <c r="AJ1489" s="11"/>
      <c r="AK1489" s="6"/>
      <c r="AL1489" s="11"/>
      <c r="AM1489" s="12"/>
      <c r="AN1489" s="12"/>
      <c r="AO1489" s="12"/>
      <c r="AP1489" s="12"/>
      <c r="AQ1489" s="12"/>
      <c r="AR1489" s="12"/>
      <c r="AS1489" s="12"/>
      <c r="AT1489" s="12"/>
      <c r="AU1489" s="6"/>
      <c r="AV1489" s="11"/>
      <c r="AW1489" s="12"/>
      <c r="AX1489" s="12"/>
      <c r="AY1489" s="12"/>
      <c r="AZ1489" s="12"/>
      <c r="BA1489" s="12"/>
      <c r="BB1489" s="12"/>
      <c r="BC1489" s="12"/>
      <c r="BD1489" s="12"/>
    </row>
    <row r="1490" spans="1:56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Y1490" s="17"/>
      <c r="Z1490" s="17"/>
      <c r="AA1490" s="17"/>
      <c r="AB1490" s="11"/>
      <c r="AC1490" s="12"/>
      <c r="AD1490" s="11"/>
      <c r="AE1490" s="12"/>
      <c r="AF1490" s="11"/>
      <c r="AG1490" s="11"/>
      <c r="AH1490" s="11"/>
      <c r="AI1490" s="11"/>
      <c r="AJ1490" s="11"/>
      <c r="AK1490" s="6"/>
      <c r="AL1490" s="11"/>
      <c r="AM1490" s="12"/>
      <c r="AN1490" s="12"/>
      <c r="AO1490" s="12"/>
      <c r="AP1490" s="12"/>
      <c r="AQ1490" s="12"/>
      <c r="AR1490" s="12"/>
      <c r="AS1490" s="12"/>
      <c r="AT1490" s="12"/>
      <c r="AU1490" s="6"/>
      <c r="AV1490" s="11"/>
      <c r="AW1490" s="12"/>
      <c r="AX1490" s="12"/>
      <c r="AY1490" s="12"/>
      <c r="AZ1490" s="12"/>
      <c r="BA1490" s="12"/>
      <c r="BB1490" s="12"/>
      <c r="BC1490" s="12"/>
      <c r="BD1490" s="12"/>
    </row>
    <row r="1491" spans="1:56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Y1491" s="17"/>
      <c r="Z1491" s="17"/>
      <c r="AA1491" s="17"/>
      <c r="AB1491" s="11"/>
      <c r="AC1491" s="12"/>
      <c r="AD1491" s="11"/>
      <c r="AE1491" s="12"/>
      <c r="AF1491" s="11"/>
      <c r="AG1491" s="11"/>
      <c r="AH1491" s="11"/>
      <c r="AI1491" s="11"/>
      <c r="AJ1491" s="11"/>
      <c r="AK1491" s="6"/>
      <c r="AL1491" s="11"/>
      <c r="AM1491" s="12"/>
      <c r="AN1491" s="12"/>
      <c r="AO1491" s="12"/>
      <c r="AP1491" s="12"/>
      <c r="AQ1491" s="12"/>
      <c r="AR1491" s="12"/>
      <c r="AS1491" s="12"/>
      <c r="AT1491" s="12"/>
      <c r="AU1491" s="6"/>
      <c r="AV1491" s="11"/>
      <c r="AW1491" s="12"/>
      <c r="AX1491" s="12"/>
      <c r="AY1491" s="12"/>
      <c r="AZ1491" s="12"/>
      <c r="BA1491" s="12"/>
      <c r="BB1491" s="12"/>
      <c r="BC1491" s="12"/>
      <c r="BD1491" s="12"/>
    </row>
    <row r="1492" spans="1:56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Y1492" s="17"/>
      <c r="Z1492" s="17"/>
      <c r="AA1492" s="17"/>
      <c r="AB1492" s="11"/>
      <c r="AC1492" s="12"/>
      <c r="AD1492" s="11"/>
      <c r="AE1492" s="12"/>
      <c r="AF1492" s="11"/>
      <c r="AG1492" s="11"/>
      <c r="AH1492" s="11"/>
      <c r="AI1492" s="11"/>
      <c r="AJ1492" s="11"/>
      <c r="AK1492" s="6"/>
      <c r="AL1492" s="11"/>
      <c r="AM1492" s="12"/>
      <c r="AN1492" s="12"/>
      <c r="AO1492" s="12"/>
      <c r="AP1492" s="12"/>
      <c r="AQ1492" s="12"/>
      <c r="AR1492" s="12"/>
      <c r="AS1492" s="12"/>
      <c r="AT1492" s="12"/>
      <c r="AU1492" s="6"/>
      <c r="AV1492" s="11"/>
      <c r="AW1492" s="12"/>
      <c r="AX1492" s="12"/>
      <c r="AY1492" s="12"/>
      <c r="AZ1492" s="12"/>
      <c r="BA1492" s="12"/>
      <c r="BB1492" s="12"/>
      <c r="BC1492" s="12"/>
      <c r="BD1492" s="12"/>
    </row>
    <row r="1493" spans="1:56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Y1493" s="17"/>
      <c r="Z1493" s="17"/>
      <c r="AA1493" s="17"/>
      <c r="AB1493" s="11"/>
      <c r="AC1493" s="12"/>
      <c r="AD1493" s="11"/>
      <c r="AE1493" s="12"/>
      <c r="AF1493" s="11"/>
      <c r="AG1493" s="11"/>
      <c r="AH1493" s="11"/>
      <c r="AI1493" s="11"/>
      <c r="AJ1493" s="11"/>
      <c r="AK1493" s="6"/>
      <c r="AL1493" s="11"/>
      <c r="AM1493" s="12"/>
      <c r="AN1493" s="12"/>
      <c r="AO1493" s="12"/>
      <c r="AP1493" s="12"/>
      <c r="AQ1493" s="12"/>
      <c r="AR1493" s="12"/>
      <c r="AS1493" s="12"/>
      <c r="AT1493" s="12"/>
      <c r="AU1493" s="6"/>
      <c r="AV1493" s="11"/>
      <c r="AW1493" s="12"/>
      <c r="AX1493" s="12"/>
      <c r="AY1493" s="12"/>
      <c r="AZ1493" s="12"/>
      <c r="BA1493" s="12"/>
      <c r="BB1493" s="12"/>
      <c r="BC1493" s="12"/>
      <c r="BD1493" s="12"/>
    </row>
    <row r="1494" spans="1:56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Y1494" s="17"/>
      <c r="Z1494" s="17"/>
      <c r="AA1494" s="17"/>
      <c r="AB1494" s="11"/>
      <c r="AC1494" s="12"/>
      <c r="AD1494" s="11"/>
      <c r="AE1494" s="12"/>
      <c r="AF1494" s="11"/>
      <c r="AG1494" s="11"/>
      <c r="AH1494" s="11"/>
      <c r="AI1494" s="11"/>
      <c r="AJ1494" s="11"/>
      <c r="AK1494" s="6"/>
      <c r="AL1494" s="11"/>
      <c r="AM1494" s="12"/>
      <c r="AN1494" s="12"/>
      <c r="AO1494" s="12"/>
      <c r="AP1494" s="12"/>
      <c r="AQ1494" s="12"/>
      <c r="AR1494" s="12"/>
      <c r="AS1494" s="12"/>
      <c r="AT1494" s="12"/>
      <c r="AU1494" s="6"/>
      <c r="AV1494" s="11"/>
      <c r="AW1494" s="12"/>
      <c r="AX1494" s="12"/>
      <c r="AY1494" s="12"/>
      <c r="AZ1494" s="12"/>
      <c r="BA1494" s="12"/>
      <c r="BB1494" s="12"/>
      <c r="BC1494" s="12"/>
      <c r="BD1494" s="12"/>
    </row>
    <row r="1495" spans="1:56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Y1495" s="17"/>
      <c r="Z1495" s="17"/>
      <c r="AA1495" s="17"/>
      <c r="AB1495" s="11"/>
      <c r="AC1495" s="12"/>
      <c r="AD1495" s="11"/>
      <c r="AE1495" s="12"/>
      <c r="AF1495" s="11"/>
      <c r="AG1495" s="11"/>
      <c r="AH1495" s="11"/>
      <c r="AI1495" s="11"/>
      <c r="AJ1495" s="11"/>
      <c r="AK1495" s="6"/>
      <c r="AL1495" s="11"/>
      <c r="AM1495" s="12"/>
      <c r="AN1495" s="12"/>
      <c r="AO1495" s="12"/>
      <c r="AP1495" s="12"/>
      <c r="AQ1495" s="12"/>
      <c r="AR1495" s="12"/>
      <c r="AS1495" s="12"/>
      <c r="AT1495" s="12"/>
      <c r="AU1495" s="6"/>
      <c r="AV1495" s="11"/>
      <c r="AW1495" s="12"/>
      <c r="AX1495" s="12"/>
      <c r="AY1495" s="12"/>
      <c r="AZ1495" s="12"/>
      <c r="BA1495" s="12"/>
      <c r="BB1495" s="12"/>
      <c r="BC1495" s="12"/>
      <c r="BD1495" s="12"/>
    </row>
    <row r="1496" spans="1:56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Y1496" s="17"/>
      <c r="Z1496" s="17"/>
      <c r="AA1496" s="17"/>
      <c r="AB1496" s="11"/>
      <c r="AC1496" s="12"/>
      <c r="AD1496" s="11"/>
      <c r="AE1496" s="12"/>
      <c r="AF1496" s="11"/>
      <c r="AG1496" s="11"/>
      <c r="AH1496" s="11"/>
      <c r="AI1496" s="11"/>
      <c r="AJ1496" s="11"/>
      <c r="AK1496" s="6"/>
      <c r="AL1496" s="11"/>
      <c r="AM1496" s="12"/>
      <c r="AN1496" s="12"/>
      <c r="AO1496" s="12"/>
      <c r="AP1496" s="12"/>
      <c r="AQ1496" s="12"/>
      <c r="AR1496" s="12"/>
      <c r="AS1496" s="12"/>
      <c r="AT1496" s="12"/>
      <c r="AU1496" s="6"/>
      <c r="AV1496" s="11"/>
      <c r="AW1496" s="12"/>
      <c r="AX1496" s="12"/>
      <c r="AY1496" s="12"/>
      <c r="AZ1496" s="12"/>
      <c r="BA1496" s="12"/>
      <c r="BB1496" s="12"/>
      <c r="BC1496" s="12"/>
      <c r="BD1496" s="12"/>
    </row>
    <row r="1497" spans="1:56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Y1497" s="17"/>
      <c r="Z1497" s="17"/>
      <c r="AA1497" s="17"/>
      <c r="AB1497" s="11"/>
      <c r="AC1497" s="12"/>
      <c r="AD1497" s="11"/>
      <c r="AE1497" s="12"/>
      <c r="AF1497" s="11"/>
      <c r="AG1497" s="11"/>
      <c r="AH1497" s="11"/>
      <c r="AI1497" s="11"/>
      <c r="AJ1497" s="11"/>
      <c r="AK1497" s="6"/>
      <c r="AL1497" s="11"/>
      <c r="AM1497" s="12"/>
      <c r="AN1497" s="12"/>
      <c r="AO1497" s="12"/>
      <c r="AP1497" s="12"/>
      <c r="AQ1497" s="12"/>
      <c r="AR1497" s="12"/>
      <c r="AS1497" s="12"/>
      <c r="AT1497" s="12"/>
      <c r="AU1497" s="6"/>
      <c r="AV1497" s="11"/>
      <c r="AW1497" s="12"/>
      <c r="AX1497" s="12"/>
      <c r="AY1497" s="12"/>
      <c r="AZ1497" s="12"/>
      <c r="BA1497" s="12"/>
      <c r="BB1497" s="12"/>
      <c r="BC1497" s="12"/>
      <c r="BD1497" s="12"/>
    </row>
    <row r="1498" spans="1:56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Y1498" s="17"/>
      <c r="Z1498" s="17"/>
      <c r="AA1498" s="17"/>
      <c r="AB1498" s="11"/>
      <c r="AC1498" s="12"/>
      <c r="AD1498" s="11"/>
      <c r="AE1498" s="12"/>
      <c r="AF1498" s="11"/>
      <c r="AG1498" s="11"/>
      <c r="AH1498" s="11"/>
      <c r="AI1498" s="11"/>
      <c r="AJ1498" s="11"/>
      <c r="AK1498" s="6"/>
      <c r="AL1498" s="11"/>
      <c r="AM1498" s="12"/>
      <c r="AN1498" s="12"/>
      <c r="AO1498" s="12"/>
      <c r="AP1498" s="12"/>
      <c r="AQ1498" s="12"/>
      <c r="AR1498" s="12"/>
      <c r="AS1498" s="12"/>
      <c r="AT1498" s="12"/>
      <c r="AU1498" s="6"/>
      <c r="AV1498" s="11"/>
      <c r="AW1498" s="12"/>
      <c r="AX1498" s="12"/>
      <c r="AY1498" s="12"/>
      <c r="AZ1498" s="12"/>
      <c r="BA1498" s="12"/>
      <c r="BB1498" s="12"/>
      <c r="BC1498" s="12"/>
      <c r="BD1498" s="12"/>
    </row>
    <row r="1499" spans="1:56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Y1499" s="17"/>
      <c r="Z1499" s="17"/>
      <c r="AA1499" s="17"/>
      <c r="AB1499" s="11"/>
      <c r="AC1499" s="12"/>
      <c r="AD1499" s="11"/>
      <c r="AE1499" s="12"/>
      <c r="AF1499" s="11"/>
      <c r="AG1499" s="11"/>
      <c r="AH1499" s="11"/>
      <c r="AI1499" s="11"/>
      <c r="AJ1499" s="11"/>
      <c r="AK1499" s="6"/>
      <c r="AL1499" s="11"/>
      <c r="AM1499" s="12"/>
      <c r="AN1499" s="12"/>
      <c r="AO1499" s="12"/>
      <c r="AP1499" s="12"/>
      <c r="AQ1499" s="12"/>
      <c r="AR1499" s="12"/>
      <c r="AS1499" s="12"/>
      <c r="AT1499" s="12"/>
      <c r="AU1499" s="6"/>
      <c r="AV1499" s="11"/>
      <c r="AW1499" s="12"/>
      <c r="AX1499" s="12"/>
      <c r="AY1499" s="12"/>
      <c r="AZ1499" s="12"/>
      <c r="BA1499" s="12"/>
      <c r="BB1499" s="12"/>
      <c r="BC1499" s="12"/>
      <c r="BD1499" s="12"/>
    </row>
    <row r="1500" spans="1:56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Y1500" s="17"/>
      <c r="Z1500" s="17"/>
      <c r="AA1500" s="17"/>
      <c r="AB1500" s="11"/>
      <c r="AC1500" s="12"/>
      <c r="AD1500" s="11"/>
      <c r="AE1500" s="12"/>
      <c r="AF1500" s="11"/>
      <c r="AG1500" s="11"/>
      <c r="AH1500" s="11"/>
      <c r="AI1500" s="11"/>
      <c r="AJ1500" s="11"/>
      <c r="AK1500" s="6"/>
      <c r="AL1500" s="11"/>
      <c r="AM1500" s="12"/>
      <c r="AN1500" s="12"/>
      <c r="AO1500" s="12"/>
      <c r="AP1500" s="12"/>
      <c r="AQ1500" s="12"/>
      <c r="AR1500" s="12"/>
      <c r="AS1500" s="12"/>
      <c r="AT1500" s="12"/>
      <c r="AU1500" s="6"/>
      <c r="AV1500" s="11"/>
      <c r="AW1500" s="12"/>
      <c r="AX1500" s="12"/>
      <c r="AY1500" s="12"/>
      <c r="AZ1500" s="12"/>
      <c r="BA1500" s="12"/>
      <c r="BB1500" s="12"/>
      <c r="BC1500" s="12"/>
      <c r="BD1500" s="12"/>
    </row>
    <row r="1501" spans="1:56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Y1501" s="17"/>
      <c r="Z1501" s="17"/>
      <c r="AA1501" s="17"/>
      <c r="AB1501" s="11"/>
      <c r="AC1501" s="12"/>
      <c r="AD1501" s="11"/>
      <c r="AE1501" s="12"/>
      <c r="AF1501" s="11"/>
      <c r="AG1501" s="11"/>
      <c r="AH1501" s="11"/>
      <c r="AI1501" s="11"/>
      <c r="AJ1501" s="11"/>
      <c r="AK1501" s="6"/>
      <c r="AL1501" s="11"/>
      <c r="AM1501" s="12"/>
      <c r="AN1501" s="12"/>
      <c r="AO1501" s="12"/>
      <c r="AP1501" s="12"/>
      <c r="AQ1501" s="12"/>
      <c r="AR1501" s="12"/>
      <c r="AS1501" s="12"/>
      <c r="AT1501" s="12"/>
      <c r="AU1501" s="6"/>
      <c r="AV1501" s="11"/>
      <c r="AW1501" s="12"/>
      <c r="AX1501" s="12"/>
      <c r="AY1501" s="12"/>
      <c r="AZ1501" s="12"/>
      <c r="BA1501" s="12"/>
      <c r="BB1501" s="12"/>
      <c r="BC1501" s="12"/>
      <c r="BD1501" s="12"/>
    </row>
    <row r="1502" spans="1:56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Y1502" s="17"/>
      <c r="Z1502" s="17"/>
      <c r="AA1502" s="17"/>
      <c r="AB1502" s="11"/>
      <c r="AC1502" s="12"/>
      <c r="AD1502" s="11"/>
      <c r="AE1502" s="12"/>
      <c r="AF1502" s="11"/>
      <c r="AG1502" s="11"/>
      <c r="AH1502" s="11"/>
      <c r="AI1502" s="11"/>
      <c r="AJ1502" s="11"/>
      <c r="AK1502" s="6"/>
      <c r="AL1502" s="11"/>
      <c r="AM1502" s="12"/>
      <c r="AN1502" s="12"/>
      <c r="AO1502" s="12"/>
      <c r="AP1502" s="12"/>
      <c r="AQ1502" s="12"/>
      <c r="AR1502" s="12"/>
      <c r="AS1502" s="12"/>
      <c r="AT1502" s="12"/>
      <c r="AU1502" s="6"/>
      <c r="AV1502" s="11"/>
      <c r="AW1502" s="12"/>
      <c r="AX1502" s="12"/>
      <c r="AY1502" s="12"/>
      <c r="AZ1502" s="12"/>
      <c r="BA1502" s="12"/>
      <c r="BB1502" s="12"/>
      <c r="BC1502" s="12"/>
      <c r="BD1502" s="12"/>
    </row>
    <row r="1503" spans="1:56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Y1503" s="17"/>
      <c r="Z1503" s="17"/>
      <c r="AA1503" s="17"/>
      <c r="AB1503" s="11"/>
      <c r="AC1503" s="12"/>
      <c r="AD1503" s="11"/>
      <c r="AE1503" s="12"/>
      <c r="AF1503" s="11"/>
      <c r="AG1503" s="11"/>
      <c r="AH1503" s="11"/>
      <c r="AI1503" s="11"/>
      <c r="AJ1503" s="11"/>
      <c r="AK1503" s="6"/>
      <c r="AL1503" s="11"/>
      <c r="AM1503" s="12"/>
      <c r="AN1503" s="12"/>
      <c r="AO1503" s="12"/>
      <c r="AP1503" s="12"/>
      <c r="AQ1503" s="12"/>
      <c r="AR1503" s="12"/>
      <c r="AS1503" s="12"/>
      <c r="AT1503" s="12"/>
      <c r="AU1503" s="6"/>
      <c r="AV1503" s="11"/>
      <c r="AW1503" s="12"/>
      <c r="AX1503" s="12"/>
      <c r="AY1503" s="12"/>
      <c r="AZ1503" s="12"/>
      <c r="BA1503" s="12"/>
      <c r="BB1503" s="12"/>
      <c r="BC1503" s="12"/>
      <c r="BD1503" s="12"/>
    </row>
    <row r="1504" spans="1:56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Y1504" s="17"/>
      <c r="Z1504" s="17"/>
      <c r="AA1504" s="17"/>
      <c r="AB1504" s="11"/>
      <c r="AC1504" s="12"/>
      <c r="AD1504" s="11"/>
      <c r="AE1504" s="12"/>
      <c r="AF1504" s="11"/>
      <c r="AG1504" s="11"/>
      <c r="AH1504" s="11"/>
      <c r="AI1504" s="11"/>
      <c r="AJ1504" s="11"/>
      <c r="AK1504" s="6"/>
      <c r="AL1504" s="11"/>
      <c r="AM1504" s="12"/>
      <c r="AN1504" s="12"/>
      <c r="AO1504" s="12"/>
      <c r="AP1504" s="12"/>
      <c r="AQ1504" s="12"/>
      <c r="AR1504" s="12"/>
      <c r="AS1504" s="12"/>
      <c r="AT1504" s="12"/>
      <c r="AU1504" s="6"/>
      <c r="AV1504" s="11"/>
      <c r="AW1504" s="12"/>
      <c r="AX1504" s="12"/>
      <c r="AY1504" s="12"/>
      <c r="AZ1504" s="12"/>
      <c r="BA1504" s="12"/>
      <c r="BB1504" s="12"/>
      <c r="BC1504" s="12"/>
      <c r="BD1504" s="12"/>
    </row>
    <row r="1505" spans="1:56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Y1505" s="17"/>
      <c r="Z1505" s="17"/>
      <c r="AA1505" s="17"/>
      <c r="AB1505" s="11"/>
      <c r="AC1505" s="12"/>
      <c r="AD1505" s="11"/>
      <c r="AE1505" s="12"/>
      <c r="AF1505" s="11"/>
      <c r="AG1505" s="11"/>
      <c r="AH1505" s="11"/>
      <c r="AI1505" s="11"/>
      <c r="AJ1505" s="11"/>
      <c r="AK1505" s="6"/>
      <c r="AL1505" s="11"/>
      <c r="AM1505" s="12"/>
      <c r="AN1505" s="12"/>
      <c r="AO1505" s="12"/>
      <c r="AP1505" s="12"/>
      <c r="AQ1505" s="12"/>
      <c r="AR1505" s="12"/>
      <c r="AS1505" s="12"/>
      <c r="AT1505" s="12"/>
      <c r="AU1505" s="6"/>
      <c r="AV1505" s="11"/>
      <c r="AW1505" s="12"/>
      <c r="AX1505" s="12"/>
      <c r="AY1505" s="12"/>
      <c r="AZ1505" s="12"/>
      <c r="BA1505" s="12"/>
      <c r="BB1505" s="12"/>
      <c r="BC1505" s="12"/>
      <c r="BD1505" s="12"/>
    </row>
    <row r="1506" spans="1:56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Y1506" s="17"/>
      <c r="Z1506" s="17"/>
      <c r="AA1506" s="17"/>
      <c r="AB1506" s="11"/>
      <c r="AC1506" s="12"/>
      <c r="AD1506" s="11"/>
      <c r="AE1506" s="12"/>
      <c r="AF1506" s="11"/>
      <c r="AG1506" s="11"/>
      <c r="AH1506" s="11"/>
      <c r="AI1506" s="11"/>
      <c r="AJ1506" s="11"/>
      <c r="AK1506" s="6"/>
      <c r="AL1506" s="11"/>
      <c r="AM1506" s="12"/>
      <c r="AN1506" s="12"/>
      <c r="AO1506" s="12"/>
      <c r="AP1506" s="12"/>
      <c r="AQ1506" s="12"/>
      <c r="AR1506" s="12"/>
      <c r="AS1506" s="12"/>
      <c r="AT1506" s="12"/>
      <c r="AU1506" s="6"/>
      <c r="AV1506" s="11"/>
      <c r="AW1506" s="12"/>
      <c r="AX1506" s="12"/>
      <c r="AY1506" s="12"/>
      <c r="AZ1506" s="12"/>
      <c r="BA1506" s="12"/>
      <c r="BB1506" s="12"/>
      <c r="BC1506" s="12"/>
      <c r="BD1506" s="12"/>
    </row>
    <row r="1507" spans="1:56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Y1507" s="17"/>
      <c r="Z1507" s="17"/>
      <c r="AA1507" s="17"/>
      <c r="AB1507" s="11"/>
      <c r="AC1507" s="12"/>
      <c r="AD1507" s="11"/>
      <c r="AE1507" s="12"/>
      <c r="AF1507" s="11"/>
      <c r="AG1507" s="11"/>
      <c r="AH1507" s="11"/>
      <c r="AI1507" s="11"/>
      <c r="AJ1507" s="11"/>
      <c r="AK1507" s="6"/>
      <c r="AL1507" s="11"/>
      <c r="AM1507" s="12"/>
      <c r="AN1507" s="12"/>
      <c r="AO1507" s="12"/>
      <c r="AP1507" s="12"/>
      <c r="AQ1507" s="12"/>
      <c r="AR1507" s="12"/>
      <c r="AS1507" s="12"/>
      <c r="AT1507" s="12"/>
      <c r="AU1507" s="6"/>
      <c r="AV1507" s="11"/>
      <c r="AW1507" s="12"/>
      <c r="AX1507" s="12"/>
      <c r="AY1507" s="12"/>
      <c r="AZ1507" s="12"/>
      <c r="BA1507" s="12"/>
      <c r="BB1507" s="12"/>
      <c r="BC1507" s="12"/>
      <c r="BD1507" s="12"/>
    </row>
    <row r="1508" spans="1:56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Y1508" s="17"/>
      <c r="Z1508" s="17"/>
      <c r="AA1508" s="17"/>
      <c r="AB1508" s="11"/>
      <c r="AC1508" s="12"/>
      <c r="AD1508" s="11"/>
      <c r="AE1508" s="12"/>
      <c r="AF1508" s="11"/>
      <c r="AG1508" s="11"/>
      <c r="AH1508" s="11"/>
      <c r="AI1508" s="11"/>
      <c r="AJ1508" s="11"/>
      <c r="AK1508" s="6"/>
      <c r="AL1508" s="11"/>
      <c r="AM1508" s="12"/>
      <c r="AN1508" s="12"/>
      <c r="AO1508" s="12"/>
      <c r="AP1508" s="12"/>
      <c r="AQ1508" s="12"/>
      <c r="AR1508" s="12"/>
      <c r="AS1508" s="12"/>
      <c r="AT1508" s="12"/>
      <c r="AU1508" s="6"/>
      <c r="AV1508" s="11"/>
      <c r="AW1508" s="12"/>
      <c r="AX1508" s="12"/>
      <c r="AY1508" s="12"/>
      <c r="AZ1508" s="12"/>
      <c r="BA1508" s="12"/>
      <c r="BB1508" s="12"/>
      <c r="BC1508" s="12"/>
      <c r="BD1508" s="12"/>
    </row>
    <row r="1509" spans="1:56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Y1509" s="17"/>
      <c r="Z1509" s="17"/>
      <c r="AA1509" s="17"/>
      <c r="AB1509" s="11"/>
      <c r="AC1509" s="12"/>
      <c r="AD1509" s="11"/>
      <c r="AE1509" s="12"/>
      <c r="AF1509" s="11"/>
      <c r="AG1509" s="11"/>
      <c r="AH1509" s="11"/>
      <c r="AI1509" s="11"/>
      <c r="AJ1509" s="11"/>
      <c r="AK1509" s="6"/>
      <c r="AL1509" s="11"/>
      <c r="AM1509" s="12"/>
      <c r="AN1509" s="12"/>
      <c r="AO1509" s="12"/>
      <c r="AP1509" s="12"/>
      <c r="AQ1509" s="12"/>
      <c r="AR1509" s="12"/>
      <c r="AS1509" s="12"/>
      <c r="AT1509" s="12"/>
      <c r="AU1509" s="6"/>
      <c r="AV1509" s="11"/>
      <c r="AW1509" s="12"/>
      <c r="AX1509" s="12"/>
      <c r="AY1509" s="12"/>
      <c r="AZ1509" s="12"/>
      <c r="BA1509" s="12"/>
      <c r="BB1509" s="12"/>
      <c r="BC1509" s="12"/>
      <c r="BD1509" s="12"/>
    </row>
    <row r="1510" spans="1:56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Y1510" s="17"/>
      <c r="Z1510" s="17"/>
      <c r="AA1510" s="17"/>
      <c r="AB1510" s="11"/>
      <c r="AC1510" s="12"/>
      <c r="AD1510" s="11"/>
      <c r="AE1510" s="12"/>
      <c r="AF1510" s="11"/>
      <c r="AG1510" s="11"/>
      <c r="AH1510" s="11"/>
      <c r="AI1510" s="11"/>
      <c r="AJ1510" s="11"/>
      <c r="AK1510" s="6"/>
      <c r="AL1510" s="11"/>
      <c r="AM1510" s="12"/>
      <c r="AN1510" s="12"/>
      <c r="AO1510" s="12"/>
      <c r="AP1510" s="12"/>
      <c r="AQ1510" s="12"/>
      <c r="AR1510" s="12"/>
      <c r="AS1510" s="12"/>
      <c r="AT1510" s="12"/>
      <c r="AU1510" s="6"/>
      <c r="AV1510" s="11"/>
      <c r="AW1510" s="12"/>
      <c r="AX1510" s="12"/>
      <c r="AY1510" s="12"/>
      <c r="AZ1510" s="12"/>
      <c r="BA1510" s="12"/>
      <c r="BB1510" s="12"/>
      <c r="BC1510" s="12"/>
      <c r="BD1510" s="12"/>
    </row>
    <row r="1511" spans="1:56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Y1511" s="17"/>
      <c r="Z1511" s="17"/>
      <c r="AA1511" s="17"/>
      <c r="AB1511" s="11"/>
      <c r="AC1511" s="12"/>
      <c r="AD1511" s="11"/>
      <c r="AE1511" s="12"/>
      <c r="AF1511" s="11"/>
      <c r="AG1511" s="11"/>
      <c r="AH1511" s="11"/>
      <c r="AI1511" s="11"/>
      <c r="AJ1511" s="11"/>
      <c r="AK1511" s="6"/>
      <c r="AL1511" s="11"/>
      <c r="AM1511" s="12"/>
      <c r="AN1511" s="12"/>
      <c r="AO1511" s="12"/>
      <c r="AP1511" s="12"/>
      <c r="AQ1511" s="12"/>
      <c r="AR1511" s="12"/>
      <c r="AS1511" s="12"/>
      <c r="AT1511" s="12"/>
      <c r="AU1511" s="6"/>
      <c r="AV1511" s="11"/>
      <c r="AW1511" s="12"/>
      <c r="AX1511" s="12"/>
      <c r="AY1511" s="12"/>
      <c r="AZ1511" s="12"/>
      <c r="BA1511" s="12"/>
      <c r="BB1511" s="12"/>
      <c r="BC1511" s="12"/>
      <c r="BD1511" s="12"/>
    </row>
    <row r="1512" spans="1:56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Y1512" s="17"/>
      <c r="Z1512" s="17"/>
      <c r="AA1512" s="17"/>
      <c r="AB1512" s="11"/>
      <c r="AC1512" s="12"/>
      <c r="AD1512" s="11"/>
      <c r="AE1512" s="12"/>
      <c r="AF1512" s="11"/>
      <c r="AG1512" s="11"/>
      <c r="AH1512" s="11"/>
      <c r="AI1512" s="11"/>
      <c r="AJ1512" s="11"/>
      <c r="AK1512" s="6"/>
      <c r="AL1512" s="11"/>
      <c r="AM1512" s="12"/>
      <c r="AN1512" s="12"/>
      <c r="AO1512" s="12"/>
      <c r="AP1512" s="12"/>
      <c r="AQ1512" s="12"/>
      <c r="AR1512" s="12"/>
      <c r="AS1512" s="12"/>
      <c r="AT1512" s="12"/>
      <c r="AU1512" s="6"/>
      <c r="AV1512" s="11"/>
      <c r="AW1512" s="12"/>
      <c r="AX1512" s="12"/>
      <c r="AY1512" s="12"/>
      <c r="AZ1512" s="12"/>
      <c r="BA1512" s="12"/>
      <c r="BB1512" s="12"/>
      <c r="BC1512" s="12"/>
      <c r="BD1512" s="12"/>
    </row>
    <row r="1513" spans="1:56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Y1513" s="17"/>
      <c r="Z1513" s="17"/>
      <c r="AA1513" s="17"/>
      <c r="AB1513" s="11"/>
      <c r="AC1513" s="12"/>
      <c r="AD1513" s="11"/>
      <c r="AE1513" s="12"/>
      <c r="AF1513" s="11"/>
      <c r="AG1513" s="11"/>
      <c r="AH1513" s="11"/>
      <c r="AI1513" s="11"/>
      <c r="AJ1513" s="11"/>
      <c r="AK1513" s="6"/>
      <c r="AL1513" s="11"/>
      <c r="AM1513" s="12"/>
      <c r="AN1513" s="12"/>
      <c r="AO1513" s="12"/>
      <c r="AP1513" s="12"/>
      <c r="AQ1513" s="12"/>
      <c r="AR1513" s="12"/>
      <c r="AS1513" s="12"/>
      <c r="AT1513" s="12"/>
      <c r="AU1513" s="6"/>
      <c r="AV1513" s="11"/>
      <c r="AW1513" s="12"/>
      <c r="AX1513" s="12"/>
      <c r="AY1513" s="12"/>
      <c r="AZ1513" s="12"/>
      <c r="BA1513" s="12"/>
      <c r="BB1513" s="12"/>
      <c r="BC1513" s="12"/>
      <c r="BD1513" s="12"/>
    </row>
    <row r="1514" spans="1:56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Y1514" s="17"/>
      <c r="Z1514" s="17"/>
      <c r="AA1514" s="17"/>
      <c r="AB1514" s="11"/>
      <c r="AC1514" s="12"/>
      <c r="AD1514" s="11"/>
      <c r="AE1514" s="12"/>
      <c r="AF1514" s="11"/>
      <c r="AG1514" s="11"/>
      <c r="AH1514" s="11"/>
      <c r="AI1514" s="11"/>
      <c r="AJ1514" s="11"/>
      <c r="AK1514" s="6"/>
      <c r="AL1514" s="11"/>
      <c r="AM1514" s="12"/>
      <c r="AN1514" s="12"/>
      <c r="AO1514" s="12"/>
      <c r="AP1514" s="12"/>
      <c r="AQ1514" s="12"/>
      <c r="AR1514" s="12"/>
      <c r="AS1514" s="12"/>
      <c r="AT1514" s="12"/>
      <c r="AU1514" s="6"/>
      <c r="AV1514" s="11"/>
      <c r="AW1514" s="12"/>
      <c r="AX1514" s="12"/>
      <c r="AY1514" s="12"/>
      <c r="AZ1514" s="12"/>
      <c r="BA1514" s="12"/>
      <c r="BB1514" s="12"/>
      <c r="BC1514" s="12"/>
      <c r="BD1514" s="12"/>
    </row>
    <row r="1515" spans="1:56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Y1515" s="17"/>
      <c r="Z1515" s="17"/>
      <c r="AA1515" s="17"/>
      <c r="AB1515" s="11"/>
      <c r="AC1515" s="12"/>
      <c r="AD1515" s="11"/>
      <c r="AE1515" s="12"/>
      <c r="AF1515" s="11"/>
      <c r="AG1515" s="11"/>
      <c r="AH1515" s="11"/>
      <c r="AI1515" s="11"/>
      <c r="AJ1515" s="11"/>
      <c r="AK1515" s="6"/>
      <c r="AL1515" s="11"/>
      <c r="AM1515" s="12"/>
      <c r="AN1515" s="12"/>
      <c r="AO1515" s="12"/>
      <c r="AP1515" s="12"/>
      <c r="AQ1515" s="12"/>
      <c r="AR1515" s="12"/>
      <c r="AS1515" s="12"/>
      <c r="AT1515" s="12"/>
      <c r="AU1515" s="6"/>
      <c r="AV1515" s="11"/>
      <c r="AW1515" s="12"/>
      <c r="AX1515" s="12"/>
      <c r="AY1515" s="12"/>
      <c r="AZ1515" s="12"/>
      <c r="BA1515" s="12"/>
      <c r="BB1515" s="12"/>
      <c r="BC1515" s="12"/>
      <c r="BD1515" s="12"/>
    </row>
    <row r="1516" spans="1:56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Y1516" s="17"/>
      <c r="Z1516" s="17"/>
      <c r="AA1516" s="17"/>
      <c r="AB1516" s="11"/>
      <c r="AC1516" s="12"/>
      <c r="AD1516" s="11"/>
      <c r="AE1516" s="12"/>
      <c r="AF1516" s="11"/>
      <c r="AG1516" s="11"/>
      <c r="AH1516" s="11"/>
      <c r="AI1516" s="11"/>
      <c r="AJ1516" s="11"/>
      <c r="AK1516" s="6"/>
      <c r="AL1516" s="11"/>
      <c r="AM1516" s="12"/>
      <c r="AN1516" s="12"/>
      <c r="AO1516" s="12"/>
      <c r="AP1516" s="12"/>
      <c r="AQ1516" s="12"/>
      <c r="AR1516" s="12"/>
      <c r="AS1516" s="12"/>
      <c r="AT1516" s="12"/>
      <c r="AU1516" s="6"/>
      <c r="AV1516" s="11"/>
      <c r="AW1516" s="12"/>
      <c r="AX1516" s="12"/>
      <c r="AY1516" s="12"/>
      <c r="AZ1516" s="12"/>
      <c r="BA1516" s="12"/>
      <c r="BB1516" s="12"/>
      <c r="BC1516" s="12"/>
      <c r="BD1516" s="12"/>
    </row>
    <row r="1517" spans="1:56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Y1517" s="17"/>
      <c r="Z1517" s="17"/>
      <c r="AA1517" s="17"/>
      <c r="AB1517" s="11"/>
      <c r="AC1517" s="12"/>
      <c r="AD1517" s="11"/>
      <c r="AE1517" s="12"/>
      <c r="AF1517" s="11"/>
      <c r="AG1517" s="11"/>
      <c r="AH1517" s="11"/>
      <c r="AI1517" s="11"/>
      <c r="AJ1517" s="11"/>
      <c r="AK1517" s="6"/>
      <c r="AL1517" s="11"/>
      <c r="AM1517" s="12"/>
      <c r="AN1517" s="12"/>
      <c r="AO1517" s="12"/>
      <c r="AP1517" s="12"/>
      <c r="AQ1517" s="12"/>
      <c r="AR1517" s="12"/>
      <c r="AS1517" s="12"/>
      <c r="AT1517" s="12"/>
      <c r="AU1517" s="6"/>
      <c r="AV1517" s="11"/>
      <c r="AW1517" s="12"/>
      <c r="AX1517" s="12"/>
      <c r="AY1517" s="12"/>
      <c r="AZ1517" s="12"/>
      <c r="BA1517" s="12"/>
      <c r="BB1517" s="12"/>
      <c r="BC1517" s="12"/>
      <c r="BD1517" s="12"/>
    </row>
    <row r="1518" spans="1:56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Y1518" s="17"/>
      <c r="Z1518" s="17"/>
      <c r="AA1518" s="17"/>
      <c r="AB1518" s="11"/>
      <c r="AC1518" s="12"/>
      <c r="AD1518" s="11"/>
      <c r="AE1518" s="12"/>
      <c r="AF1518" s="11"/>
      <c r="AG1518" s="11"/>
      <c r="AH1518" s="11"/>
      <c r="AI1518" s="11"/>
      <c r="AJ1518" s="11"/>
      <c r="AK1518" s="6"/>
      <c r="AL1518" s="11"/>
      <c r="AM1518" s="12"/>
      <c r="AN1518" s="12"/>
      <c r="AO1518" s="12"/>
      <c r="AP1518" s="12"/>
      <c r="AQ1518" s="12"/>
      <c r="AR1518" s="12"/>
      <c r="AS1518" s="12"/>
      <c r="AT1518" s="12"/>
      <c r="AU1518" s="6"/>
      <c r="AV1518" s="11"/>
      <c r="AW1518" s="12"/>
      <c r="AX1518" s="12"/>
      <c r="AY1518" s="12"/>
      <c r="AZ1518" s="12"/>
      <c r="BA1518" s="12"/>
      <c r="BB1518" s="12"/>
      <c r="BC1518" s="12"/>
      <c r="BD1518" s="12"/>
    </row>
    <row r="1519" spans="1:56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Y1519" s="17"/>
      <c r="Z1519" s="17"/>
      <c r="AA1519" s="17"/>
      <c r="AB1519" s="11"/>
      <c r="AC1519" s="12"/>
      <c r="AD1519" s="11"/>
      <c r="AE1519" s="12"/>
      <c r="AF1519" s="11"/>
      <c r="AG1519" s="11"/>
      <c r="AH1519" s="11"/>
      <c r="AI1519" s="11"/>
      <c r="AJ1519" s="11"/>
      <c r="AK1519" s="6"/>
      <c r="AL1519" s="11"/>
      <c r="AM1519" s="12"/>
      <c r="AN1519" s="12"/>
      <c r="AO1519" s="12"/>
      <c r="AP1519" s="12"/>
      <c r="AQ1519" s="12"/>
      <c r="AR1519" s="12"/>
      <c r="AS1519" s="12"/>
      <c r="AT1519" s="12"/>
      <c r="AU1519" s="6"/>
      <c r="AV1519" s="11"/>
      <c r="AW1519" s="12"/>
      <c r="AX1519" s="12"/>
      <c r="AY1519" s="12"/>
      <c r="AZ1519" s="12"/>
      <c r="BA1519" s="12"/>
      <c r="BB1519" s="12"/>
      <c r="BC1519" s="12"/>
      <c r="BD1519" s="12"/>
    </row>
    <row r="1520" spans="1:56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Y1520" s="17"/>
      <c r="Z1520" s="17"/>
      <c r="AA1520" s="17"/>
      <c r="AB1520" s="11"/>
      <c r="AC1520" s="12"/>
      <c r="AD1520" s="11"/>
      <c r="AE1520" s="12"/>
      <c r="AF1520" s="11"/>
      <c r="AG1520" s="11"/>
      <c r="AH1520" s="11"/>
      <c r="AI1520" s="11"/>
      <c r="AJ1520" s="11"/>
      <c r="AK1520" s="6"/>
      <c r="AL1520" s="11"/>
      <c r="AM1520" s="12"/>
      <c r="AN1520" s="12"/>
      <c r="AO1520" s="12"/>
      <c r="AP1520" s="12"/>
      <c r="AQ1520" s="12"/>
      <c r="AR1520" s="12"/>
      <c r="AS1520" s="12"/>
      <c r="AT1520" s="12"/>
      <c r="AU1520" s="6"/>
      <c r="AV1520" s="11"/>
      <c r="AW1520" s="12"/>
      <c r="AX1520" s="12"/>
      <c r="AY1520" s="12"/>
      <c r="AZ1520" s="12"/>
      <c r="BA1520" s="12"/>
      <c r="BB1520" s="12"/>
      <c r="BC1520" s="12"/>
      <c r="BD1520" s="12"/>
    </row>
    <row r="1521" spans="1:56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Y1521" s="17"/>
      <c r="Z1521" s="17"/>
      <c r="AA1521" s="17"/>
      <c r="AB1521" s="11"/>
      <c r="AC1521" s="12"/>
      <c r="AD1521" s="11"/>
      <c r="AE1521" s="12"/>
      <c r="AF1521" s="11"/>
      <c r="AG1521" s="11"/>
      <c r="AH1521" s="11"/>
      <c r="AI1521" s="11"/>
      <c r="AJ1521" s="11"/>
      <c r="AK1521" s="6"/>
      <c r="AL1521" s="11"/>
      <c r="AM1521" s="12"/>
      <c r="AN1521" s="12"/>
      <c r="AO1521" s="12"/>
      <c r="AP1521" s="12"/>
      <c r="AQ1521" s="12"/>
      <c r="AR1521" s="12"/>
      <c r="AS1521" s="12"/>
      <c r="AT1521" s="12"/>
      <c r="AU1521" s="6"/>
      <c r="AV1521" s="11"/>
      <c r="AW1521" s="12"/>
      <c r="AX1521" s="12"/>
      <c r="AY1521" s="12"/>
      <c r="AZ1521" s="12"/>
      <c r="BA1521" s="12"/>
      <c r="BB1521" s="12"/>
      <c r="BC1521" s="12"/>
      <c r="BD1521" s="12"/>
    </row>
    <row r="1522" spans="1:56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Y1522" s="17"/>
      <c r="Z1522" s="17"/>
      <c r="AA1522" s="17"/>
      <c r="AB1522" s="11"/>
      <c r="AC1522" s="12"/>
      <c r="AD1522" s="11"/>
      <c r="AE1522" s="12"/>
      <c r="AF1522" s="11"/>
      <c r="AG1522" s="11"/>
      <c r="AH1522" s="11"/>
      <c r="AI1522" s="11"/>
      <c r="AJ1522" s="11"/>
      <c r="AK1522" s="6"/>
      <c r="AL1522" s="11"/>
      <c r="AM1522" s="12"/>
      <c r="AN1522" s="12"/>
      <c r="AO1522" s="12"/>
      <c r="AP1522" s="12"/>
      <c r="AQ1522" s="12"/>
      <c r="AR1522" s="12"/>
      <c r="AS1522" s="12"/>
      <c r="AT1522" s="12"/>
      <c r="AU1522" s="6"/>
      <c r="AV1522" s="11"/>
      <c r="AW1522" s="12"/>
      <c r="AX1522" s="12"/>
      <c r="AY1522" s="12"/>
      <c r="AZ1522" s="12"/>
      <c r="BA1522" s="12"/>
      <c r="BB1522" s="12"/>
      <c r="BC1522" s="12"/>
      <c r="BD1522" s="12"/>
    </row>
    <row r="1523" spans="1:56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Y1523" s="17"/>
      <c r="Z1523" s="17"/>
      <c r="AA1523" s="17"/>
      <c r="AB1523" s="11"/>
      <c r="AC1523" s="12"/>
      <c r="AD1523" s="11"/>
      <c r="AE1523" s="12"/>
      <c r="AF1523" s="11"/>
      <c r="AG1523" s="11"/>
      <c r="AH1523" s="11"/>
      <c r="AI1523" s="11"/>
      <c r="AJ1523" s="11"/>
      <c r="AK1523" s="6"/>
      <c r="AL1523" s="11"/>
      <c r="AM1523" s="12"/>
      <c r="AN1523" s="12"/>
      <c r="AO1523" s="12"/>
      <c r="AP1523" s="12"/>
      <c r="AQ1523" s="12"/>
      <c r="AR1523" s="12"/>
      <c r="AS1523" s="12"/>
      <c r="AT1523" s="12"/>
      <c r="AU1523" s="6"/>
      <c r="AV1523" s="11"/>
      <c r="AW1523" s="12"/>
      <c r="AX1523" s="12"/>
      <c r="AY1523" s="12"/>
      <c r="AZ1523" s="12"/>
      <c r="BA1523" s="12"/>
      <c r="BB1523" s="12"/>
      <c r="BC1523" s="12"/>
      <c r="BD1523" s="12"/>
    </row>
    <row r="1524" spans="1:56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Y1524" s="17"/>
      <c r="Z1524" s="17"/>
      <c r="AA1524" s="17"/>
      <c r="AB1524" s="11"/>
      <c r="AC1524" s="12"/>
      <c r="AD1524" s="11"/>
      <c r="AE1524" s="12"/>
      <c r="AF1524" s="11"/>
      <c r="AG1524" s="11"/>
      <c r="AH1524" s="11"/>
      <c r="AI1524" s="11"/>
      <c r="AJ1524" s="11"/>
      <c r="AK1524" s="6"/>
      <c r="AL1524" s="11"/>
      <c r="AM1524" s="12"/>
      <c r="AN1524" s="12"/>
      <c r="AO1524" s="12"/>
      <c r="AP1524" s="12"/>
      <c r="AQ1524" s="12"/>
      <c r="AR1524" s="12"/>
      <c r="AS1524" s="12"/>
      <c r="AT1524" s="12"/>
      <c r="AU1524" s="6"/>
      <c r="AV1524" s="11"/>
      <c r="AW1524" s="12"/>
      <c r="AX1524" s="12"/>
      <c r="AY1524" s="12"/>
      <c r="AZ1524" s="12"/>
      <c r="BA1524" s="12"/>
      <c r="BB1524" s="12"/>
      <c r="BC1524" s="12"/>
      <c r="BD1524" s="12"/>
    </row>
    <row r="1525" spans="1:56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Y1525" s="17"/>
      <c r="Z1525" s="17"/>
      <c r="AA1525" s="17"/>
      <c r="AB1525" s="11"/>
      <c r="AC1525" s="12"/>
      <c r="AD1525" s="11"/>
      <c r="AE1525" s="12"/>
      <c r="AF1525" s="11"/>
      <c r="AG1525" s="11"/>
      <c r="AH1525" s="11"/>
      <c r="AI1525" s="11"/>
      <c r="AJ1525" s="11"/>
      <c r="AK1525" s="6"/>
      <c r="AL1525" s="11"/>
      <c r="AM1525" s="12"/>
      <c r="AN1525" s="12"/>
      <c r="AO1525" s="12"/>
      <c r="AP1525" s="12"/>
      <c r="AQ1525" s="12"/>
      <c r="AR1525" s="12"/>
      <c r="AS1525" s="12"/>
      <c r="AT1525" s="12"/>
      <c r="AU1525" s="6"/>
      <c r="AV1525" s="11"/>
      <c r="AW1525" s="12"/>
      <c r="AX1525" s="12"/>
      <c r="AY1525" s="12"/>
      <c r="AZ1525" s="12"/>
      <c r="BA1525" s="12"/>
      <c r="BB1525" s="12"/>
      <c r="BC1525" s="12"/>
      <c r="BD1525" s="12"/>
    </row>
    <row r="1526" spans="1:56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Y1526" s="17"/>
      <c r="Z1526" s="17"/>
      <c r="AA1526" s="17"/>
      <c r="AB1526" s="11"/>
      <c r="AC1526" s="12"/>
      <c r="AD1526" s="11"/>
      <c r="AE1526" s="12"/>
      <c r="AF1526" s="11"/>
      <c r="AG1526" s="11"/>
      <c r="AH1526" s="11"/>
      <c r="AI1526" s="11"/>
      <c r="AJ1526" s="11"/>
      <c r="AK1526" s="6"/>
      <c r="AL1526" s="11"/>
      <c r="AM1526" s="12"/>
      <c r="AN1526" s="12"/>
      <c r="AO1526" s="12"/>
      <c r="AP1526" s="12"/>
      <c r="AQ1526" s="12"/>
      <c r="AR1526" s="12"/>
      <c r="AS1526" s="12"/>
      <c r="AT1526" s="12"/>
      <c r="AU1526" s="6"/>
      <c r="AV1526" s="11"/>
      <c r="AW1526" s="12"/>
      <c r="AX1526" s="12"/>
      <c r="AY1526" s="12"/>
      <c r="AZ1526" s="12"/>
      <c r="BA1526" s="12"/>
      <c r="BB1526" s="12"/>
      <c r="BC1526" s="12"/>
      <c r="BD1526" s="12"/>
    </row>
    <row r="1527" spans="1:56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Y1527" s="17"/>
      <c r="Z1527" s="17"/>
      <c r="AA1527" s="17"/>
      <c r="AB1527" s="11"/>
      <c r="AC1527" s="12"/>
      <c r="AD1527" s="11"/>
      <c r="AE1527" s="12"/>
      <c r="AF1527" s="11"/>
      <c r="AG1527" s="11"/>
      <c r="AH1527" s="11"/>
      <c r="AI1527" s="11"/>
      <c r="AJ1527" s="11"/>
      <c r="AK1527" s="6"/>
      <c r="AL1527" s="11"/>
      <c r="AM1527" s="12"/>
      <c r="AN1527" s="12"/>
      <c r="AO1527" s="12"/>
      <c r="AP1527" s="12"/>
      <c r="AQ1527" s="12"/>
      <c r="AR1527" s="12"/>
      <c r="AS1527" s="12"/>
      <c r="AT1527" s="12"/>
      <c r="AU1527" s="6"/>
      <c r="AV1527" s="11"/>
      <c r="AW1527" s="12"/>
      <c r="AX1527" s="12"/>
      <c r="AY1527" s="12"/>
      <c r="AZ1527" s="12"/>
      <c r="BA1527" s="12"/>
      <c r="BB1527" s="12"/>
      <c r="BC1527" s="12"/>
      <c r="BD1527" s="12"/>
    </row>
    <row r="1528" spans="1:56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Y1528" s="17"/>
      <c r="Z1528" s="17"/>
      <c r="AA1528" s="17"/>
      <c r="AB1528" s="11"/>
      <c r="AC1528" s="12"/>
      <c r="AD1528" s="11"/>
      <c r="AE1528" s="12"/>
      <c r="AF1528" s="11"/>
      <c r="AG1528" s="11"/>
      <c r="AH1528" s="11"/>
      <c r="AI1528" s="11"/>
      <c r="AJ1528" s="11"/>
      <c r="AK1528" s="6"/>
      <c r="AL1528" s="11"/>
      <c r="AM1528" s="12"/>
      <c r="AN1528" s="12"/>
      <c r="AO1528" s="12"/>
      <c r="AP1528" s="12"/>
      <c r="AQ1528" s="12"/>
      <c r="AR1528" s="12"/>
      <c r="AS1528" s="12"/>
      <c r="AT1528" s="12"/>
      <c r="AU1528" s="6"/>
      <c r="AV1528" s="11"/>
      <c r="AW1528" s="12"/>
      <c r="AX1528" s="12"/>
      <c r="AY1528" s="12"/>
      <c r="AZ1528" s="12"/>
      <c r="BA1528" s="12"/>
      <c r="BB1528" s="12"/>
      <c r="BC1528" s="12"/>
      <c r="BD1528" s="12"/>
    </row>
    <row r="1529" spans="1:56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Y1529" s="17"/>
      <c r="Z1529" s="17"/>
      <c r="AA1529" s="17"/>
      <c r="AB1529" s="11"/>
      <c r="AC1529" s="12"/>
      <c r="AD1529" s="11"/>
      <c r="AE1529" s="12"/>
      <c r="AF1529" s="11"/>
      <c r="AG1529" s="11"/>
      <c r="AH1529" s="11"/>
      <c r="AI1529" s="11"/>
      <c r="AJ1529" s="11"/>
      <c r="AK1529" s="6"/>
      <c r="AL1529" s="11"/>
      <c r="AM1529" s="12"/>
      <c r="AN1529" s="12"/>
      <c r="AO1529" s="12"/>
      <c r="AP1529" s="12"/>
      <c r="AQ1529" s="12"/>
      <c r="AR1529" s="12"/>
      <c r="AS1529" s="12"/>
      <c r="AT1529" s="12"/>
      <c r="AU1529" s="6"/>
      <c r="AV1529" s="11"/>
      <c r="AW1529" s="12"/>
      <c r="AX1529" s="12"/>
      <c r="AY1529" s="12"/>
      <c r="AZ1529" s="12"/>
      <c r="BA1529" s="12"/>
      <c r="BB1529" s="12"/>
      <c r="BC1529" s="12"/>
      <c r="BD1529" s="12"/>
    </row>
    <row r="1530" spans="1:56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Y1530" s="17"/>
      <c r="Z1530" s="17"/>
      <c r="AA1530" s="17"/>
      <c r="AB1530" s="11"/>
      <c r="AC1530" s="12"/>
      <c r="AD1530" s="11"/>
      <c r="AE1530" s="12"/>
      <c r="AF1530" s="11"/>
      <c r="AG1530" s="11"/>
      <c r="AH1530" s="11"/>
      <c r="AI1530" s="11"/>
      <c r="AJ1530" s="11"/>
      <c r="AK1530" s="6"/>
      <c r="AL1530" s="11"/>
      <c r="AM1530" s="12"/>
      <c r="AN1530" s="12"/>
      <c r="AO1530" s="12"/>
      <c r="AP1530" s="12"/>
      <c r="AQ1530" s="12"/>
      <c r="AR1530" s="12"/>
      <c r="AS1530" s="12"/>
      <c r="AT1530" s="12"/>
      <c r="AU1530" s="6"/>
      <c r="AV1530" s="11"/>
      <c r="AW1530" s="12"/>
      <c r="AX1530" s="12"/>
      <c r="AY1530" s="12"/>
      <c r="AZ1530" s="12"/>
      <c r="BA1530" s="12"/>
      <c r="BB1530" s="12"/>
      <c r="BC1530" s="12"/>
      <c r="BD1530" s="12"/>
    </row>
    <row r="1531" spans="1:56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Y1531" s="17"/>
      <c r="Z1531" s="17"/>
      <c r="AA1531" s="17"/>
      <c r="AB1531" s="11"/>
      <c r="AC1531" s="12"/>
      <c r="AD1531" s="11"/>
      <c r="AE1531" s="12"/>
      <c r="AF1531" s="11"/>
      <c r="AG1531" s="11"/>
      <c r="AH1531" s="11"/>
      <c r="AI1531" s="11"/>
      <c r="AJ1531" s="11"/>
      <c r="AK1531" s="6"/>
      <c r="AL1531" s="11"/>
      <c r="AM1531" s="12"/>
      <c r="AN1531" s="12"/>
      <c r="AO1531" s="12"/>
      <c r="AP1531" s="12"/>
      <c r="AQ1531" s="12"/>
      <c r="AR1531" s="12"/>
      <c r="AS1531" s="12"/>
      <c r="AT1531" s="12"/>
      <c r="AU1531" s="6"/>
      <c r="AV1531" s="11"/>
      <c r="AW1531" s="12"/>
      <c r="AX1531" s="12"/>
      <c r="AY1531" s="12"/>
      <c r="AZ1531" s="12"/>
      <c r="BA1531" s="12"/>
      <c r="BB1531" s="12"/>
      <c r="BC1531" s="12"/>
      <c r="BD1531" s="12"/>
    </row>
    <row r="1532" spans="1:56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Y1532" s="17"/>
      <c r="Z1532" s="17"/>
      <c r="AA1532" s="17"/>
      <c r="AB1532" s="11"/>
      <c r="AC1532" s="12"/>
      <c r="AD1532" s="11"/>
      <c r="AE1532" s="12"/>
      <c r="AF1532" s="11"/>
      <c r="AG1532" s="11"/>
      <c r="AH1532" s="11"/>
      <c r="AI1532" s="11"/>
      <c r="AJ1532" s="11"/>
      <c r="AK1532" s="6"/>
      <c r="AL1532" s="11"/>
      <c r="AM1532" s="12"/>
      <c r="AN1532" s="12"/>
      <c r="AO1532" s="12"/>
      <c r="AP1532" s="12"/>
      <c r="AQ1532" s="12"/>
      <c r="AR1532" s="12"/>
      <c r="AS1532" s="12"/>
      <c r="AT1532" s="12"/>
      <c r="AU1532" s="6"/>
      <c r="AV1532" s="11"/>
      <c r="AW1532" s="12"/>
      <c r="AX1532" s="12"/>
      <c r="AY1532" s="12"/>
      <c r="AZ1532" s="12"/>
      <c r="BA1532" s="12"/>
      <c r="BB1532" s="12"/>
      <c r="BC1532" s="12"/>
      <c r="BD1532" s="12"/>
    </row>
    <row r="1533" spans="1:56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Y1533" s="17"/>
      <c r="Z1533" s="17"/>
      <c r="AA1533" s="17"/>
      <c r="AB1533" s="11"/>
      <c r="AC1533" s="12"/>
      <c r="AD1533" s="11"/>
      <c r="AE1533" s="12"/>
      <c r="AF1533" s="11"/>
      <c r="AG1533" s="11"/>
      <c r="AH1533" s="11"/>
      <c r="AI1533" s="11"/>
      <c r="AJ1533" s="11"/>
      <c r="AK1533" s="6"/>
      <c r="AL1533" s="11"/>
      <c r="AM1533" s="12"/>
      <c r="AN1533" s="12"/>
      <c r="AO1533" s="12"/>
      <c r="AP1533" s="12"/>
      <c r="AQ1533" s="12"/>
      <c r="AR1533" s="12"/>
      <c r="AS1533" s="12"/>
      <c r="AT1533" s="12"/>
      <c r="AU1533" s="6"/>
      <c r="AV1533" s="11"/>
      <c r="AW1533" s="12"/>
      <c r="AX1533" s="12"/>
      <c r="AY1533" s="12"/>
      <c r="AZ1533" s="12"/>
      <c r="BA1533" s="12"/>
      <c r="BB1533" s="12"/>
      <c r="BC1533" s="12"/>
      <c r="BD1533" s="12"/>
    </row>
    <row r="1534" spans="1:56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Y1534" s="17"/>
      <c r="Z1534" s="17"/>
      <c r="AA1534" s="17"/>
      <c r="AB1534" s="11"/>
      <c r="AC1534" s="12"/>
      <c r="AD1534" s="11"/>
      <c r="AE1534" s="12"/>
      <c r="AF1534" s="11"/>
      <c r="AG1534" s="11"/>
      <c r="AH1534" s="11"/>
      <c r="AI1534" s="11"/>
      <c r="AJ1534" s="11"/>
      <c r="AK1534" s="6"/>
      <c r="AL1534" s="11"/>
      <c r="AM1534" s="12"/>
      <c r="AN1534" s="12"/>
      <c r="AO1534" s="12"/>
      <c r="AP1534" s="12"/>
      <c r="AQ1534" s="12"/>
      <c r="AR1534" s="12"/>
      <c r="AS1534" s="12"/>
      <c r="AT1534" s="12"/>
      <c r="AU1534" s="6"/>
      <c r="AV1534" s="11"/>
      <c r="AW1534" s="12"/>
      <c r="AX1534" s="12"/>
      <c r="AY1534" s="12"/>
      <c r="AZ1534" s="12"/>
      <c r="BA1534" s="12"/>
      <c r="BB1534" s="12"/>
      <c r="BC1534" s="12"/>
      <c r="BD1534" s="12"/>
    </row>
    <row r="1535" spans="1:56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Y1535" s="17"/>
      <c r="Z1535" s="17"/>
      <c r="AA1535" s="17"/>
      <c r="AB1535" s="11"/>
      <c r="AC1535" s="12"/>
      <c r="AD1535" s="11"/>
      <c r="AE1535" s="12"/>
      <c r="AF1535" s="11"/>
      <c r="AG1535" s="11"/>
      <c r="AH1535" s="11"/>
      <c r="AI1535" s="11"/>
      <c r="AJ1535" s="11"/>
      <c r="AK1535" s="6"/>
      <c r="AL1535" s="11"/>
      <c r="AM1535" s="12"/>
      <c r="AN1535" s="12"/>
      <c r="AO1535" s="12"/>
      <c r="AP1535" s="12"/>
      <c r="AQ1535" s="12"/>
      <c r="AR1535" s="12"/>
      <c r="AS1535" s="12"/>
      <c r="AT1535" s="12"/>
      <c r="AU1535" s="6"/>
      <c r="AV1535" s="11"/>
      <c r="AW1535" s="12"/>
      <c r="AX1535" s="12"/>
      <c r="AY1535" s="12"/>
      <c r="AZ1535" s="12"/>
      <c r="BA1535" s="12"/>
      <c r="BB1535" s="12"/>
      <c r="BC1535" s="12"/>
      <c r="BD1535" s="12"/>
    </row>
    <row r="1536" spans="1:56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Y1536" s="17"/>
      <c r="Z1536" s="17"/>
      <c r="AA1536" s="17"/>
      <c r="AB1536" s="11"/>
      <c r="AC1536" s="12"/>
      <c r="AD1536" s="11"/>
      <c r="AE1536" s="12"/>
      <c r="AF1536" s="11"/>
      <c r="AG1536" s="11"/>
      <c r="AH1536" s="11"/>
      <c r="AI1536" s="11"/>
      <c r="AJ1536" s="11"/>
      <c r="AK1536" s="6"/>
      <c r="AL1536" s="11"/>
      <c r="AM1536" s="12"/>
      <c r="AN1536" s="12"/>
      <c r="AO1536" s="12"/>
      <c r="AP1536" s="12"/>
      <c r="AQ1536" s="12"/>
      <c r="AR1536" s="12"/>
      <c r="AS1536" s="12"/>
      <c r="AT1536" s="12"/>
      <c r="AU1536" s="6"/>
      <c r="AV1536" s="11"/>
      <c r="AW1536" s="12"/>
      <c r="AX1536" s="12"/>
      <c r="AY1536" s="12"/>
      <c r="AZ1536" s="12"/>
      <c r="BA1536" s="12"/>
      <c r="BB1536" s="12"/>
      <c r="BC1536" s="12"/>
      <c r="BD1536" s="12"/>
    </row>
    <row r="1537" spans="1:56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Y1537" s="17"/>
      <c r="Z1537" s="17"/>
      <c r="AA1537" s="17"/>
      <c r="AB1537" s="11"/>
      <c r="AC1537" s="12"/>
      <c r="AD1537" s="11"/>
      <c r="AE1537" s="12"/>
      <c r="AF1537" s="11"/>
      <c r="AG1537" s="11"/>
      <c r="AH1537" s="11"/>
      <c r="AI1537" s="11"/>
      <c r="AJ1537" s="11"/>
      <c r="AK1537" s="6"/>
      <c r="AL1537" s="11"/>
      <c r="AM1537" s="12"/>
      <c r="AN1537" s="12"/>
      <c r="AO1537" s="12"/>
      <c r="AP1537" s="12"/>
      <c r="AQ1537" s="12"/>
      <c r="AR1537" s="12"/>
      <c r="AS1537" s="12"/>
      <c r="AT1537" s="12"/>
      <c r="AU1537" s="6"/>
      <c r="AV1537" s="11"/>
      <c r="AW1537" s="12"/>
      <c r="AX1537" s="12"/>
      <c r="AY1537" s="12"/>
      <c r="AZ1537" s="12"/>
      <c r="BA1537" s="12"/>
      <c r="BB1537" s="12"/>
      <c r="BC1537" s="12"/>
      <c r="BD1537" s="12"/>
    </row>
    <row r="1538" spans="1:56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Y1538" s="17"/>
      <c r="Z1538" s="17"/>
      <c r="AA1538" s="17"/>
      <c r="AB1538" s="11"/>
      <c r="AC1538" s="12"/>
      <c r="AD1538" s="11"/>
      <c r="AE1538" s="12"/>
      <c r="AF1538" s="11"/>
      <c r="AG1538" s="11"/>
      <c r="AH1538" s="11"/>
      <c r="AI1538" s="11"/>
      <c r="AJ1538" s="11"/>
      <c r="AK1538" s="6"/>
      <c r="AL1538" s="11"/>
      <c r="AM1538" s="12"/>
      <c r="AN1538" s="12"/>
      <c r="AO1538" s="12"/>
      <c r="AP1538" s="12"/>
      <c r="AQ1538" s="12"/>
      <c r="AR1538" s="12"/>
      <c r="AS1538" s="12"/>
      <c r="AT1538" s="12"/>
      <c r="AU1538" s="6"/>
      <c r="AV1538" s="11"/>
      <c r="AW1538" s="12"/>
      <c r="AX1538" s="12"/>
      <c r="AY1538" s="12"/>
      <c r="AZ1538" s="12"/>
      <c r="BA1538" s="12"/>
      <c r="BB1538" s="12"/>
      <c r="BC1538" s="12"/>
      <c r="BD1538" s="12"/>
    </row>
    <row r="1539" spans="1:56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Y1539" s="17"/>
      <c r="Z1539" s="17"/>
      <c r="AA1539" s="17"/>
      <c r="AB1539" s="11"/>
      <c r="AC1539" s="12"/>
      <c r="AD1539" s="11"/>
      <c r="AE1539" s="12"/>
      <c r="AF1539" s="11"/>
      <c r="AG1539" s="11"/>
      <c r="AH1539" s="11"/>
      <c r="AI1539" s="11"/>
      <c r="AJ1539" s="11"/>
      <c r="AK1539" s="6"/>
      <c r="AL1539" s="11"/>
      <c r="AM1539" s="12"/>
      <c r="AN1539" s="12"/>
      <c r="AO1539" s="12"/>
      <c r="AP1539" s="12"/>
      <c r="AQ1539" s="12"/>
      <c r="AR1539" s="12"/>
      <c r="AS1539" s="12"/>
      <c r="AT1539" s="12"/>
      <c r="AU1539" s="6"/>
      <c r="AV1539" s="11"/>
      <c r="AW1539" s="12"/>
      <c r="AX1539" s="12"/>
      <c r="AY1539" s="12"/>
      <c r="AZ1539" s="12"/>
      <c r="BA1539" s="12"/>
      <c r="BB1539" s="12"/>
      <c r="BC1539" s="12"/>
      <c r="BD1539" s="12"/>
    </row>
    <row r="1540" spans="1:56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Y1540" s="17"/>
      <c r="Z1540" s="17"/>
      <c r="AA1540" s="17"/>
      <c r="AB1540" s="11"/>
      <c r="AC1540" s="12"/>
      <c r="AD1540" s="11"/>
      <c r="AE1540" s="12"/>
      <c r="AF1540" s="11"/>
      <c r="AG1540" s="11"/>
      <c r="AH1540" s="11"/>
      <c r="AI1540" s="11"/>
      <c r="AJ1540" s="11"/>
      <c r="AK1540" s="6"/>
      <c r="AL1540" s="11"/>
      <c r="AM1540" s="12"/>
      <c r="AN1540" s="12"/>
      <c r="AO1540" s="12"/>
      <c r="AP1540" s="12"/>
      <c r="AQ1540" s="12"/>
      <c r="AR1540" s="12"/>
      <c r="AS1540" s="12"/>
      <c r="AT1540" s="12"/>
      <c r="AU1540" s="6"/>
      <c r="AV1540" s="11"/>
      <c r="AW1540" s="12"/>
      <c r="AX1540" s="12"/>
      <c r="AY1540" s="12"/>
      <c r="AZ1540" s="12"/>
      <c r="BA1540" s="12"/>
      <c r="BB1540" s="12"/>
      <c r="BC1540" s="12"/>
      <c r="BD1540" s="12"/>
    </row>
    <row r="1541" spans="1:56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Y1541" s="17"/>
      <c r="Z1541" s="17"/>
      <c r="AA1541" s="17"/>
      <c r="AB1541" s="11"/>
      <c r="AC1541" s="12"/>
      <c r="AD1541" s="11"/>
      <c r="AE1541" s="12"/>
      <c r="AF1541" s="11"/>
      <c r="AG1541" s="11"/>
      <c r="AH1541" s="11"/>
      <c r="AI1541" s="11"/>
      <c r="AJ1541" s="11"/>
      <c r="AK1541" s="6"/>
      <c r="AL1541" s="11"/>
      <c r="AM1541" s="12"/>
      <c r="AN1541" s="12"/>
      <c r="AO1541" s="12"/>
      <c r="AP1541" s="12"/>
      <c r="AQ1541" s="12"/>
      <c r="AR1541" s="12"/>
      <c r="AS1541" s="12"/>
      <c r="AT1541" s="12"/>
      <c r="AU1541" s="6"/>
      <c r="AV1541" s="11"/>
      <c r="AW1541" s="12"/>
      <c r="AX1541" s="12"/>
      <c r="AY1541" s="12"/>
      <c r="AZ1541" s="12"/>
      <c r="BA1541" s="12"/>
      <c r="BB1541" s="12"/>
      <c r="BC1541" s="12"/>
      <c r="BD1541" s="12"/>
    </row>
    <row r="1542" spans="1:56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Y1542" s="17"/>
      <c r="Z1542" s="17"/>
      <c r="AA1542" s="17"/>
      <c r="AB1542" s="11"/>
      <c r="AC1542" s="12"/>
      <c r="AD1542" s="11"/>
      <c r="AE1542" s="12"/>
      <c r="AF1542" s="11"/>
      <c r="AG1542" s="11"/>
      <c r="AH1542" s="11"/>
      <c r="AI1542" s="11"/>
      <c r="AJ1542" s="11"/>
      <c r="AK1542" s="6"/>
      <c r="AL1542" s="11"/>
      <c r="AM1542" s="12"/>
      <c r="AN1542" s="12"/>
      <c r="AO1542" s="12"/>
      <c r="AP1542" s="12"/>
      <c r="AQ1542" s="12"/>
      <c r="AR1542" s="12"/>
      <c r="AS1542" s="12"/>
      <c r="AT1542" s="12"/>
      <c r="AU1542" s="6"/>
      <c r="AV1542" s="11"/>
      <c r="AW1542" s="12"/>
      <c r="AX1542" s="12"/>
      <c r="AY1542" s="12"/>
      <c r="AZ1542" s="12"/>
      <c r="BA1542" s="12"/>
      <c r="BB1542" s="12"/>
      <c r="BC1542" s="12"/>
      <c r="BD1542" s="12"/>
    </row>
    <row r="1543" spans="1:56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Y1543" s="17"/>
      <c r="Z1543" s="17"/>
      <c r="AA1543" s="17"/>
      <c r="AB1543" s="11"/>
      <c r="AC1543" s="12"/>
      <c r="AD1543" s="11"/>
      <c r="AE1543" s="12"/>
      <c r="AF1543" s="11"/>
      <c r="AG1543" s="11"/>
      <c r="AH1543" s="11"/>
      <c r="AI1543" s="11"/>
      <c r="AJ1543" s="11"/>
      <c r="AK1543" s="6"/>
      <c r="AL1543" s="11"/>
      <c r="AM1543" s="12"/>
      <c r="AN1543" s="12"/>
      <c r="AO1543" s="12"/>
      <c r="AP1543" s="12"/>
      <c r="AQ1543" s="12"/>
      <c r="AR1543" s="12"/>
      <c r="AS1543" s="12"/>
      <c r="AT1543" s="12"/>
      <c r="AU1543" s="6"/>
      <c r="AV1543" s="11"/>
      <c r="AW1543" s="12"/>
      <c r="AX1543" s="12"/>
      <c r="AY1543" s="12"/>
      <c r="AZ1543" s="12"/>
      <c r="BA1543" s="12"/>
      <c r="BB1543" s="12"/>
      <c r="BC1543" s="12"/>
      <c r="BD1543" s="12"/>
    </row>
    <row r="1544" spans="1:56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Y1544" s="17"/>
      <c r="Z1544" s="17"/>
      <c r="AA1544" s="17"/>
      <c r="AB1544" s="11"/>
      <c r="AC1544" s="12"/>
      <c r="AD1544" s="11"/>
      <c r="AE1544" s="12"/>
      <c r="AF1544" s="11"/>
      <c r="AG1544" s="11"/>
      <c r="AH1544" s="11"/>
      <c r="AI1544" s="11"/>
      <c r="AJ1544" s="11"/>
      <c r="AK1544" s="6"/>
      <c r="AL1544" s="11"/>
      <c r="AM1544" s="12"/>
      <c r="AN1544" s="12"/>
      <c r="AO1544" s="12"/>
      <c r="AP1544" s="12"/>
      <c r="AQ1544" s="12"/>
      <c r="AR1544" s="12"/>
      <c r="AS1544" s="12"/>
      <c r="AT1544" s="12"/>
      <c r="AU1544" s="6"/>
      <c r="AV1544" s="11"/>
      <c r="AW1544" s="12"/>
      <c r="AX1544" s="12"/>
      <c r="AY1544" s="12"/>
      <c r="AZ1544" s="12"/>
      <c r="BA1544" s="12"/>
      <c r="BB1544" s="12"/>
      <c r="BC1544" s="12"/>
      <c r="BD1544" s="12"/>
    </row>
    <row r="1545" spans="1:56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Y1545" s="17"/>
      <c r="Z1545" s="17"/>
      <c r="AA1545" s="17"/>
      <c r="AB1545" s="11"/>
      <c r="AC1545" s="12"/>
      <c r="AD1545" s="11"/>
      <c r="AE1545" s="12"/>
      <c r="AF1545" s="11"/>
      <c r="AG1545" s="11"/>
      <c r="AH1545" s="11"/>
      <c r="AI1545" s="11"/>
      <c r="AJ1545" s="11"/>
      <c r="AK1545" s="6"/>
      <c r="AL1545" s="11"/>
      <c r="AM1545" s="12"/>
      <c r="AN1545" s="12"/>
      <c r="AO1545" s="12"/>
      <c r="AP1545" s="12"/>
      <c r="AQ1545" s="12"/>
      <c r="AR1545" s="12"/>
      <c r="AS1545" s="12"/>
      <c r="AT1545" s="12"/>
      <c r="AU1545" s="6"/>
      <c r="AV1545" s="11"/>
      <c r="AW1545" s="12"/>
      <c r="AX1545" s="12"/>
      <c r="AY1545" s="12"/>
      <c r="AZ1545" s="12"/>
      <c r="BA1545" s="12"/>
      <c r="BB1545" s="12"/>
      <c r="BC1545" s="12"/>
      <c r="BD1545" s="12"/>
    </row>
    <row r="1546" spans="1:56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Y1546" s="17"/>
      <c r="Z1546" s="17"/>
      <c r="AA1546" s="17"/>
      <c r="AB1546" s="11"/>
      <c r="AC1546" s="12"/>
      <c r="AD1546" s="11"/>
      <c r="AE1546" s="12"/>
      <c r="AF1546" s="11"/>
      <c r="AG1546" s="11"/>
      <c r="AH1546" s="11"/>
      <c r="AI1546" s="11"/>
      <c r="AJ1546" s="11"/>
      <c r="AK1546" s="6"/>
      <c r="AL1546" s="11"/>
      <c r="AM1546" s="12"/>
      <c r="AN1546" s="12"/>
      <c r="AO1546" s="12"/>
      <c r="AP1546" s="12"/>
      <c r="AQ1546" s="12"/>
      <c r="AR1546" s="12"/>
      <c r="AS1546" s="12"/>
      <c r="AT1546" s="12"/>
      <c r="AU1546" s="6"/>
      <c r="AV1546" s="11"/>
      <c r="AW1546" s="12"/>
      <c r="AX1546" s="12"/>
      <c r="AY1546" s="12"/>
      <c r="AZ1546" s="12"/>
      <c r="BA1546" s="12"/>
      <c r="BB1546" s="12"/>
      <c r="BC1546" s="12"/>
      <c r="BD1546" s="12"/>
    </row>
    <row r="1547" spans="1:56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Y1547" s="17"/>
      <c r="Z1547" s="17"/>
      <c r="AA1547" s="17"/>
      <c r="AB1547" s="11"/>
      <c r="AC1547" s="12"/>
      <c r="AD1547" s="11"/>
      <c r="AE1547" s="12"/>
      <c r="AF1547" s="11"/>
      <c r="AG1547" s="11"/>
      <c r="AH1547" s="11"/>
      <c r="AI1547" s="11"/>
      <c r="AJ1547" s="11"/>
      <c r="AK1547" s="6"/>
      <c r="AL1547" s="11"/>
      <c r="AM1547" s="12"/>
      <c r="AN1547" s="12"/>
      <c r="AO1547" s="12"/>
      <c r="AP1547" s="12"/>
      <c r="AQ1547" s="12"/>
      <c r="AR1547" s="12"/>
      <c r="AS1547" s="12"/>
      <c r="AT1547" s="12"/>
      <c r="AU1547" s="6"/>
      <c r="AV1547" s="11"/>
      <c r="AW1547" s="12"/>
      <c r="AX1547" s="12"/>
      <c r="AY1547" s="12"/>
      <c r="AZ1547" s="12"/>
      <c r="BA1547" s="12"/>
      <c r="BB1547" s="12"/>
      <c r="BC1547" s="12"/>
      <c r="BD1547" s="12"/>
    </row>
    <row r="1548" spans="1:56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Y1548" s="17"/>
      <c r="Z1548" s="17"/>
      <c r="AA1548" s="17"/>
      <c r="AB1548" s="11"/>
      <c r="AC1548" s="12"/>
      <c r="AD1548" s="11"/>
      <c r="AE1548" s="12"/>
      <c r="AF1548" s="11"/>
      <c r="AG1548" s="11"/>
      <c r="AH1548" s="11"/>
      <c r="AI1548" s="11"/>
      <c r="AJ1548" s="11"/>
      <c r="AK1548" s="6"/>
      <c r="AL1548" s="11"/>
      <c r="AM1548" s="12"/>
      <c r="AN1548" s="12"/>
      <c r="AO1548" s="12"/>
      <c r="AP1548" s="12"/>
      <c r="AQ1548" s="12"/>
      <c r="AR1548" s="12"/>
      <c r="AS1548" s="12"/>
      <c r="AT1548" s="12"/>
      <c r="AU1548" s="6"/>
      <c r="AV1548" s="11"/>
      <c r="AW1548" s="12"/>
      <c r="AX1548" s="12"/>
      <c r="AY1548" s="12"/>
      <c r="AZ1548" s="12"/>
      <c r="BA1548" s="12"/>
      <c r="BB1548" s="12"/>
      <c r="BC1548" s="12"/>
      <c r="BD1548" s="12"/>
    </row>
    <row r="1549" spans="1:56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Y1549" s="17"/>
      <c r="Z1549" s="17"/>
      <c r="AA1549" s="17"/>
      <c r="AB1549" s="11"/>
      <c r="AC1549" s="12"/>
      <c r="AD1549" s="11"/>
      <c r="AE1549" s="12"/>
      <c r="AF1549" s="11"/>
      <c r="AG1549" s="11"/>
      <c r="AH1549" s="11"/>
      <c r="AI1549" s="11"/>
      <c r="AJ1549" s="11"/>
      <c r="AK1549" s="6"/>
      <c r="AL1549" s="11"/>
      <c r="AM1549" s="12"/>
      <c r="AN1549" s="12"/>
      <c r="AO1549" s="12"/>
      <c r="AP1549" s="12"/>
      <c r="AQ1549" s="12"/>
      <c r="AR1549" s="12"/>
      <c r="AS1549" s="12"/>
      <c r="AT1549" s="12"/>
      <c r="AU1549" s="6"/>
      <c r="AV1549" s="11"/>
      <c r="AW1549" s="12"/>
      <c r="AX1549" s="12"/>
      <c r="AY1549" s="12"/>
      <c r="AZ1549" s="12"/>
      <c r="BA1549" s="12"/>
      <c r="BB1549" s="12"/>
      <c r="BC1549" s="12"/>
      <c r="BD1549" s="12"/>
    </row>
    <row r="1550" spans="1:56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Y1550" s="17"/>
      <c r="Z1550" s="17"/>
      <c r="AA1550" s="17"/>
      <c r="AB1550" s="11"/>
      <c r="AC1550" s="12"/>
      <c r="AD1550" s="11"/>
      <c r="AE1550" s="12"/>
      <c r="AF1550" s="11"/>
      <c r="AG1550" s="11"/>
      <c r="AH1550" s="11"/>
      <c r="AI1550" s="11"/>
      <c r="AJ1550" s="11"/>
      <c r="AK1550" s="6"/>
      <c r="AL1550" s="11"/>
      <c r="AM1550" s="12"/>
      <c r="AN1550" s="12"/>
      <c r="AO1550" s="12"/>
      <c r="AP1550" s="12"/>
      <c r="AQ1550" s="12"/>
      <c r="AR1550" s="12"/>
      <c r="AS1550" s="12"/>
      <c r="AT1550" s="12"/>
      <c r="AU1550" s="6"/>
      <c r="AV1550" s="11"/>
      <c r="AW1550" s="12"/>
      <c r="AX1550" s="12"/>
      <c r="AY1550" s="12"/>
      <c r="AZ1550" s="12"/>
      <c r="BA1550" s="12"/>
      <c r="BB1550" s="12"/>
      <c r="BC1550" s="12"/>
      <c r="BD1550" s="12"/>
    </row>
    <row r="1551" spans="1:56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Y1551" s="17"/>
      <c r="Z1551" s="17"/>
      <c r="AA1551" s="17"/>
      <c r="AB1551" s="11"/>
      <c r="AC1551" s="12"/>
      <c r="AD1551" s="11"/>
      <c r="AE1551" s="12"/>
      <c r="AF1551" s="11"/>
      <c r="AG1551" s="11"/>
      <c r="AH1551" s="11"/>
      <c r="AI1551" s="11"/>
      <c r="AJ1551" s="11"/>
      <c r="AK1551" s="6"/>
      <c r="AL1551" s="11"/>
      <c r="AM1551" s="12"/>
      <c r="AN1551" s="12"/>
      <c r="AO1551" s="12"/>
      <c r="AP1551" s="12"/>
      <c r="AQ1551" s="12"/>
      <c r="AR1551" s="12"/>
      <c r="AS1551" s="12"/>
      <c r="AT1551" s="12"/>
      <c r="AU1551" s="6"/>
      <c r="AV1551" s="11"/>
      <c r="AW1551" s="12"/>
      <c r="AX1551" s="12"/>
      <c r="AY1551" s="12"/>
      <c r="AZ1551" s="12"/>
      <c r="BA1551" s="12"/>
      <c r="BB1551" s="12"/>
      <c r="BC1551" s="12"/>
      <c r="BD1551" s="12"/>
    </row>
    <row r="1552" spans="1:56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Y1552" s="17"/>
      <c r="Z1552" s="17"/>
      <c r="AA1552" s="17"/>
      <c r="AB1552" s="11"/>
      <c r="AC1552" s="12"/>
      <c r="AD1552" s="11"/>
      <c r="AE1552" s="12"/>
      <c r="AF1552" s="11"/>
      <c r="AG1552" s="11"/>
      <c r="AH1552" s="11"/>
      <c r="AI1552" s="11"/>
      <c r="AJ1552" s="11"/>
      <c r="AK1552" s="6"/>
      <c r="AL1552" s="11"/>
      <c r="AM1552" s="12"/>
      <c r="AN1552" s="12"/>
      <c r="AO1552" s="12"/>
      <c r="AP1552" s="12"/>
      <c r="AQ1552" s="12"/>
      <c r="AR1552" s="12"/>
      <c r="AS1552" s="12"/>
      <c r="AT1552" s="12"/>
      <c r="AU1552" s="6"/>
      <c r="AV1552" s="11"/>
      <c r="AW1552" s="12"/>
      <c r="AX1552" s="12"/>
      <c r="AY1552" s="12"/>
      <c r="AZ1552" s="12"/>
      <c r="BA1552" s="12"/>
      <c r="BB1552" s="12"/>
      <c r="BC1552" s="12"/>
      <c r="BD1552" s="12"/>
    </row>
    <row r="1553" spans="1:56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Y1553" s="17"/>
      <c r="Z1553" s="17"/>
      <c r="AA1553" s="17"/>
      <c r="AB1553" s="11"/>
      <c r="AC1553" s="12"/>
      <c r="AD1553" s="11"/>
      <c r="AE1553" s="12"/>
      <c r="AF1553" s="11"/>
      <c r="AG1553" s="11"/>
      <c r="AH1553" s="11"/>
      <c r="AI1553" s="11"/>
      <c r="AJ1553" s="11"/>
      <c r="AK1553" s="6"/>
      <c r="AL1553" s="11"/>
      <c r="AM1553" s="12"/>
      <c r="AN1553" s="12"/>
      <c r="AO1553" s="12"/>
      <c r="AP1553" s="12"/>
      <c r="AQ1553" s="12"/>
      <c r="AR1553" s="12"/>
      <c r="AS1553" s="12"/>
      <c r="AT1553" s="12"/>
      <c r="AU1553" s="6"/>
      <c r="AV1553" s="11"/>
      <c r="AW1553" s="12"/>
      <c r="AX1553" s="12"/>
      <c r="AY1553" s="12"/>
      <c r="AZ1553" s="12"/>
      <c r="BA1553" s="12"/>
      <c r="BB1553" s="12"/>
      <c r="BC1553" s="12"/>
      <c r="BD1553" s="12"/>
    </row>
    <row r="1554" spans="1:56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Y1554" s="17"/>
      <c r="Z1554" s="17"/>
      <c r="AA1554" s="17"/>
      <c r="AB1554" s="11"/>
      <c r="AC1554" s="12"/>
      <c r="AD1554" s="11"/>
      <c r="AE1554" s="12"/>
      <c r="AF1554" s="11"/>
      <c r="AG1554" s="11"/>
      <c r="AH1554" s="11"/>
      <c r="AI1554" s="11"/>
      <c r="AJ1554" s="11"/>
      <c r="AK1554" s="6"/>
      <c r="AL1554" s="11"/>
      <c r="AM1554" s="12"/>
      <c r="AN1554" s="12"/>
      <c r="AO1554" s="12"/>
      <c r="AP1554" s="12"/>
      <c r="AQ1554" s="12"/>
      <c r="AR1554" s="12"/>
      <c r="AS1554" s="12"/>
      <c r="AT1554" s="12"/>
      <c r="AU1554" s="6"/>
      <c r="AV1554" s="11"/>
      <c r="AW1554" s="12"/>
      <c r="AX1554" s="12"/>
      <c r="AY1554" s="12"/>
      <c r="AZ1554" s="12"/>
      <c r="BA1554" s="12"/>
      <c r="BB1554" s="12"/>
      <c r="BC1554" s="12"/>
      <c r="BD1554" s="12"/>
    </row>
    <row r="1555" spans="1:56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Y1555" s="17"/>
      <c r="Z1555" s="17"/>
      <c r="AA1555" s="17"/>
      <c r="AB1555" s="11"/>
      <c r="AC1555" s="12"/>
      <c r="AD1555" s="11"/>
      <c r="AE1555" s="12"/>
      <c r="AF1555" s="11"/>
      <c r="AG1555" s="11"/>
      <c r="AH1555" s="11"/>
      <c r="AI1555" s="11"/>
      <c r="AJ1555" s="11"/>
      <c r="AK1555" s="6"/>
      <c r="AL1555" s="11"/>
      <c r="AM1555" s="12"/>
      <c r="AN1555" s="12"/>
      <c r="AO1555" s="12"/>
      <c r="AP1555" s="12"/>
      <c r="AQ1555" s="12"/>
      <c r="AR1555" s="12"/>
      <c r="AS1555" s="12"/>
      <c r="AT1555" s="12"/>
      <c r="AU1555" s="6"/>
      <c r="AV1555" s="11"/>
      <c r="AW1555" s="12"/>
      <c r="AX1555" s="12"/>
      <c r="AY1555" s="12"/>
      <c r="AZ1555" s="12"/>
      <c r="BA1555" s="12"/>
      <c r="BB1555" s="12"/>
      <c r="BC1555" s="12"/>
      <c r="BD1555" s="12"/>
    </row>
    <row r="1556" spans="1:56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Y1556" s="17"/>
      <c r="Z1556" s="17"/>
      <c r="AA1556" s="17"/>
      <c r="AB1556" s="11"/>
      <c r="AC1556" s="12"/>
      <c r="AD1556" s="11"/>
      <c r="AE1556" s="12"/>
      <c r="AF1556" s="11"/>
      <c r="AG1556" s="11"/>
      <c r="AH1556" s="11"/>
      <c r="AI1556" s="11"/>
      <c r="AJ1556" s="11"/>
      <c r="AK1556" s="6"/>
      <c r="AL1556" s="11"/>
      <c r="AM1556" s="12"/>
      <c r="AN1556" s="12"/>
      <c r="AO1556" s="12"/>
      <c r="AP1556" s="12"/>
      <c r="AQ1556" s="12"/>
      <c r="AR1556" s="12"/>
      <c r="AS1556" s="12"/>
      <c r="AT1556" s="12"/>
      <c r="AU1556" s="6"/>
      <c r="AV1556" s="11"/>
      <c r="AW1556" s="12"/>
      <c r="AX1556" s="12"/>
      <c r="AY1556" s="12"/>
      <c r="AZ1556" s="12"/>
      <c r="BA1556" s="12"/>
      <c r="BB1556" s="12"/>
      <c r="BC1556" s="12"/>
      <c r="BD1556" s="12"/>
    </row>
    <row r="1557" spans="1:56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Y1557" s="17"/>
      <c r="Z1557" s="17"/>
      <c r="AA1557" s="17"/>
      <c r="AB1557" s="11"/>
      <c r="AC1557" s="12"/>
      <c r="AD1557" s="11"/>
      <c r="AE1557" s="12"/>
      <c r="AF1557" s="11"/>
      <c r="AG1557" s="11"/>
      <c r="AH1557" s="11"/>
      <c r="AI1557" s="11"/>
      <c r="AJ1557" s="11"/>
      <c r="AK1557" s="6"/>
      <c r="AL1557" s="11"/>
      <c r="AM1557" s="12"/>
      <c r="AN1557" s="12"/>
      <c r="AO1557" s="12"/>
      <c r="AP1557" s="12"/>
      <c r="AQ1557" s="12"/>
      <c r="AR1557" s="12"/>
      <c r="AS1557" s="12"/>
      <c r="AT1557" s="12"/>
      <c r="AU1557" s="6"/>
      <c r="AV1557" s="11"/>
      <c r="AW1557" s="12"/>
      <c r="AX1557" s="12"/>
      <c r="AY1557" s="12"/>
      <c r="AZ1557" s="12"/>
      <c r="BA1557" s="12"/>
      <c r="BB1557" s="12"/>
      <c r="BC1557" s="12"/>
      <c r="BD1557" s="12"/>
    </row>
    <row r="1558" spans="1:56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Y1558" s="17"/>
      <c r="Z1558" s="17"/>
      <c r="AA1558" s="17"/>
      <c r="AB1558" s="11"/>
      <c r="AC1558" s="12"/>
      <c r="AD1558" s="11"/>
      <c r="AE1558" s="12"/>
      <c r="AF1558" s="11"/>
      <c r="AG1558" s="11"/>
      <c r="AH1558" s="11"/>
      <c r="AI1558" s="11"/>
      <c r="AJ1558" s="11"/>
      <c r="AK1558" s="6"/>
      <c r="AL1558" s="11"/>
      <c r="AM1558" s="12"/>
      <c r="AN1558" s="12"/>
      <c r="AO1558" s="12"/>
      <c r="AP1558" s="12"/>
      <c r="AQ1558" s="12"/>
      <c r="AR1558" s="12"/>
      <c r="AS1558" s="12"/>
      <c r="AT1558" s="12"/>
      <c r="AU1558" s="6"/>
      <c r="AV1558" s="11"/>
      <c r="AW1558" s="12"/>
      <c r="AX1558" s="12"/>
      <c r="AY1558" s="12"/>
      <c r="AZ1558" s="12"/>
      <c r="BA1558" s="12"/>
      <c r="BB1558" s="12"/>
      <c r="BC1558" s="12"/>
      <c r="BD1558" s="12"/>
    </row>
    <row r="1559" spans="1:56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Y1559" s="17"/>
      <c r="Z1559" s="17"/>
      <c r="AA1559" s="17"/>
      <c r="AB1559" s="11"/>
      <c r="AC1559" s="12"/>
      <c r="AD1559" s="11"/>
      <c r="AE1559" s="12"/>
      <c r="AF1559" s="11"/>
      <c r="AG1559" s="11"/>
      <c r="AH1559" s="11"/>
      <c r="AI1559" s="11"/>
      <c r="AJ1559" s="11"/>
      <c r="AK1559" s="6"/>
      <c r="AL1559" s="11"/>
      <c r="AM1559" s="12"/>
      <c r="AN1559" s="12"/>
      <c r="AO1559" s="12"/>
      <c r="AP1559" s="12"/>
      <c r="AQ1559" s="12"/>
      <c r="AR1559" s="12"/>
      <c r="AS1559" s="12"/>
      <c r="AT1559" s="12"/>
      <c r="AU1559" s="6"/>
      <c r="AV1559" s="11"/>
      <c r="AW1559" s="12"/>
      <c r="AX1559" s="12"/>
      <c r="AY1559" s="12"/>
      <c r="AZ1559" s="12"/>
      <c r="BA1559" s="12"/>
      <c r="BB1559" s="12"/>
      <c r="BC1559" s="12"/>
      <c r="BD1559" s="12"/>
    </row>
    <row r="1560" spans="1:56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Y1560" s="17"/>
      <c r="Z1560" s="17"/>
      <c r="AA1560" s="17"/>
      <c r="AB1560" s="11"/>
      <c r="AC1560" s="12"/>
      <c r="AD1560" s="11"/>
      <c r="AE1560" s="12"/>
      <c r="AF1560" s="11"/>
      <c r="AG1560" s="11"/>
      <c r="AH1560" s="11"/>
      <c r="AI1560" s="11"/>
      <c r="AJ1560" s="11"/>
      <c r="AK1560" s="6"/>
      <c r="AL1560" s="11"/>
      <c r="AM1560" s="12"/>
      <c r="AN1560" s="12"/>
      <c r="AO1560" s="12"/>
      <c r="AP1560" s="12"/>
      <c r="AQ1560" s="12"/>
      <c r="AR1560" s="12"/>
      <c r="AS1560" s="12"/>
      <c r="AT1560" s="12"/>
      <c r="AU1560" s="6"/>
      <c r="AV1560" s="11"/>
      <c r="AW1560" s="12"/>
      <c r="AX1560" s="12"/>
      <c r="AY1560" s="12"/>
      <c r="AZ1560" s="12"/>
      <c r="BA1560" s="12"/>
      <c r="BB1560" s="12"/>
      <c r="BC1560" s="12"/>
      <c r="BD1560" s="12"/>
    </row>
    <row r="1561" spans="1:56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Y1561" s="17"/>
      <c r="Z1561" s="17"/>
      <c r="AA1561" s="17"/>
      <c r="AB1561" s="11"/>
      <c r="AC1561" s="12"/>
      <c r="AD1561" s="11"/>
      <c r="AE1561" s="12"/>
      <c r="AF1561" s="11"/>
      <c r="AG1561" s="11"/>
      <c r="AH1561" s="11"/>
      <c r="AI1561" s="11"/>
      <c r="AJ1561" s="11"/>
      <c r="AK1561" s="6"/>
      <c r="AL1561" s="11"/>
      <c r="AM1561" s="12"/>
      <c r="AN1561" s="12"/>
      <c r="AO1561" s="12"/>
      <c r="AP1561" s="12"/>
      <c r="AQ1561" s="12"/>
      <c r="AR1561" s="12"/>
      <c r="AS1561" s="12"/>
      <c r="AT1561" s="12"/>
      <c r="AU1561" s="6"/>
      <c r="AV1561" s="11"/>
      <c r="AW1561" s="12"/>
      <c r="AX1561" s="12"/>
      <c r="AY1561" s="12"/>
      <c r="AZ1561" s="12"/>
      <c r="BA1561" s="12"/>
      <c r="BB1561" s="12"/>
      <c r="BC1561" s="12"/>
      <c r="BD1561" s="12"/>
    </row>
    <row r="1562" spans="1:56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Y1562" s="17"/>
      <c r="Z1562" s="17"/>
      <c r="AA1562" s="17"/>
      <c r="AB1562" s="11"/>
      <c r="AC1562" s="12"/>
      <c r="AD1562" s="11"/>
      <c r="AE1562" s="12"/>
      <c r="AF1562" s="11"/>
      <c r="AG1562" s="11"/>
      <c r="AH1562" s="11"/>
      <c r="AI1562" s="11"/>
      <c r="AJ1562" s="11"/>
      <c r="AK1562" s="6"/>
      <c r="AL1562" s="11"/>
      <c r="AM1562" s="12"/>
      <c r="AN1562" s="12"/>
      <c r="AO1562" s="12"/>
      <c r="AP1562" s="12"/>
      <c r="AQ1562" s="12"/>
      <c r="AR1562" s="12"/>
      <c r="AS1562" s="12"/>
      <c r="AT1562" s="12"/>
      <c r="AU1562" s="6"/>
      <c r="AV1562" s="11"/>
      <c r="AW1562" s="12"/>
      <c r="AX1562" s="12"/>
      <c r="AY1562" s="12"/>
      <c r="AZ1562" s="12"/>
      <c r="BA1562" s="12"/>
      <c r="BB1562" s="12"/>
      <c r="BC1562" s="12"/>
      <c r="BD1562" s="12"/>
    </row>
    <row r="1563" spans="1:56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Y1563" s="17"/>
      <c r="Z1563" s="17"/>
      <c r="AA1563" s="17"/>
      <c r="AB1563" s="11"/>
      <c r="AC1563" s="12"/>
      <c r="AD1563" s="11"/>
      <c r="AE1563" s="12"/>
      <c r="AF1563" s="11"/>
      <c r="AG1563" s="11"/>
      <c r="AH1563" s="11"/>
      <c r="AI1563" s="11"/>
      <c r="AJ1563" s="11"/>
      <c r="AK1563" s="6"/>
      <c r="AL1563" s="11"/>
      <c r="AM1563" s="12"/>
      <c r="AN1563" s="12"/>
      <c r="AO1563" s="12"/>
      <c r="AP1563" s="12"/>
      <c r="AQ1563" s="12"/>
      <c r="AR1563" s="12"/>
      <c r="AS1563" s="12"/>
      <c r="AT1563" s="12"/>
      <c r="AU1563" s="6"/>
      <c r="AV1563" s="11"/>
      <c r="AW1563" s="12"/>
      <c r="AX1563" s="12"/>
      <c r="AY1563" s="12"/>
      <c r="AZ1563" s="12"/>
      <c r="BA1563" s="12"/>
      <c r="BB1563" s="12"/>
      <c r="BC1563" s="12"/>
      <c r="BD1563" s="12"/>
    </row>
    <row r="1564" spans="1:56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Y1564" s="17"/>
      <c r="Z1564" s="17"/>
      <c r="AA1564" s="17"/>
      <c r="AB1564" s="11"/>
      <c r="AC1564" s="12"/>
      <c r="AD1564" s="11"/>
      <c r="AE1564" s="12"/>
      <c r="AF1564" s="11"/>
      <c r="AG1564" s="11"/>
      <c r="AH1564" s="11"/>
      <c r="AI1564" s="11"/>
      <c r="AJ1564" s="11"/>
      <c r="AK1564" s="6"/>
      <c r="AL1564" s="11"/>
      <c r="AM1564" s="12"/>
      <c r="AN1564" s="12"/>
      <c r="AO1564" s="12"/>
      <c r="AP1564" s="12"/>
      <c r="AQ1564" s="12"/>
      <c r="AR1564" s="12"/>
      <c r="AS1564" s="12"/>
      <c r="AT1564" s="12"/>
      <c r="AU1564" s="6"/>
      <c r="AV1564" s="11"/>
      <c r="AW1564" s="12"/>
      <c r="AX1564" s="12"/>
      <c r="AY1564" s="12"/>
      <c r="AZ1564" s="12"/>
      <c r="BA1564" s="12"/>
      <c r="BB1564" s="12"/>
      <c r="BC1564" s="12"/>
      <c r="BD1564" s="12"/>
    </row>
    <row r="1565" spans="1:56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Y1565" s="17"/>
      <c r="Z1565" s="17"/>
      <c r="AA1565" s="17"/>
      <c r="AB1565" s="11"/>
      <c r="AC1565" s="12"/>
      <c r="AD1565" s="11"/>
      <c r="AE1565" s="12"/>
      <c r="AF1565" s="11"/>
      <c r="AG1565" s="11"/>
      <c r="AH1565" s="11"/>
      <c r="AI1565" s="11"/>
      <c r="AJ1565" s="11"/>
      <c r="AK1565" s="6"/>
      <c r="AL1565" s="11"/>
      <c r="AM1565" s="12"/>
      <c r="AN1565" s="12"/>
      <c r="AO1565" s="12"/>
      <c r="AP1565" s="12"/>
      <c r="AQ1565" s="12"/>
      <c r="AR1565" s="12"/>
      <c r="AS1565" s="12"/>
      <c r="AT1565" s="12"/>
      <c r="AU1565" s="6"/>
      <c r="AV1565" s="11"/>
      <c r="AW1565" s="12"/>
      <c r="AX1565" s="12"/>
      <c r="AY1565" s="12"/>
      <c r="AZ1565" s="12"/>
      <c r="BA1565" s="12"/>
      <c r="BB1565" s="12"/>
      <c r="BC1565" s="12"/>
      <c r="BD1565" s="12"/>
    </row>
    <row r="1566" spans="1:56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Y1566" s="17"/>
      <c r="Z1566" s="17"/>
      <c r="AA1566" s="17"/>
      <c r="AB1566" s="11"/>
      <c r="AC1566" s="12"/>
      <c r="AD1566" s="11"/>
      <c r="AE1566" s="12"/>
      <c r="AF1566" s="11"/>
      <c r="AG1566" s="11"/>
      <c r="AH1566" s="11"/>
      <c r="AI1566" s="11"/>
      <c r="AJ1566" s="11"/>
      <c r="AK1566" s="6"/>
      <c r="AL1566" s="11"/>
      <c r="AM1566" s="12"/>
      <c r="AN1566" s="12"/>
      <c r="AO1566" s="12"/>
      <c r="AP1566" s="12"/>
      <c r="AQ1566" s="12"/>
      <c r="AR1566" s="12"/>
      <c r="AS1566" s="12"/>
      <c r="AT1566" s="12"/>
      <c r="AU1566" s="6"/>
      <c r="AV1566" s="11"/>
      <c r="AW1566" s="12"/>
      <c r="AX1566" s="12"/>
      <c r="AY1566" s="12"/>
      <c r="AZ1566" s="12"/>
      <c r="BA1566" s="12"/>
      <c r="BB1566" s="12"/>
      <c r="BC1566" s="12"/>
      <c r="BD1566" s="12"/>
    </row>
    <row r="1567" spans="1:56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Y1567" s="17"/>
      <c r="Z1567" s="17"/>
      <c r="AA1567" s="17"/>
      <c r="AB1567" s="11"/>
      <c r="AC1567" s="12"/>
      <c r="AD1567" s="11"/>
      <c r="AE1567" s="12"/>
      <c r="AF1567" s="11"/>
      <c r="AG1567" s="11"/>
      <c r="AH1567" s="11"/>
      <c r="AI1567" s="11"/>
      <c r="AJ1567" s="11"/>
      <c r="AK1567" s="6"/>
      <c r="AL1567" s="11"/>
      <c r="AM1567" s="12"/>
      <c r="AN1567" s="12"/>
      <c r="AO1567" s="12"/>
      <c r="AP1567" s="12"/>
      <c r="AQ1567" s="12"/>
      <c r="AR1567" s="12"/>
      <c r="AS1567" s="12"/>
      <c r="AT1567" s="12"/>
      <c r="AU1567" s="6"/>
      <c r="AV1567" s="11"/>
      <c r="AW1567" s="12"/>
      <c r="AX1567" s="12"/>
      <c r="AY1567" s="12"/>
      <c r="AZ1567" s="12"/>
      <c r="BA1567" s="12"/>
      <c r="BB1567" s="12"/>
      <c r="BC1567" s="12"/>
      <c r="BD1567" s="12"/>
    </row>
    <row r="1568" spans="1:56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Y1568" s="17"/>
      <c r="Z1568" s="17"/>
      <c r="AA1568" s="17"/>
      <c r="AB1568" s="11"/>
      <c r="AC1568" s="12"/>
      <c r="AD1568" s="11"/>
      <c r="AE1568" s="12"/>
      <c r="AF1568" s="11"/>
      <c r="AG1568" s="11"/>
      <c r="AH1568" s="11"/>
      <c r="AI1568" s="11"/>
      <c r="AJ1568" s="11"/>
      <c r="AK1568" s="6"/>
      <c r="AL1568" s="11"/>
      <c r="AM1568" s="12"/>
      <c r="AN1568" s="12"/>
      <c r="AO1568" s="12"/>
      <c r="AP1568" s="12"/>
      <c r="AQ1568" s="12"/>
      <c r="AR1568" s="12"/>
      <c r="AS1568" s="12"/>
      <c r="AT1568" s="12"/>
      <c r="AU1568" s="6"/>
      <c r="AV1568" s="11"/>
      <c r="AW1568" s="12"/>
      <c r="AX1568" s="12"/>
      <c r="AY1568" s="12"/>
      <c r="AZ1568" s="12"/>
      <c r="BA1568" s="12"/>
      <c r="BB1568" s="12"/>
      <c r="BC1568" s="12"/>
      <c r="BD1568" s="12"/>
    </row>
    <row r="1569" spans="1:56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Y1569" s="17"/>
      <c r="Z1569" s="17"/>
      <c r="AA1569" s="17"/>
      <c r="AB1569" s="11"/>
      <c r="AC1569" s="12"/>
      <c r="AD1569" s="11"/>
      <c r="AE1569" s="12"/>
      <c r="AF1569" s="11"/>
      <c r="AG1569" s="11"/>
      <c r="AH1569" s="11"/>
      <c r="AI1569" s="11"/>
      <c r="AJ1569" s="11"/>
      <c r="AK1569" s="6"/>
      <c r="AL1569" s="11"/>
      <c r="AM1569" s="12"/>
      <c r="AN1569" s="12"/>
      <c r="AO1569" s="12"/>
      <c r="AP1569" s="12"/>
      <c r="AQ1569" s="12"/>
      <c r="AR1569" s="12"/>
      <c r="AS1569" s="12"/>
      <c r="AT1569" s="12"/>
      <c r="AU1569" s="6"/>
      <c r="AV1569" s="11"/>
      <c r="AW1569" s="12"/>
      <c r="AX1569" s="12"/>
      <c r="AY1569" s="12"/>
      <c r="AZ1569" s="12"/>
      <c r="BA1569" s="12"/>
      <c r="BB1569" s="12"/>
      <c r="BC1569" s="12"/>
      <c r="BD1569" s="12"/>
    </row>
    <row r="1570" spans="1:56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Y1570" s="17"/>
      <c r="Z1570" s="17"/>
      <c r="AA1570" s="17"/>
      <c r="AB1570" s="11"/>
      <c r="AC1570" s="12"/>
      <c r="AD1570" s="11"/>
      <c r="AE1570" s="12"/>
      <c r="AF1570" s="11"/>
      <c r="AG1570" s="11"/>
      <c r="AH1570" s="11"/>
      <c r="AI1570" s="11"/>
      <c r="AJ1570" s="11"/>
      <c r="AK1570" s="6"/>
      <c r="AL1570" s="11"/>
      <c r="AM1570" s="12"/>
      <c r="AN1570" s="12"/>
      <c r="AO1570" s="12"/>
      <c r="AP1570" s="12"/>
      <c r="AQ1570" s="12"/>
      <c r="AR1570" s="12"/>
      <c r="AS1570" s="12"/>
      <c r="AT1570" s="12"/>
      <c r="AU1570" s="6"/>
      <c r="AV1570" s="11"/>
      <c r="AW1570" s="12"/>
      <c r="AX1570" s="12"/>
      <c r="AY1570" s="12"/>
      <c r="AZ1570" s="12"/>
      <c r="BA1570" s="12"/>
      <c r="BB1570" s="12"/>
      <c r="BC1570" s="12"/>
      <c r="BD1570" s="12"/>
    </row>
    <row r="1571" spans="1:56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Y1571" s="17"/>
      <c r="Z1571" s="17"/>
      <c r="AA1571" s="17"/>
      <c r="AB1571" s="11"/>
      <c r="AC1571" s="12"/>
      <c r="AD1571" s="11"/>
      <c r="AE1571" s="12"/>
      <c r="AF1571" s="11"/>
      <c r="AG1571" s="11"/>
      <c r="AH1571" s="11"/>
      <c r="AI1571" s="11"/>
      <c r="AJ1571" s="11"/>
      <c r="AK1571" s="6"/>
      <c r="AL1571" s="11"/>
      <c r="AM1571" s="12"/>
      <c r="AN1571" s="12"/>
      <c r="AO1571" s="12"/>
      <c r="AP1571" s="12"/>
      <c r="AQ1571" s="12"/>
      <c r="AR1571" s="12"/>
      <c r="AS1571" s="12"/>
      <c r="AT1571" s="12"/>
      <c r="AU1571" s="6"/>
      <c r="AV1571" s="11"/>
      <c r="AW1571" s="12"/>
      <c r="AX1571" s="12"/>
      <c r="AY1571" s="12"/>
      <c r="AZ1571" s="12"/>
      <c r="BA1571" s="12"/>
      <c r="BB1571" s="12"/>
      <c r="BC1571" s="12"/>
      <c r="BD1571" s="12"/>
    </row>
    <row r="1572" spans="1:56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Y1572" s="17"/>
      <c r="Z1572" s="17"/>
      <c r="AA1572" s="17"/>
      <c r="AB1572" s="11"/>
      <c r="AC1572" s="12"/>
      <c r="AD1572" s="11"/>
      <c r="AE1572" s="12"/>
      <c r="AF1572" s="11"/>
      <c r="AG1572" s="11"/>
      <c r="AH1572" s="11"/>
      <c r="AI1572" s="11"/>
      <c r="AJ1572" s="11"/>
      <c r="AK1572" s="6"/>
      <c r="AL1572" s="11"/>
      <c r="AM1572" s="12"/>
      <c r="AN1572" s="12"/>
      <c r="AO1572" s="12"/>
      <c r="AP1572" s="12"/>
      <c r="AQ1572" s="12"/>
      <c r="AR1572" s="12"/>
      <c r="AS1572" s="12"/>
      <c r="AT1572" s="12"/>
      <c r="AU1572" s="6"/>
      <c r="AV1572" s="11"/>
      <c r="AW1572" s="12"/>
      <c r="AX1572" s="12"/>
      <c r="AY1572" s="12"/>
      <c r="AZ1572" s="12"/>
      <c r="BA1572" s="12"/>
      <c r="BB1572" s="12"/>
      <c r="BC1572" s="12"/>
      <c r="BD1572" s="12"/>
    </row>
    <row r="1573" spans="1:56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Y1573" s="17"/>
      <c r="Z1573" s="17"/>
      <c r="AA1573" s="17"/>
      <c r="AB1573" s="11"/>
      <c r="AC1573" s="12"/>
      <c r="AD1573" s="11"/>
      <c r="AE1573" s="12"/>
      <c r="AF1573" s="11"/>
      <c r="AG1573" s="11"/>
      <c r="AH1573" s="11"/>
      <c r="AI1573" s="11"/>
      <c r="AJ1573" s="11"/>
      <c r="AK1573" s="6"/>
      <c r="AL1573" s="11"/>
      <c r="AM1573" s="12"/>
      <c r="AN1573" s="12"/>
      <c r="AO1573" s="12"/>
      <c r="AP1573" s="12"/>
      <c r="AQ1573" s="12"/>
      <c r="AR1573" s="12"/>
      <c r="AS1573" s="12"/>
      <c r="AT1573" s="12"/>
      <c r="AU1573" s="6"/>
      <c r="AV1573" s="11"/>
      <c r="AW1573" s="12"/>
      <c r="AX1573" s="12"/>
      <c r="AY1573" s="12"/>
      <c r="AZ1573" s="12"/>
      <c r="BA1573" s="12"/>
      <c r="BB1573" s="12"/>
      <c r="BC1573" s="12"/>
      <c r="BD1573" s="12"/>
    </row>
    <row r="1574" spans="1:56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Y1574" s="17"/>
      <c r="Z1574" s="17"/>
      <c r="AA1574" s="17"/>
      <c r="AB1574" s="11"/>
      <c r="AC1574" s="12"/>
      <c r="AD1574" s="11"/>
      <c r="AE1574" s="12"/>
      <c r="AF1574" s="11"/>
      <c r="AG1574" s="11"/>
      <c r="AH1574" s="11"/>
      <c r="AI1574" s="11"/>
      <c r="AJ1574" s="11"/>
      <c r="AK1574" s="6"/>
      <c r="AL1574" s="11"/>
      <c r="AM1574" s="12"/>
      <c r="AN1574" s="12"/>
      <c r="AO1574" s="12"/>
      <c r="AP1574" s="12"/>
      <c r="AQ1574" s="12"/>
      <c r="AR1574" s="12"/>
      <c r="AS1574" s="12"/>
      <c r="AT1574" s="12"/>
      <c r="AU1574" s="6"/>
      <c r="AV1574" s="11"/>
      <c r="AW1574" s="12"/>
      <c r="AX1574" s="12"/>
      <c r="AY1574" s="12"/>
      <c r="AZ1574" s="12"/>
      <c r="BA1574" s="12"/>
      <c r="BB1574" s="12"/>
      <c r="BC1574" s="12"/>
      <c r="BD1574" s="12"/>
    </row>
    <row r="1575" spans="1:56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Y1575" s="17"/>
      <c r="Z1575" s="17"/>
      <c r="AA1575" s="17"/>
      <c r="AB1575" s="11"/>
      <c r="AC1575" s="12"/>
      <c r="AD1575" s="11"/>
      <c r="AE1575" s="12"/>
      <c r="AF1575" s="11"/>
      <c r="AG1575" s="11"/>
      <c r="AH1575" s="11"/>
      <c r="AI1575" s="11"/>
      <c r="AJ1575" s="11"/>
      <c r="AK1575" s="6"/>
      <c r="AL1575" s="11"/>
      <c r="AM1575" s="12"/>
      <c r="AN1575" s="12"/>
      <c r="AO1575" s="12"/>
      <c r="AP1575" s="12"/>
      <c r="AQ1575" s="12"/>
      <c r="AR1575" s="12"/>
      <c r="AS1575" s="12"/>
      <c r="AT1575" s="12"/>
      <c r="AU1575" s="6"/>
      <c r="AV1575" s="11"/>
      <c r="AW1575" s="12"/>
      <c r="AX1575" s="12"/>
      <c r="AY1575" s="12"/>
      <c r="AZ1575" s="12"/>
      <c r="BA1575" s="12"/>
      <c r="BB1575" s="12"/>
      <c r="BC1575" s="12"/>
      <c r="BD1575" s="12"/>
    </row>
    <row r="1576" spans="1:56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Y1576" s="17"/>
      <c r="Z1576" s="17"/>
      <c r="AA1576" s="17"/>
      <c r="AB1576" s="11"/>
      <c r="AC1576" s="12"/>
      <c r="AD1576" s="11"/>
      <c r="AE1576" s="12"/>
      <c r="AF1576" s="11"/>
      <c r="AG1576" s="11"/>
      <c r="AH1576" s="11"/>
      <c r="AI1576" s="11"/>
      <c r="AJ1576" s="11"/>
      <c r="AK1576" s="6"/>
      <c r="AL1576" s="11"/>
      <c r="AM1576" s="12"/>
      <c r="AN1576" s="12"/>
      <c r="AO1576" s="12"/>
      <c r="AP1576" s="12"/>
      <c r="AQ1576" s="12"/>
      <c r="AR1576" s="12"/>
      <c r="AS1576" s="12"/>
      <c r="AT1576" s="12"/>
      <c r="AU1576" s="6"/>
      <c r="AV1576" s="11"/>
      <c r="AW1576" s="12"/>
      <c r="AX1576" s="12"/>
      <c r="AY1576" s="12"/>
      <c r="AZ1576" s="12"/>
      <c r="BA1576" s="12"/>
      <c r="BB1576" s="12"/>
      <c r="BC1576" s="12"/>
      <c r="BD1576" s="12"/>
    </row>
    <row r="1577" spans="1:56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Y1577" s="17"/>
      <c r="Z1577" s="17"/>
      <c r="AA1577" s="17"/>
      <c r="AB1577" s="11"/>
      <c r="AC1577" s="12"/>
      <c r="AD1577" s="11"/>
      <c r="AE1577" s="12"/>
      <c r="AF1577" s="11"/>
      <c r="AG1577" s="11"/>
      <c r="AH1577" s="11"/>
      <c r="AI1577" s="11"/>
      <c r="AJ1577" s="11"/>
      <c r="AK1577" s="6"/>
      <c r="AL1577" s="11"/>
      <c r="AM1577" s="12"/>
      <c r="AN1577" s="12"/>
      <c r="AO1577" s="12"/>
      <c r="AP1577" s="12"/>
      <c r="AQ1577" s="12"/>
      <c r="AR1577" s="12"/>
      <c r="AS1577" s="12"/>
      <c r="AT1577" s="12"/>
      <c r="AU1577" s="6"/>
      <c r="AV1577" s="11"/>
      <c r="AW1577" s="12"/>
      <c r="AX1577" s="12"/>
      <c r="AY1577" s="12"/>
      <c r="AZ1577" s="12"/>
      <c r="BA1577" s="12"/>
      <c r="BB1577" s="12"/>
      <c r="BC1577" s="12"/>
      <c r="BD1577" s="12"/>
    </row>
    <row r="1578" spans="1:56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Y1578" s="17"/>
      <c r="Z1578" s="17"/>
      <c r="AA1578" s="17"/>
      <c r="AB1578" s="11"/>
      <c r="AC1578" s="12"/>
      <c r="AD1578" s="11"/>
      <c r="AE1578" s="12"/>
      <c r="AF1578" s="11"/>
      <c r="AG1578" s="11"/>
      <c r="AH1578" s="11"/>
      <c r="AI1578" s="11"/>
      <c r="AJ1578" s="11"/>
      <c r="AK1578" s="6"/>
      <c r="AL1578" s="11"/>
      <c r="AM1578" s="12"/>
      <c r="AN1578" s="12"/>
      <c r="AO1578" s="12"/>
      <c r="AP1578" s="12"/>
      <c r="AQ1578" s="12"/>
      <c r="AR1578" s="12"/>
      <c r="AS1578" s="12"/>
      <c r="AT1578" s="12"/>
      <c r="AU1578" s="6"/>
      <c r="AV1578" s="11"/>
      <c r="AW1578" s="12"/>
      <c r="AX1578" s="12"/>
      <c r="AY1578" s="12"/>
      <c r="AZ1578" s="12"/>
      <c r="BA1578" s="12"/>
      <c r="BB1578" s="12"/>
      <c r="BC1578" s="12"/>
      <c r="BD1578" s="12"/>
    </row>
    <row r="1579" spans="1:56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Y1579" s="17"/>
      <c r="Z1579" s="17"/>
      <c r="AA1579" s="17"/>
      <c r="AB1579" s="11"/>
      <c r="AC1579" s="12"/>
      <c r="AD1579" s="11"/>
      <c r="AE1579" s="12"/>
      <c r="AF1579" s="11"/>
      <c r="AG1579" s="11"/>
      <c r="AH1579" s="11"/>
      <c r="AI1579" s="11"/>
      <c r="AJ1579" s="11"/>
      <c r="AK1579" s="6"/>
      <c r="AL1579" s="11"/>
      <c r="AM1579" s="12"/>
      <c r="AN1579" s="12"/>
      <c r="AO1579" s="12"/>
      <c r="AP1579" s="12"/>
      <c r="AQ1579" s="12"/>
      <c r="AR1579" s="12"/>
      <c r="AS1579" s="12"/>
      <c r="AT1579" s="12"/>
      <c r="AU1579" s="6"/>
      <c r="AV1579" s="11"/>
      <c r="AW1579" s="12"/>
      <c r="AX1579" s="12"/>
      <c r="AY1579" s="12"/>
      <c r="AZ1579" s="12"/>
      <c r="BA1579" s="12"/>
      <c r="BB1579" s="12"/>
      <c r="BC1579" s="12"/>
      <c r="BD1579" s="12"/>
    </row>
    <row r="1580" spans="1:56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Y1580" s="17"/>
      <c r="Z1580" s="17"/>
      <c r="AA1580" s="17"/>
      <c r="AB1580" s="11"/>
      <c r="AC1580" s="12"/>
      <c r="AD1580" s="11"/>
      <c r="AE1580" s="12"/>
      <c r="AF1580" s="11"/>
      <c r="AG1580" s="11"/>
      <c r="AH1580" s="11"/>
      <c r="AI1580" s="11"/>
      <c r="AJ1580" s="11"/>
      <c r="AK1580" s="6"/>
      <c r="AL1580" s="11"/>
      <c r="AM1580" s="12"/>
      <c r="AN1580" s="12"/>
      <c r="AO1580" s="12"/>
      <c r="AP1580" s="12"/>
      <c r="AQ1580" s="12"/>
      <c r="AR1580" s="12"/>
      <c r="AS1580" s="12"/>
      <c r="AT1580" s="12"/>
      <c r="AU1580" s="6"/>
      <c r="AV1580" s="11"/>
      <c r="AW1580" s="12"/>
      <c r="AX1580" s="12"/>
      <c r="AY1580" s="12"/>
      <c r="AZ1580" s="12"/>
      <c r="BA1580" s="12"/>
      <c r="BB1580" s="12"/>
      <c r="BC1580" s="12"/>
      <c r="BD1580" s="12"/>
    </row>
    <row r="1581" spans="1:56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Y1581" s="17"/>
      <c r="Z1581" s="17"/>
      <c r="AA1581" s="17"/>
      <c r="AB1581" s="11"/>
      <c r="AC1581" s="12"/>
      <c r="AD1581" s="11"/>
      <c r="AE1581" s="12"/>
      <c r="AF1581" s="11"/>
      <c r="AG1581" s="11"/>
      <c r="AH1581" s="11"/>
      <c r="AI1581" s="11"/>
      <c r="AJ1581" s="11"/>
      <c r="AK1581" s="6"/>
      <c r="AL1581" s="11"/>
      <c r="AM1581" s="12"/>
      <c r="AN1581" s="12"/>
      <c r="AO1581" s="12"/>
      <c r="AP1581" s="12"/>
      <c r="AQ1581" s="12"/>
      <c r="AR1581" s="12"/>
      <c r="AS1581" s="12"/>
      <c r="AT1581" s="12"/>
      <c r="AU1581" s="6"/>
      <c r="AV1581" s="11"/>
      <c r="AW1581" s="12"/>
      <c r="AX1581" s="12"/>
      <c r="AY1581" s="12"/>
      <c r="AZ1581" s="12"/>
      <c r="BA1581" s="12"/>
      <c r="BB1581" s="12"/>
      <c r="BC1581" s="12"/>
      <c r="BD1581" s="12"/>
    </row>
    <row r="1582" spans="1:56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Y1582" s="17"/>
      <c r="Z1582" s="17"/>
      <c r="AA1582" s="17"/>
      <c r="AB1582" s="11"/>
      <c r="AC1582" s="12"/>
      <c r="AD1582" s="11"/>
      <c r="AE1582" s="12"/>
      <c r="AF1582" s="11"/>
      <c r="AG1582" s="11"/>
      <c r="AH1582" s="11"/>
      <c r="AI1582" s="11"/>
      <c r="AJ1582" s="11"/>
      <c r="AK1582" s="6"/>
      <c r="AL1582" s="11"/>
      <c r="AM1582" s="12"/>
      <c r="AN1582" s="12"/>
      <c r="AO1582" s="12"/>
      <c r="AP1582" s="12"/>
      <c r="AQ1582" s="12"/>
      <c r="AR1582" s="12"/>
      <c r="AS1582" s="12"/>
      <c r="AT1582" s="12"/>
      <c r="AU1582" s="6"/>
      <c r="AV1582" s="11"/>
      <c r="AW1582" s="12"/>
      <c r="AX1582" s="12"/>
      <c r="AY1582" s="12"/>
      <c r="AZ1582" s="12"/>
      <c r="BA1582" s="12"/>
      <c r="BB1582" s="12"/>
      <c r="BC1582" s="12"/>
      <c r="BD1582" s="12"/>
    </row>
    <row r="1583" spans="1:56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Y1583" s="17"/>
      <c r="Z1583" s="17"/>
      <c r="AA1583" s="17"/>
      <c r="AB1583" s="11"/>
      <c r="AC1583" s="12"/>
      <c r="AD1583" s="11"/>
      <c r="AE1583" s="12"/>
      <c r="AF1583" s="11"/>
      <c r="AG1583" s="11"/>
      <c r="AH1583" s="11"/>
      <c r="AI1583" s="11"/>
      <c r="AJ1583" s="11"/>
      <c r="AK1583" s="6"/>
      <c r="AL1583" s="11"/>
      <c r="AM1583" s="12"/>
      <c r="AN1583" s="12"/>
      <c r="AO1583" s="12"/>
      <c r="AP1583" s="12"/>
      <c r="AQ1583" s="12"/>
      <c r="AR1583" s="12"/>
      <c r="AS1583" s="12"/>
      <c r="AT1583" s="12"/>
      <c r="AU1583" s="6"/>
      <c r="AV1583" s="11"/>
      <c r="AW1583" s="12"/>
      <c r="AX1583" s="12"/>
      <c r="AY1583" s="12"/>
      <c r="AZ1583" s="12"/>
      <c r="BA1583" s="12"/>
      <c r="BB1583" s="12"/>
      <c r="BC1583" s="12"/>
      <c r="BD1583" s="12"/>
    </row>
    <row r="1584" spans="1:56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Y1584" s="17"/>
      <c r="Z1584" s="17"/>
      <c r="AA1584" s="17"/>
      <c r="AB1584" s="11"/>
      <c r="AC1584" s="12"/>
      <c r="AD1584" s="11"/>
      <c r="AE1584" s="12"/>
      <c r="AF1584" s="11"/>
      <c r="AG1584" s="11"/>
      <c r="AH1584" s="11"/>
      <c r="AI1584" s="11"/>
      <c r="AJ1584" s="11"/>
      <c r="AK1584" s="6"/>
      <c r="AL1584" s="11"/>
      <c r="AM1584" s="12"/>
      <c r="AN1584" s="12"/>
      <c r="AO1584" s="12"/>
      <c r="AP1584" s="12"/>
      <c r="AQ1584" s="12"/>
      <c r="AR1584" s="12"/>
      <c r="AS1584" s="12"/>
      <c r="AT1584" s="12"/>
      <c r="AU1584" s="6"/>
      <c r="AV1584" s="11"/>
      <c r="AW1584" s="12"/>
      <c r="AX1584" s="12"/>
      <c r="AY1584" s="12"/>
      <c r="AZ1584" s="12"/>
      <c r="BA1584" s="12"/>
      <c r="BB1584" s="12"/>
      <c r="BC1584" s="12"/>
      <c r="BD1584" s="12"/>
    </row>
    <row r="1585" spans="1:56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Y1585" s="17"/>
      <c r="Z1585" s="17"/>
      <c r="AA1585" s="17"/>
      <c r="AB1585" s="11"/>
      <c r="AC1585" s="12"/>
      <c r="AD1585" s="11"/>
      <c r="AE1585" s="12"/>
      <c r="AF1585" s="11"/>
      <c r="AG1585" s="11"/>
      <c r="AH1585" s="11"/>
      <c r="AI1585" s="11"/>
      <c r="AJ1585" s="11"/>
      <c r="AK1585" s="6"/>
      <c r="AL1585" s="11"/>
      <c r="AM1585" s="12"/>
      <c r="AN1585" s="12"/>
      <c r="AO1585" s="12"/>
      <c r="AP1585" s="12"/>
      <c r="AQ1585" s="12"/>
      <c r="AR1585" s="12"/>
      <c r="AS1585" s="12"/>
      <c r="AT1585" s="12"/>
      <c r="AU1585" s="6"/>
      <c r="AV1585" s="11"/>
      <c r="AW1585" s="12"/>
      <c r="AX1585" s="12"/>
      <c r="AY1585" s="12"/>
      <c r="AZ1585" s="12"/>
      <c r="BA1585" s="12"/>
      <c r="BB1585" s="12"/>
      <c r="BC1585" s="12"/>
      <c r="BD1585" s="12"/>
    </row>
    <row r="1586" spans="1:56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Y1586" s="17"/>
      <c r="Z1586" s="17"/>
      <c r="AA1586" s="17"/>
      <c r="AB1586" s="11"/>
      <c r="AC1586" s="12"/>
      <c r="AD1586" s="11"/>
      <c r="AE1586" s="12"/>
      <c r="AF1586" s="11"/>
      <c r="AG1586" s="11"/>
      <c r="AH1586" s="11"/>
      <c r="AI1586" s="11"/>
      <c r="AJ1586" s="11"/>
      <c r="AK1586" s="6"/>
      <c r="AL1586" s="11"/>
      <c r="AM1586" s="12"/>
      <c r="AN1586" s="12"/>
      <c r="AO1586" s="12"/>
      <c r="AP1586" s="12"/>
      <c r="AQ1586" s="12"/>
      <c r="AR1586" s="12"/>
      <c r="AS1586" s="12"/>
      <c r="AT1586" s="12"/>
      <c r="AU1586" s="6"/>
      <c r="AV1586" s="11"/>
      <c r="AW1586" s="12"/>
      <c r="AX1586" s="12"/>
      <c r="AY1586" s="12"/>
      <c r="AZ1586" s="12"/>
      <c r="BA1586" s="12"/>
      <c r="BB1586" s="12"/>
      <c r="BC1586" s="12"/>
      <c r="BD1586" s="12"/>
    </row>
    <row r="1587" spans="1:56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Y1587" s="17"/>
      <c r="Z1587" s="17"/>
      <c r="AA1587" s="17"/>
      <c r="AB1587" s="11"/>
      <c r="AC1587" s="12"/>
      <c r="AD1587" s="11"/>
      <c r="AE1587" s="12"/>
      <c r="AF1587" s="11"/>
      <c r="AG1587" s="11"/>
      <c r="AH1587" s="11"/>
      <c r="AI1587" s="11"/>
      <c r="AJ1587" s="11"/>
      <c r="AK1587" s="6"/>
      <c r="AL1587" s="11"/>
      <c r="AM1587" s="12"/>
      <c r="AN1587" s="12"/>
      <c r="AO1587" s="12"/>
      <c r="AP1587" s="12"/>
      <c r="AQ1587" s="12"/>
      <c r="AR1587" s="12"/>
      <c r="AS1587" s="12"/>
      <c r="AT1587" s="12"/>
      <c r="AU1587" s="6"/>
      <c r="AV1587" s="11"/>
      <c r="AW1587" s="12"/>
      <c r="AX1587" s="12"/>
      <c r="AY1587" s="12"/>
      <c r="AZ1587" s="12"/>
      <c r="BA1587" s="12"/>
      <c r="BB1587" s="12"/>
      <c r="BC1587" s="12"/>
      <c r="BD1587" s="12"/>
    </row>
    <row r="1588" spans="1:56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Y1588" s="17"/>
      <c r="Z1588" s="17"/>
      <c r="AA1588" s="17"/>
      <c r="AB1588" s="11"/>
      <c r="AC1588" s="12"/>
      <c r="AD1588" s="11"/>
      <c r="AE1588" s="12"/>
      <c r="AF1588" s="11"/>
      <c r="AG1588" s="11"/>
      <c r="AH1588" s="11"/>
      <c r="AI1588" s="11"/>
      <c r="AJ1588" s="11"/>
      <c r="AK1588" s="6"/>
      <c r="AL1588" s="11"/>
      <c r="AM1588" s="12"/>
      <c r="AN1588" s="12"/>
      <c r="AO1588" s="12"/>
      <c r="AP1588" s="12"/>
      <c r="AQ1588" s="12"/>
      <c r="AR1588" s="12"/>
      <c r="AS1588" s="12"/>
      <c r="AT1588" s="12"/>
      <c r="AU1588" s="6"/>
      <c r="AV1588" s="11"/>
      <c r="AW1588" s="12"/>
      <c r="AX1588" s="12"/>
      <c r="AY1588" s="12"/>
      <c r="AZ1588" s="12"/>
      <c r="BA1588" s="12"/>
      <c r="BB1588" s="12"/>
      <c r="BC1588" s="12"/>
      <c r="BD1588" s="12"/>
    </row>
    <row r="1589" spans="1:56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Y1589" s="17"/>
      <c r="Z1589" s="17"/>
      <c r="AA1589" s="17"/>
      <c r="AB1589" s="11"/>
      <c r="AC1589" s="12"/>
      <c r="AD1589" s="11"/>
      <c r="AE1589" s="12"/>
      <c r="AF1589" s="11"/>
      <c r="AG1589" s="11"/>
      <c r="AH1589" s="11"/>
      <c r="AI1589" s="11"/>
      <c r="AJ1589" s="11"/>
      <c r="AK1589" s="6"/>
      <c r="AL1589" s="11"/>
      <c r="AM1589" s="12"/>
      <c r="AN1589" s="12"/>
      <c r="AO1589" s="12"/>
      <c r="AP1589" s="12"/>
      <c r="AQ1589" s="12"/>
      <c r="AR1589" s="12"/>
      <c r="AS1589" s="12"/>
      <c r="AT1589" s="12"/>
      <c r="AU1589" s="6"/>
      <c r="AV1589" s="11"/>
      <c r="AW1589" s="12"/>
      <c r="AX1589" s="12"/>
      <c r="AY1589" s="12"/>
      <c r="AZ1589" s="12"/>
      <c r="BA1589" s="12"/>
      <c r="BB1589" s="12"/>
      <c r="BC1589" s="12"/>
      <c r="BD1589" s="12"/>
    </row>
    <row r="1590" spans="1:56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Y1590" s="17"/>
      <c r="Z1590" s="17"/>
      <c r="AA1590" s="17"/>
      <c r="AB1590" s="11"/>
      <c r="AC1590" s="12"/>
      <c r="AD1590" s="11"/>
      <c r="AE1590" s="12"/>
      <c r="AF1590" s="11"/>
      <c r="AG1590" s="11"/>
      <c r="AH1590" s="11"/>
      <c r="AI1590" s="11"/>
      <c r="AJ1590" s="11"/>
      <c r="AK1590" s="6"/>
      <c r="AL1590" s="11"/>
      <c r="AM1590" s="12"/>
      <c r="AN1590" s="12"/>
      <c r="AO1590" s="12"/>
      <c r="AP1590" s="12"/>
      <c r="AQ1590" s="12"/>
      <c r="AR1590" s="12"/>
      <c r="AS1590" s="12"/>
      <c r="AT1590" s="12"/>
      <c r="AU1590" s="6"/>
      <c r="AV1590" s="11"/>
      <c r="AW1590" s="12"/>
      <c r="AX1590" s="12"/>
      <c r="AY1590" s="12"/>
      <c r="AZ1590" s="12"/>
      <c r="BA1590" s="12"/>
      <c r="BB1590" s="12"/>
      <c r="BC1590" s="12"/>
      <c r="BD1590" s="12"/>
    </row>
    <row r="1591" spans="1:56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Y1591" s="17"/>
      <c r="Z1591" s="17"/>
      <c r="AA1591" s="17"/>
      <c r="AB1591" s="11"/>
      <c r="AC1591" s="12"/>
      <c r="AD1591" s="11"/>
      <c r="AE1591" s="12"/>
      <c r="AF1591" s="11"/>
      <c r="AG1591" s="11"/>
      <c r="AH1591" s="11"/>
      <c r="AI1591" s="11"/>
      <c r="AJ1591" s="11"/>
      <c r="AK1591" s="6"/>
      <c r="AL1591" s="11"/>
      <c r="AM1591" s="12"/>
      <c r="AN1591" s="12"/>
      <c r="AO1591" s="12"/>
      <c r="AP1591" s="12"/>
      <c r="AQ1591" s="12"/>
      <c r="AR1591" s="12"/>
      <c r="AS1591" s="12"/>
      <c r="AT1591" s="12"/>
      <c r="AU1591" s="6"/>
      <c r="AV1591" s="11"/>
      <c r="AW1591" s="12"/>
      <c r="AX1591" s="12"/>
      <c r="AY1591" s="12"/>
      <c r="AZ1591" s="12"/>
      <c r="BA1591" s="12"/>
      <c r="BB1591" s="12"/>
      <c r="BC1591" s="12"/>
      <c r="BD1591" s="12"/>
    </row>
    <row r="1592" spans="1:56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Y1592" s="17"/>
      <c r="Z1592" s="17"/>
      <c r="AA1592" s="17"/>
      <c r="AB1592" s="11"/>
      <c r="AC1592" s="12"/>
      <c r="AD1592" s="11"/>
      <c r="AE1592" s="12"/>
      <c r="AF1592" s="11"/>
      <c r="AG1592" s="11"/>
      <c r="AH1592" s="11"/>
      <c r="AI1592" s="11"/>
      <c r="AJ1592" s="11"/>
      <c r="AK1592" s="6"/>
      <c r="AL1592" s="11"/>
      <c r="AM1592" s="12"/>
      <c r="AN1592" s="12"/>
      <c r="AO1592" s="12"/>
      <c r="AP1592" s="12"/>
      <c r="AQ1592" s="12"/>
      <c r="AR1592" s="12"/>
      <c r="AS1592" s="12"/>
      <c r="AT1592" s="12"/>
      <c r="AU1592" s="6"/>
      <c r="AV1592" s="11"/>
      <c r="AW1592" s="12"/>
      <c r="AX1592" s="12"/>
      <c r="AY1592" s="12"/>
      <c r="AZ1592" s="12"/>
      <c r="BA1592" s="12"/>
      <c r="BB1592" s="12"/>
      <c r="BC1592" s="12"/>
      <c r="BD1592" s="12"/>
    </row>
    <row r="1593" spans="1:56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Y1593" s="17"/>
      <c r="Z1593" s="17"/>
      <c r="AA1593" s="17"/>
      <c r="AB1593" s="11"/>
      <c r="AC1593" s="12"/>
      <c r="AD1593" s="11"/>
      <c r="AE1593" s="12"/>
      <c r="AF1593" s="11"/>
      <c r="AG1593" s="11"/>
      <c r="AH1593" s="11"/>
      <c r="AI1593" s="11"/>
      <c r="AJ1593" s="11"/>
      <c r="AK1593" s="6"/>
      <c r="AL1593" s="11"/>
      <c r="AM1593" s="12"/>
      <c r="AN1593" s="12"/>
      <c r="AO1593" s="12"/>
      <c r="AP1593" s="12"/>
      <c r="AQ1593" s="12"/>
      <c r="AR1593" s="12"/>
      <c r="AS1593" s="12"/>
      <c r="AT1593" s="12"/>
      <c r="AU1593" s="6"/>
      <c r="AV1593" s="11"/>
      <c r="AW1593" s="12"/>
      <c r="AX1593" s="12"/>
      <c r="AY1593" s="12"/>
      <c r="AZ1593" s="12"/>
      <c r="BA1593" s="12"/>
      <c r="BB1593" s="12"/>
      <c r="BC1593" s="12"/>
      <c r="BD1593" s="12"/>
    </row>
    <row r="1594" spans="1:56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Y1594" s="17"/>
      <c r="Z1594" s="17"/>
      <c r="AA1594" s="17"/>
      <c r="AB1594" s="11"/>
      <c r="AC1594" s="12"/>
      <c r="AD1594" s="11"/>
      <c r="AE1594" s="12"/>
      <c r="AF1594" s="11"/>
      <c r="AG1594" s="11"/>
      <c r="AH1594" s="11"/>
      <c r="AI1594" s="11"/>
      <c r="AJ1594" s="11"/>
      <c r="AK1594" s="6"/>
      <c r="AL1594" s="11"/>
      <c r="AM1594" s="12"/>
      <c r="AN1594" s="12"/>
      <c r="AO1594" s="12"/>
      <c r="AP1594" s="12"/>
      <c r="AQ1594" s="12"/>
      <c r="AR1594" s="12"/>
      <c r="AS1594" s="12"/>
      <c r="AT1594" s="12"/>
      <c r="AU1594" s="6"/>
      <c r="AV1594" s="11"/>
      <c r="AW1594" s="12"/>
      <c r="AX1594" s="12"/>
      <c r="AY1594" s="12"/>
      <c r="AZ1594" s="12"/>
      <c r="BA1594" s="12"/>
      <c r="BB1594" s="12"/>
      <c r="BC1594" s="12"/>
      <c r="BD1594" s="12"/>
    </row>
    <row r="1595" spans="1:56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Y1595" s="17"/>
      <c r="Z1595" s="17"/>
      <c r="AA1595" s="17"/>
      <c r="AB1595" s="11"/>
      <c r="AC1595" s="12"/>
      <c r="AD1595" s="11"/>
      <c r="AE1595" s="12"/>
      <c r="AF1595" s="11"/>
      <c r="AG1595" s="11"/>
      <c r="AH1595" s="11"/>
      <c r="AI1595" s="11"/>
      <c r="AJ1595" s="11"/>
      <c r="AK1595" s="6"/>
      <c r="AL1595" s="11"/>
      <c r="AM1595" s="12"/>
      <c r="AN1595" s="12"/>
      <c r="AO1595" s="12"/>
      <c r="AP1595" s="12"/>
      <c r="AQ1595" s="12"/>
      <c r="AR1595" s="12"/>
      <c r="AS1595" s="12"/>
      <c r="AT1595" s="12"/>
      <c r="AU1595" s="6"/>
      <c r="AV1595" s="11"/>
      <c r="AW1595" s="12"/>
      <c r="AX1595" s="12"/>
      <c r="AY1595" s="12"/>
      <c r="AZ1595" s="12"/>
      <c r="BA1595" s="12"/>
      <c r="BB1595" s="12"/>
      <c r="BC1595" s="12"/>
      <c r="BD1595" s="12"/>
    </row>
    <row r="1596" spans="1:56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Y1596" s="17"/>
      <c r="Z1596" s="17"/>
      <c r="AA1596" s="17"/>
      <c r="AB1596" s="11"/>
      <c r="AC1596" s="12"/>
      <c r="AD1596" s="11"/>
      <c r="AE1596" s="12"/>
      <c r="AF1596" s="11"/>
      <c r="AG1596" s="11"/>
      <c r="AH1596" s="11"/>
      <c r="AI1596" s="11"/>
      <c r="AJ1596" s="11"/>
      <c r="AK1596" s="6"/>
      <c r="AL1596" s="11"/>
      <c r="AM1596" s="12"/>
      <c r="AN1596" s="12"/>
      <c r="AO1596" s="12"/>
      <c r="AP1596" s="12"/>
      <c r="AQ1596" s="12"/>
      <c r="AR1596" s="12"/>
      <c r="AS1596" s="12"/>
      <c r="AT1596" s="12"/>
      <c r="AU1596" s="6"/>
      <c r="AV1596" s="11"/>
      <c r="AW1596" s="12"/>
      <c r="AX1596" s="12"/>
      <c r="AY1596" s="12"/>
      <c r="AZ1596" s="12"/>
      <c r="BA1596" s="12"/>
      <c r="BB1596" s="12"/>
      <c r="BC1596" s="12"/>
      <c r="BD1596" s="12"/>
    </row>
    <row r="1597" spans="1:56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Y1597" s="17"/>
      <c r="Z1597" s="17"/>
      <c r="AA1597" s="17"/>
      <c r="AB1597" s="11"/>
      <c r="AC1597" s="12"/>
      <c r="AD1597" s="11"/>
      <c r="AE1597" s="12"/>
      <c r="AF1597" s="11"/>
      <c r="AG1597" s="11"/>
      <c r="AH1597" s="11"/>
      <c r="AI1597" s="11"/>
      <c r="AJ1597" s="11"/>
      <c r="AK1597" s="6"/>
      <c r="AL1597" s="11"/>
      <c r="AM1597" s="12"/>
      <c r="AN1597" s="12"/>
      <c r="AO1597" s="12"/>
      <c r="AP1597" s="12"/>
      <c r="AQ1597" s="12"/>
      <c r="AR1597" s="12"/>
      <c r="AS1597" s="12"/>
      <c r="AT1597" s="12"/>
      <c r="AU1597" s="6"/>
      <c r="AV1597" s="11"/>
      <c r="AW1597" s="12"/>
      <c r="AX1597" s="12"/>
      <c r="AY1597" s="12"/>
      <c r="AZ1597" s="12"/>
      <c r="BA1597" s="12"/>
      <c r="BB1597" s="12"/>
      <c r="BC1597" s="12"/>
      <c r="BD1597" s="12"/>
    </row>
    <row r="1598" spans="1:56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Y1598" s="17"/>
      <c r="Z1598" s="17"/>
      <c r="AA1598" s="17"/>
      <c r="AB1598" s="11"/>
      <c r="AC1598" s="12"/>
      <c r="AD1598" s="11"/>
      <c r="AE1598" s="12"/>
      <c r="AF1598" s="11"/>
      <c r="AG1598" s="11"/>
      <c r="AH1598" s="11"/>
      <c r="AI1598" s="11"/>
      <c r="AJ1598" s="11"/>
      <c r="AK1598" s="6"/>
      <c r="AL1598" s="11"/>
      <c r="AM1598" s="12"/>
      <c r="AN1598" s="12"/>
      <c r="AO1598" s="12"/>
      <c r="AP1598" s="12"/>
      <c r="AQ1598" s="12"/>
      <c r="AR1598" s="12"/>
      <c r="AS1598" s="12"/>
      <c r="AT1598" s="12"/>
      <c r="AU1598" s="6"/>
      <c r="AV1598" s="11"/>
      <c r="AW1598" s="12"/>
      <c r="AX1598" s="12"/>
      <c r="AY1598" s="12"/>
      <c r="AZ1598" s="12"/>
      <c r="BA1598" s="12"/>
      <c r="BB1598" s="12"/>
      <c r="BC1598" s="12"/>
      <c r="BD1598" s="12"/>
    </row>
    <row r="1599" spans="1:56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Y1599" s="17"/>
      <c r="Z1599" s="17"/>
      <c r="AA1599" s="17"/>
      <c r="AB1599" s="11"/>
      <c r="AC1599" s="12"/>
      <c r="AD1599" s="11"/>
      <c r="AE1599" s="12"/>
      <c r="AF1599" s="11"/>
      <c r="AG1599" s="11"/>
      <c r="AH1599" s="11"/>
      <c r="AI1599" s="11"/>
      <c r="AJ1599" s="11"/>
      <c r="AK1599" s="6"/>
      <c r="AL1599" s="11"/>
      <c r="AM1599" s="12"/>
      <c r="AN1599" s="12"/>
      <c r="AO1599" s="12"/>
      <c r="AP1599" s="12"/>
      <c r="AQ1599" s="12"/>
      <c r="AR1599" s="12"/>
      <c r="AS1599" s="12"/>
      <c r="AT1599" s="12"/>
      <c r="AU1599" s="6"/>
      <c r="AV1599" s="11"/>
      <c r="AW1599" s="12"/>
      <c r="AX1599" s="12"/>
      <c r="AY1599" s="12"/>
      <c r="AZ1599" s="12"/>
      <c r="BA1599" s="12"/>
      <c r="BB1599" s="12"/>
      <c r="BC1599" s="12"/>
      <c r="BD1599" s="12"/>
    </row>
    <row r="1600" spans="1:56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Y1600" s="17"/>
      <c r="Z1600" s="17"/>
      <c r="AA1600" s="17"/>
      <c r="AB1600" s="11"/>
      <c r="AC1600" s="12"/>
      <c r="AD1600" s="11"/>
      <c r="AE1600" s="12"/>
      <c r="AF1600" s="11"/>
      <c r="AG1600" s="11"/>
      <c r="AH1600" s="11"/>
      <c r="AI1600" s="11"/>
      <c r="AJ1600" s="11"/>
      <c r="AK1600" s="6"/>
      <c r="AL1600" s="11"/>
      <c r="AM1600" s="12"/>
      <c r="AN1600" s="12"/>
      <c r="AO1600" s="12"/>
      <c r="AP1600" s="12"/>
      <c r="AQ1600" s="12"/>
      <c r="AR1600" s="12"/>
      <c r="AS1600" s="12"/>
      <c r="AT1600" s="12"/>
      <c r="AU1600" s="6"/>
      <c r="AV1600" s="11"/>
      <c r="AW1600" s="12"/>
      <c r="AX1600" s="12"/>
      <c r="AY1600" s="12"/>
      <c r="AZ1600" s="12"/>
      <c r="BA1600" s="12"/>
      <c r="BB1600" s="12"/>
      <c r="BC1600" s="12"/>
      <c r="BD1600" s="12"/>
    </row>
    <row r="1601" spans="1:56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Y1601" s="17"/>
      <c r="Z1601" s="17"/>
      <c r="AA1601" s="17"/>
      <c r="AB1601" s="11"/>
      <c r="AC1601" s="12"/>
      <c r="AD1601" s="11"/>
      <c r="AE1601" s="12"/>
      <c r="AF1601" s="11"/>
      <c r="AG1601" s="11"/>
      <c r="AH1601" s="11"/>
      <c r="AI1601" s="11"/>
      <c r="AJ1601" s="11"/>
      <c r="AK1601" s="6"/>
      <c r="AL1601" s="11"/>
      <c r="AM1601" s="12"/>
      <c r="AN1601" s="12"/>
      <c r="AO1601" s="12"/>
      <c r="AP1601" s="12"/>
      <c r="AQ1601" s="12"/>
      <c r="AR1601" s="12"/>
      <c r="AS1601" s="12"/>
      <c r="AT1601" s="12"/>
      <c r="AU1601" s="6"/>
      <c r="AV1601" s="11"/>
      <c r="AW1601" s="12"/>
      <c r="AX1601" s="12"/>
      <c r="AY1601" s="12"/>
      <c r="AZ1601" s="12"/>
      <c r="BA1601" s="12"/>
      <c r="BB1601" s="12"/>
      <c r="BC1601" s="12"/>
      <c r="BD1601" s="12"/>
    </row>
    <row r="1602" spans="1:56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Y1602" s="17"/>
      <c r="Z1602" s="17"/>
      <c r="AA1602" s="17"/>
      <c r="AB1602" s="11"/>
      <c r="AC1602" s="12"/>
      <c r="AD1602" s="11"/>
      <c r="AE1602" s="12"/>
      <c r="AF1602" s="11"/>
      <c r="AG1602" s="11"/>
      <c r="AH1602" s="11"/>
      <c r="AI1602" s="11"/>
      <c r="AJ1602" s="11"/>
      <c r="AK1602" s="6"/>
      <c r="AL1602" s="11"/>
      <c r="AM1602" s="12"/>
      <c r="AN1602" s="12"/>
      <c r="AO1602" s="12"/>
      <c r="AP1602" s="12"/>
      <c r="AQ1602" s="12"/>
      <c r="AR1602" s="12"/>
      <c r="AS1602" s="12"/>
      <c r="AT1602" s="12"/>
      <c r="AU1602" s="6"/>
      <c r="AV1602" s="11"/>
      <c r="AW1602" s="12"/>
      <c r="AX1602" s="12"/>
      <c r="AY1602" s="12"/>
      <c r="AZ1602" s="12"/>
      <c r="BA1602" s="12"/>
      <c r="BB1602" s="12"/>
      <c r="BC1602" s="12"/>
      <c r="BD1602" s="12"/>
    </row>
    <row r="1603" spans="1:56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Y1603" s="17"/>
      <c r="Z1603" s="17"/>
      <c r="AA1603" s="17"/>
      <c r="AB1603" s="11"/>
      <c r="AC1603" s="12"/>
      <c r="AD1603" s="11"/>
      <c r="AE1603" s="12"/>
      <c r="AF1603" s="11"/>
      <c r="AG1603" s="11"/>
      <c r="AH1603" s="11"/>
      <c r="AI1603" s="11"/>
      <c r="AJ1603" s="11"/>
      <c r="AK1603" s="6"/>
      <c r="AL1603" s="11"/>
      <c r="AM1603" s="12"/>
      <c r="AN1603" s="12"/>
      <c r="AO1603" s="12"/>
      <c r="AP1603" s="12"/>
      <c r="AQ1603" s="12"/>
      <c r="AR1603" s="12"/>
      <c r="AS1603" s="12"/>
      <c r="AT1603" s="12"/>
      <c r="AU1603" s="6"/>
      <c r="AV1603" s="11"/>
      <c r="AW1603" s="12"/>
      <c r="AX1603" s="12"/>
      <c r="AY1603" s="12"/>
      <c r="AZ1603" s="12"/>
      <c r="BA1603" s="12"/>
      <c r="BB1603" s="12"/>
      <c r="BC1603" s="12"/>
      <c r="BD1603" s="12"/>
    </row>
    <row r="1604" spans="1:56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Y1604" s="17"/>
      <c r="Z1604" s="17"/>
      <c r="AA1604" s="17"/>
      <c r="AB1604" s="11"/>
      <c r="AC1604" s="12"/>
      <c r="AD1604" s="11"/>
      <c r="AE1604" s="12"/>
      <c r="AF1604" s="11"/>
      <c r="AG1604" s="11"/>
      <c r="AH1604" s="11"/>
      <c r="AI1604" s="11"/>
      <c r="AJ1604" s="11"/>
      <c r="AK1604" s="6"/>
      <c r="AL1604" s="11"/>
      <c r="AM1604" s="12"/>
      <c r="AN1604" s="12"/>
      <c r="AO1604" s="12"/>
      <c r="AP1604" s="12"/>
      <c r="AQ1604" s="12"/>
      <c r="AR1604" s="12"/>
      <c r="AS1604" s="12"/>
      <c r="AT1604" s="12"/>
      <c r="AU1604" s="6"/>
      <c r="AV1604" s="11"/>
      <c r="AW1604" s="12"/>
      <c r="AX1604" s="12"/>
      <c r="AY1604" s="12"/>
      <c r="AZ1604" s="12"/>
      <c r="BA1604" s="12"/>
      <c r="BB1604" s="12"/>
      <c r="BC1604" s="12"/>
      <c r="BD1604" s="12"/>
    </row>
    <row r="1605" spans="1:56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Y1605" s="17"/>
      <c r="Z1605" s="17"/>
      <c r="AA1605" s="17"/>
      <c r="AB1605" s="11"/>
      <c r="AC1605" s="12"/>
      <c r="AD1605" s="11"/>
      <c r="AE1605" s="12"/>
      <c r="AF1605" s="11"/>
      <c r="AG1605" s="11"/>
      <c r="AH1605" s="11"/>
      <c r="AI1605" s="11"/>
      <c r="AJ1605" s="11"/>
      <c r="AK1605" s="6"/>
      <c r="AL1605" s="11"/>
      <c r="AM1605" s="12"/>
      <c r="AN1605" s="12"/>
      <c r="AO1605" s="12"/>
      <c r="AP1605" s="12"/>
      <c r="AQ1605" s="12"/>
      <c r="AR1605" s="12"/>
      <c r="AS1605" s="12"/>
      <c r="AT1605" s="12"/>
      <c r="AU1605" s="6"/>
      <c r="AV1605" s="11"/>
      <c r="AW1605" s="12"/>
      <c r="AX1605" s="12"/>
      <c r="AY1605" s="12"/>
      <c r="AZ1605" s="12"/>
      <c r="BA1605" s="12"/>
      <c r="BB1605" s="12"/>
      <c r="BC1605" s="12"/>
      <c r="BD1605" s="12"/>
    </row>
    <row r="1606" spans="1:56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Y1606" s="17"/>
      <c r="Z1606" s="17"/>
      <c r="AA1606" s="17"/>
      <c r="AB1606" s="11"/>
      <c r="AC1606" s="12"/>
      <c r="AD1606" s="11"/>
      <c r="AE1606" s="12"/>
      <c r="AF1606" s="11"/>
      <c r="AG1606" s="11"/>
      <c r="AH1606" s="11"/>
      <c r="AI1606" s="11"/>
      <c r="AJ1606" s="11"/>
      <c r="AK1606" s="6"/>
      <c r="AL1606" s="11"/>
      <c r="AM1606" s="12"/>
      <c r="AN1606" s="12"/>
      <c r="AO1606" s="12"/>
      <c r="AP1606" s="12"/>
      <c r="AQ1606" s="12"/>
      <c r="AR1606" s="12"/>
      <c r="AS1606" s="12"/>
      <c r="AT1606" s="12"/>
      <c r="AU1606" s="6"/>
      <c r="AV1606" s="11"/>
      <c r="AW1606" s="12"/>
      <c r="AX1606" s="12"/>
      <c r="AY1606" s="12"/>
      <c r="AZ1606" s="12"/>
      <c r="BA1606" s="12"/>
      <c r="BB1606" s="12"/>
      <c r="BC1606" s="12"/>
      <c r="BD1606" s="12"/>
    </row>
    <row r="1607" spans="1:56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Y1607" s="17"/>
      <c r="Z1607" s="17"/>
      <c r="AA1607" s="17"/>
      <c r="AB1607" s="11"/>
      <c r="AC1607" s="12"/>
      <c r="AD1607" s="11"/>
      <c r="AE1607" s="12"/>
      <c r="AF1607" s="11"/>
      <c r="AG1607" s="11"/>
      <c r="AH1607" s="11"/>
      <c r="AI1607" s="11"/>
      <c r="AJ1607" s="11"/>
      <c r="AK1607" s="6"/>
      <c r="AL1607" s="11"/>
      <c r="AM1607" s="12"/>
      <c r="AN1607" s="12"/>
      <c r="AO1607" s="12"/>
      <c r="AP1607" s="12"/>
      <c r="AQ1607" s="12"/>
      <c r="AR1607" s="12"/>
      <c r="AS1607" s="12"/>
      <c r="AT1607" s="12"/>
      <c r="AU1607" s="6"/>
      <c r="AV1607" s="11"/>
      <c r="AW1607" s="12"/>
      <c r="AX1607" s="12"/>
      <c r="AY1607" s="12"/>
      <c r="AZ1607" s="12"/>
      <c r="BA1607" s="12"/>
      <c r="BB1607" s="12"/>
      <c r="BC1607" s="12"/>
      <c r="BD1607" s="12"/>
    </row>
    <row r="1608" spans="1:56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Y1608" s="17"/>
      <c r="Z1608" s="17"/>
      <c r="AA1608" s="17"/>
      <c r="AB1608" s="11"/>
      <c r="AC1608" s="12"/>
      <c r="AD1608" s="11"/>
      <c r="AE1608" s="12"/>
      <c r="AF1608" s="11"/>
      <c r="AG1608" s="11"/>
      <c r="AH1608" s="11"/>
      <c r="AI1608" s="11"/>
      <c r="AJ1608" s="11"/>
      <c r="AK1608" s="6"/>
      <c r="AL1608" s="11"/>
      <c r="AM1608" s="12"/>
      <c r="AN1608" s="12"/>
      <c r="AO1608" s="12"/>
      <c r="AP1608" s="12"/>
      <c r="AQ1608" s="12"/>
      <c r="AR1608" s="12"/>
      <c r="AS1608" s="12"/>
      <c r="AT1608" s="12"/>
      <c r="AU1608" s="6"/>
      <c r="AV1608" s="11"/>
      <c r="AW1608" s="12"/>
      <c r="AX1608" s="12"/>
      <c r="AY1608" s="12"/>
      <c r="AZ1608" s="12"/>
      <c r="BA1608" s="12"/>
      <c r="BB1608" s="12"/>
      <c r="BC1608" s="12"/>
      <c r="BD1608" s="12"/>
    </row>
    <row r="1609" spans="1:56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Y1609" s="17"/>
      <c r="Z1609" s="17"/>
      <c r="AA1609" s="17"/>
      <c r="AB1609" s="11"/>
      <c r="AC1609" s="12"/>
      <c r="AD1609" s="11"/>
      <c r="AE1609" s="12"/>
      <c r="AF1609" s="11"/>
      <c r="AG1609" s="11"/>
      <c r="AH1609" s="11"/>
      <c r="AI1609" s="11"/>
      <c r="AJ1609" s="11"/>
      <c r="AK1609" s="6"/>
      <c r="AL1609" s="11"/>
      <c r="AM1609" s="12"/>
      <c r="AN1609" s="12"/>
      <c r="AO1609" s="12"/>
      <c r="AP1609" s="12"/>
      <c r="AQ1609" s="12"/>
      <c r="AR1609" s="12"/>
      <c r="AS1609" s="12"/>
      <c r="AT1609" s="12"/>
      <c r="AU1609" s="6"/>
      <c r="AV1609" s="11"/>
      <c r="AW1609" s="12"/>
      <c r="AX1609" s="12"/>
      <c r="AY1609" s="12"/>
      <c r="AZ1609" s="12"/>
      <c r="BA1609" s="12"/>
      <c r="BB1609" s="12"/>
      <c r="BC1609" s="12"/>
      <c r="BD1609" s="12"/>
    </row>
    <row r="1610" spans="1:56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Y1610" s="17"/>
      <c r="Z1610" s="17"/>
      <c r="AA1610" s="17"/>
      <c r="AB1610" s="11"/>
      <c r="AC1610" s="12"/>
      <c r="AD1610" s="11"/>
      <c r="AE1610" s="12"/>
      <c r="AF1610" s="11"/>
      <c r="AG1610" s="11"/>
      <c r="AH1610" s="11"/>
      <c r="AI1610" s="11"/>
      <c r="AJ1610" s="11"/>
      <c r="AK1610" s="6"/>
      <c r="AL1610" s="11"/>
      <c r="AM1610" s="12"/>
      <c r="AN1610" s="12"/>
      <c r="AO1610" s="12"/>
      <c r="AP1610" s="12"/>
      <c r="AQ1610" s="12"/>
      <c r="AR1610" s="12"/>
      <c r="AS1610" s="12"/>
      <c r="AT1610" s="12"/>
      <c r="AU1610" s="6"/>
      <c r="AV1610" s="11"/>
      <c r="AW1610" s="12"/>
      <c r="AX1610" s="12"/>
      <c r="AY1610" s="12"/>
      <c r="AZ1610" s="12"/>
      <c r="BA1610" s="12"/>
      <c r="BB1610" s="12"/>
      <c r="BC1610" s="12"/>
      <c r="BD1610" s="12"/>
    </row>
    <row r="1611" spans="1:56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Y1611" s="17"/>
      <c r="Z1611" s="17"/>
      <c r="AA1611" s="17"/>
      <c r="AB1611" s="11"/>
      <c r="AC1611" s="12"/>
      <c r="AD1611" s="11"/>
      <c r="AE1611" s="12"/>
      <c r="AF1611" s="11"/>
      <c r="AG1611" s="11"/>
      <c r="AH1611" s="11"/>
      <c r="AI1611" s="11"/>
      <c r="AJ1611" s="11"/>
      <c r="AK1611" s="6"/>
      <c r="AL1611" s="11"/>
      <c r="AM1611" s="12"/>
      <c r="AN1611" s="12"/>
      <c r="AO1611" s="12"/>
      <c r="AP1611" s="12"/>
      <c r="AQ1611" s="12"/>
      <c r="AR1611" s="12"/>
      <c r="AS1611" s="12"/>
      <c r="AT1611" s="12"/>
      <c r="AU1611" s="6"/>
      <c r="AV1611" s="11"/>
      <c r="AW1611" s="12"/>
      <c r="AX1611" s="12"/>
      <c r="AY1611" s="12"/>
      <c r="AZ1611" s="12"/>
      <c r="BA1611" s="12"/>
      <c r="BB1611" s="12"/>
      <c r="BC1611" s="12"/>
      <c r="BD1611" s="12"/>
    </row>
    <row r="1612" spans="1:56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Y1612" s="17"/>
      <c r="Z1612" s="17"/>
      <c r="AA1612" s="17"/>
      <c r="AB1612" s="11"/>
      <c r="AC1612" s="12"/>
      <c r="AD1612" s="11"/>
      <c r="AE1612" s="12"/>
      <c r="AF1612" s="11"/>
      <c r="AG1612" s="11"/>
      <c r="AH1612" s="11"/>
      <c r="AI1612" s="11"/>
      <c r="AJ1612" s="11"/>
      <c r="AK1612" s="6"/>
      <c r="AL1612" s="11"/>
      <c r="AM1612" s="12"/>
      <c r="AN1612" s="12"/>
      <c r="AO1612" s="12"/>
      <c r="AP1612" s="12"/>
      <c r="AQ1612" s="12"/>
      <c r="AR1612" s="12"/>
      <c r="AS1612" s="12"/>
      <c r="AT1612" s="12"/>
      <c r="AU1612" s="6"/>
      <c r="AV1612" s="11"/>
      <c r="AW1612" s="12"/>
      <c r="AX1612" s="12"/>
      <c r="AY1612" s="12"/>
      <c r="AZ1612" s="12"/>
      <c r="BA1612" s="12"/>
      <c r="BB1612" s="12"/>
      <c r="BC1612" s="12"/>
      <c r="BD1612" s="12"/>
    </row>
    <row r="1613" spans="1:56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Y1613" s="17"/>
      <c r="Z1613" s="17"/>
      <c r="AA1613" s="17"/>
      <c r="AB1613" s="11"/>
      <c r="AC1613" s="12"/>
      <c r="AD1613" s="11"/>
      <c r="AE1613" s="12"/>
      <c r="AF1613" s="11"/>
      <c r="AG1613" s="11"/>
      <c r="AH1613" s="11"/>
      <c r="AI1613" s="11"/>
      <c r="AJ1613" s="11"/>
      <c r="AK1613" s="6"/>
      <c r="AL1613" s="11"/>
      <c r="AM1613" s="12"/>
      <c r="AN1613" s="12"/>
      <c r="AO1613" s="12"/>
      <c r="AP1613" s="12"/>
      <c r="AQ1613" s="12"/>
      <c r="AR1613" s="12"/>
      <c r="AS1613" s="12"/>
      <c r="AT1613" s="12"/>
      <c r="AU1613" s="6"/>
      <c r="AV1613" s="11"/>
      <c r="AW1613" s="12"/>
      <c r="AX1613" s="12"/>
      <c r="AY1613" s="12"/>
      <c r="AZ1613" s="12"/>
      <c r="BA1613" s="12"/>
      <c r="BB1613" s="12"/>
      <c r="BC1613" s="12"/>
      <c r="BD1613" s="12"/>
    </row>
    <row r="1614" spans="1:56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Y1614" s="17"/>
      <c r="Z1614" s="17"/>
      <c r="AA1614" s="17"/>
      <c r="AB1614" s="11"/>
      <c r="AC1614" s="12"/>
      <c r="AD1614" s="11"/>
      <c r="AE1614" s="12"/>
      <c r="AF1614" s="11"/>
      <c r="AG1614" s="11"/>
      <c r="AH1614" s="11"/>
      <c r="AI1614" s="11"/>
      <c r="AJ1614" s="11"/>
      <c r="AK1614" s="6"/>
      <c r="AL1614" s="11"/>
      <c r="AM1614" s="12"/>
      <c r="AN1614" s="12"/>
      <c r="AO1614" s="12"/>
      <c r="AP1614" s="12"/>
      <c r="AQ1614" s="12"/>
      <c r="AR1614" s="12"/>
      <c r="AS1614" s="12"/>
      <c r="AT1614" s="12"/>
      <c r="AU1614" s="6"/>
      <c r="AV1614" s="11"/>
      <c r="AW1614" s="12"/>
      <c r="AX1614" s="12"/>
      <c r="AY1614" s="12"/>
      <c r="AZ1614" s="12"/>
      <c r="BA1614" s="12"/>
      <c r="BB1614" s="12"/>
      <c r="BC1614" s="12"/>
      <c r="BD1614" s="12"/>
    </row>
    <row r="1615" spans="1:56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Y1615" s="17"/>
      <c r="Z1615" s="17"/>
      <c r="AA1615" s="17"/>
      <c r="AB1615" s="11"/>
      <c r="AC1615" s="12"/>
      <c r="AD1615" s="11"/>
      <c r="AE1615" s="12"/>
      <c r="AF1615" s="11"/>
      <c r="AG1615" s="11"/>
      <c r="AH1615" s="11"/>
      <c r="AI1615" s="11"/>
      <c r="AJ1615" s="11"/>
      <c r="AK1615" s="6"/>
      <c r="AL1615" s="11"/>
      <c r="AM1615" s="12"/>
      <c r="AN1615" s="12"/>
      <c r="AO1615" s="12"/>
      <c r="AP1615" s="12"/>
      <c r="AQ1615" s="12"/>
      <c r="AR1615" s="12"/>
      <c r="AS1615" s="12"/>
      <c r="AT1615" s="12"/>
      <c r="AU1615" s="6"/>
      <c r="AV1615" s="11"/>
      <c r="AW1615" s="12"/>
      <c r="AX1615" s="12"/>
      <c r="AY1615" s="12"/>
      <c r="AZ1615" s="12"/>
      <c r="BA1615" s="12"/>
      <c r="BB1615" s="12"/>
      <c r="BC1615" s="12"/>
      <c r="BD1615" s="12"/>
    </row>
    <row r="1616" spans="1:56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Y1616" s="17"/>
      <c r="Z1616" s="17"/>
      <c r="AA1616" s="17"/>
      <c r="AB1616" s="11"/>
      <c r="AC1616" s="12"/>
      <c r="AD1616" s="11"/>
      <c r="AE1616" s="12"/>
      <c r="AF1616" s="11"/>
      <c r="AG1616" s="11"/>
      <c r="AH1616" s="11"/>
      <c r="AI1616" s="11"/>
      <c r="AJ1616" s="11"/>
      <c r="AK1616" s="6"/>
      <c r="AL1616" s="11"/>
      <c r="AM1616" s="12"/>
      <c r="AN1616" s="12"/>
      <c r="AO1616" s="12"/>
      <c r="AP1616" s="12"/>
      <c r="AQ1616" s="12"/>
      <c r="AR1616" s="12"/>
      <c r="AS1616" s="12"/>
      <c r="AT1616" s="12"/>
      <c r="AU1616" s="6"/>
      <c r="AV1616" s="11"/>
      <c r="AW1616" s="12"/>
      <c r="AX1616" s="12"/>
      <c r="AY1616" s="12"/>
      <c r="AZ1616" s="12"/>
      <c r="BA1616" s="12"/>
      <c r="BB1616" s="12"/>
      <c r="BC1616" s="12"/>
      <c r="BD1616" s="12"/>
    </row>
    <row r="1617" spans="1:56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Y1617" s="17"/>
      <c r="Z1617" s="17"/>
      <c r="AA1617" s="17"/>
      <c r="AB1617" s="11"/>
      <c r="AC1617" s="12"/>
      <c r="AD1617" s="11"/>
      <c r="AE1617" s="12"/>
      <c r="AF1617" s="11"/>
      <c r="AG1617" s="11"/>
      <c r="AH1617" s="11"/>
      <c r="AI1617" s="11"/>
      <c r="AJ1617" s="11"/>
      <c r="AK1617" s="6"/>
      <c r="AL1617" s="11"/>
      <c r="AM1617" s="12"/>
      <c r="AN1617" s="12"/>
      <c r="AO1617" s="12"/>
      <c r="AP1617" s="12"/>
      <c r="AQ1617" s="12"/>
      <c r="AR1617" s="12"/>
      <c r="AS1617" s="12"/>
      <c r="AT1617" s="12"/>
      <c r="AU1617" s="6"/>
      <c r="AV1617" s="11"/>
      <c r="AW1617" s="12"/>
      <c r="AX1617" s="12"/>
      <c r="AY1617" s="12"/>
      <c r="AZ1617" s="12"/>
      <c r="BA1617" s="12"/>
      <c r="BB1617" s="12"/>
      <c r="BC1617" s="12"/>
      <c r="BD1617" s="12"/>
    </row>
    <row r="1618" spans="1:56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Y1618" s="17"/>
      <c r="Z1618" s="17"/>
      <c r="AA1618" s="17"/>
      <c r="AB1618" s="11"/>
      <c r="AC1618" s="12"/>
      <c r="AD1618" s="11"/>
      <c r="AE1618" s="12"/>
      <c r="AF1618" s="11"/>
      <c r="AG1618" s="11"/>
      <c r="AH1618" s="11"/>
      <c r="AI1618" s="11"/>
      <c r="AJ1618" s="11"/>
      <c r="AK1618" s="6"/>
      <c r="AL1618" s="11"/>
      <c r="AM1618" s="12"/>
      <c r="AN1618" s="12"/>
      <c r="AO1618" s="12"/>
      <c r="AP1618" s="12"/>
      <c r="AQ1618" s="12"/>
      <c r="AR1618" s="12"/>
      <c r="AS1618" s="12"/>
      <c r="AT1618" s="12"/>
      <c r="AU1618" s="6"/>
      <c r="AV1618" s="11"/>
      <c r="AW1618" s="12"/>
      <c r="AX1618" s="12"/>
      <c r="AY1618" s="12"/>
      <c r="AZ1618" s="12"/>
      <c r="BA1618" s="12"/>
      <c r="BB1618" s="12"/>
      <c r="BC1618" s="12"/>
      <c r="BD1618" s="12"/>
    </row>
    <row r="1619" spans="1:56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Y1619" s="17"/>
      <c r="Z1619" s="17"/>
      <c r="AA1619" s="17"/>
      <c r="AB1619" s="11"/>
      <c r="AC1619" s="12"/>
      <c r="AD1619" s="11"/>
      <c r="AE1619" s="12"/>
      <c r="AF1619" s="11"/>
      <c r="AG1619" s="11"/>
      <c r="AH1619" s="11"/>
      <c r="AI1619" s="11"/>
      <c r="AJ1619" s="11"/>
      <c r="AK1619" s="6"/>
      <c r="AL1619" s="11"/>
      <c r="AM1619" s="12"/>
      <c r="AN1619" s="12"/>
      <c r="AO1619" s="12"/>
      <c r="AP1619" s="12"/>
      <c r="AQ1619" s="12"/>
      <c r="AR1619" s="12"/>
      <c r="AS1619" s="12"/>
      <c r="AT1619" s="12"/>
      <c r="AU1619" s="6"/>
      <c r="AV1619" s="11"/>
      <c r="AW1619" s="12"/>
      <c r="AX1619" s="12"/>
      <c r="AY1619" s="12"/>
      <c r="AZ1619" s="12"/>
      <c r="BA1619" s="12"/>
      <c r="BB1619" s="12"/>
      <c r="BC1619" s="12"/>
      <c r="BD1619" s="12"/>
    </row>
    <row r="1620" spans="1:56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Y1620" s="17"/>
      <c r="Z1620" s="17"/>
      <c r="AA1620" s="17"/>
      <c r="AB1620" s="11"/>
      <c r="AC1620" s="12"/>
      <c r="AD1620" s="11"/>
      <c r="AE1620" s="12"/>
      <c r="AF1620" s="11"/>
      <c r="AG1620" s="11"/>
      <c r="AH1620" s="11"/>
      <c r="AI1620" s="11"/>
      <c r="AJ1620" s="11"/>
      <c r="AK1620" s="6"/>
      <c r="AL1620" s="11"/>
      <c r="AM1620" s="12"/>
      <c r="AN1620" s="12"/>
      <c r="AO1620" s="12"/>
      <c r="AP1620" s="12"/>
      <c r="AQ1620" s="12"/>
      <c r="AR1620" s="12"/>
      <c r="AS1620" s="12"/>
      <c r="AT1620" s="12"/>
      <c r="AU1620" s="6"/>
      <c r="AV1620" s="11"/>
      <c r="AW1620" s="12"/>
      <c r="AX1620" s="12"/>
      <c r="AY1620" s="12"/>
      <c r="AZ1620" s="12"/>
      <c r="BA1620" s="12"/>
      <c r="BB1620" s="12"/>
      <c r="BC1620" s="12"/>
      <c r="BD1620" s="12"/>
    </row>
    <row r="1621" spans="1:56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Y1621" s="17"/>
      <c r="Z1621" s="17"/>
      <c r="AA1621" s="17"/>
      <c r="AB1621" s="11"/>
      <c r="AC1621" s="12"/>
      <c r="AD1621" s="11"/>
      <c r="AE1621" s="12"/>
      <c r="AF1621" s="11"/>
      <c r="AG1621" s="11"/>
      <c r="AH1621" s="11"/>
      <c r="AI1621" s="11"/>
      <c r="AJ1621" s="11"/>
      <c r="AK1621" s="6"/>
      <c r="AL1621" s="11"/>
      <c r="AM1621" s="12"/>
      <c r="AN1621" s="12"/>
      <c r="AO1621" s="12"/>
      <c r="AP1621" s="12"/>
      <c r="AQ1621" s="12"/>
      <c r="AR1621" s="12"/>
      <c r="AS1621" s="12"/>
      <c r="AT1621" s="12"/>
      <c r="AU1621" s="6"/>
      <c r="AV1621" s="11"/>
      <c r="AW1621" s="12"/>
      <c r="AX1621" s="12"/>
      <c r="AY1621" s="12"/>
      <c r="AZ1621" s="12"/>
      <c r="BA1621" s="12"/>
      <c r="BB1621" s="12"/>
      <c r="BC1621" s="12"/>
      <c r="BD1621" s="12"/>
    </row>
    <row r="1622" spans="1:56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Y1622" s="17"/>
      <c r="Z1622" s="17"/>
      <c r="AA1622" s="17"/>
      <c r="AB1622" s="11"/>
      <c r="AC1622" s="12"/>
      <c r="AD1622" s="11"/>
      <c r="AE1622" s="12"/>
      <c r="AF1622" s="11"/>
      <c r="AG1622" s="11"/>
      <c r="AH1622" s="11"/>
      <c r="AI1622" s="11"/>
      <c r="AJ1622" s="11"/>
      <c r="AK1622" s="6"/>
      <c r="AL1622" s="11"/>
      <c r="AM1622" s="12"/>
      <c r="AN1622" s="12"/>
      <c r="AO1622" s="12"/>
      <c r="AP1622" s="12"/>
      <c r="AQ1622" s="12"/>
      <c r="AR1622" s="12"/>
      <c r="AS1622" s="12"/>
      <c r="AT1622" s="12"/>
      <c r="AU1622" s="6"/>
      <c r="AV1622" s="11"/>
      <c r="AW1622" s="12"/>
      <c r="AX1622" s="12"/>
      <c r="AY1622" s="12"/>
      <c r="AZ1622" s="12"/>
      <c r="BA1622" s="12"/>
      <c r="BB1622" s="12"/>
      <c r="BC1622" s="12"/>
      <c r="BD1622" s="12"/>
    </row>
    <row r="1623" spans="1:56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Y1623" s="17"/>
      <c r="Z1623" s="17"/>
      <c r="AA1623" s="17"/>
      <c r="AB1623" s="11"/>
      <c r="AC1623" s="12"/>
      <c r="AD1623" s="11"/>
      <c r="AE1623" s="12"/>
      <c r="AF1623" s="11"/>
      <c r="AG1623" s="11"/>
      <c r="AH1623" s="11"/>
      <c r="AI1623" s="11"/>
      <c r="AJ1623" s="11"/>
      <c r="AK1623" s="6"/>
      <c r="AL1623" s="11"/>
      <c r="AM1623" s="12"/>
      <c r="AN1623" s="12"/>
      <c r="AO1623" s="12"/>
      <c r="AP1623" s="12"/>
      <c r="AQ1623" s="12"/>
      <c r="AR1623" s="12"/>
      <c r="AS1623" s="12"/>
      <c r="AT1623" s="12"/>
      <c r="AU1623" s="6"/>
      <c r="AV1623" s="11"/>
      <c r="AW1623" s="12"/>
      <c r="AX1623" s="12"/>
      <c r="AY1623" s="12"/>
      <c r="AZ1623" s="12"/>
      <c r="BA1623" s="12"/>
      <c r="BB1623" s="12"/>
      <c r="BC1623" s="12"/>
      <c r="BD1623" s="12"/>
    </row>
    <row r="1624" spans="1:56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Y1624" s="17"/>
      <c r="Z1624" s="17"/>
      <c r="AA1624" s="17"/>
      <c r="AB1624" s="11"/>
      <c r="AC1624" s="12"/>
      <c r="AD1624" s="11"/>
      <c r="AE1624" s="12"/>
      <c r="AF1624" s="11"/>
      <c r="AG1624" s="11"/>
      <c r="AH1624" s="11"/>
      <c r="AI1624" s="11"/>
      <c r="AJ1624" s="11"/>
      <c r="AK1624" s="6"/>
      <c r="AL1624" s="11"/>
      <c r="AM1624" s="12"/>
      <c r="AN1624" s="12"/>
      <c r="AO1624" s="12"/>
      <c r="AP1624" s="12"/>
      <c r="AQ1624" s="12"/>
      <c r="AR1624" s="12"/>
      <c r="AS1624" s="12"/>
      <c r="AT1624" s="12"/>
      <c r="AU1624" s="6"/>
      <c r="AV1624" s="11"/>
      <c r="AW1624" s="12"/>
      <c r="AX1624" s="12"/>
      <c r="AY1624" s="12"/>
      <c r="AZ1624" s="12"/>
      <c r="BA1624" s="12"/>
      <c r="BB1624" s="12"/>
      <c r="BC1624" s="12"/>
      <c r="BD1624" s="12"/>
    </row>
    <row r="1625" spans="1:56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Y1625" s="17"/>
      <c r="Z1625" s="17"/>
      <c r="AA1625" s="17"/>
      <c r="AB1625" s="11"/>
      <c r="AC1625" s="12"/>
      <c r="AD1625" s="11"/>
      <c r="AE1625" s="12"/>
      <c r="AF1625" s="11"/>
      <c r="AG1625" s="11"/>
      <c r="AH1625" s="11"/>
      <c r="AI1625" s="11"/>
      <c r="AJ1625" s="11"/>
      <c r="AK1625" s="6"/>
      <c r="AL1625" s="11"/>
      <c r="AM1625" s="12"/>
      <c r="AN1625" s="12"/>
      <c r="AO1625" s="12"/>
      <c r="AP1625" s="12"/>
      <c r="AQ1625" s="12"/>
      <c r="AR1625" s="12"/>
      <c r="AS1625" s="12"/>
      <c r="AT1625" s="12"/>
      <c r="AU1625" s="6"/>
      <c r="AV1625" s="11"/>
      <c r="AW1625" s="12"/>
      <c r="AX1625" s="12"/>
      <c r="AY1625" s="12"/>
      <c r="AZ1625" s="12"/>
      <c r="BA1625" s="12"/>
      <c r="BB1625" s="12"/>
      <c r="BC1625" s="12"/>
      <c r="BD1625" s="12"/>
    </row>
    <row r="1626" spans="1:56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Y1626" s="17"/>
      <c r="Z1626" s="17"/>
      <c r="AA1626" s="17"/>
      <c r="AB1626" s="11"/>
      <c r="AC1626" s="12"/>
      <c r="AD1626" s="11"/>
      <c r="AE1626" s="12"/>
      <c r="AF1626" s="11"/>
      <c r="AG1626" s="11"/>
      <c r="AH1626" s="11"/>
      <c r="AI1626" s="11"/>
      <c r="AJ1626" s="11"/>
      <c r="AK1626" s="6"/>
      <c r="AL1626" s="11"/>
      <c r="AM1626" s="12"/>
      <c r="AN1626" s="12"/>
      <c r="AO1626" s="12"/>
      <c r="AP1626" s="12"/>
      <c r="AQ1626" s="12"/>
      <c r="AR1626" s="12"/>
      <c r="AS1626" s="12"/>
      <c r="AT1626" s="12"/>
      <c r="AU1626" s="6"/>
      <c r="AV1626" s="11"/>
      <c r="AW1626" s="12"/>
      <c r="AX1626" s="12"/>
      <c r="AY1626" s="12"/>
      <c r="AZ1626" s="12"/>
      <c r="BA1626" s="12"/>
      <c r="BB1626" s="12"/>
      <c r="BC1626" s="12"/>
      <c r="BD1626" s="12"/>
    </row>
    <row r="1627" spans="1:56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Y1627" s="17"/>
      <c r="Z1627" s="17"/>
      <c r="AA1627" s="17"/>
      <c r="AB1627" s="11"/>
      <c r="AC1627" s="12"/>
      <c r="AD1627" s="11"/>
      <c r="AE1627" s="12"/>
      <c r="AF1627" s="11"/>
      <c r="AG1627" s="11"/>
      <c r="AH1627" s="11"/>
      <c r="AI1627" s="11"/>
      <c r="AJ1627" s="11"/>
      <c r="AK1627" s="6"/>
      <c r="AL1627" s="11"/>
      <c r="AM1627" s="12"/>
      <c r="AN1627" s="12"/>
      <c r="AO1627" s="12"/>
      <c r="AP1627" s="12"/>
      <c r="AQ1627" s="12"/>
      <c r="AR1627" s="12"/>
      <c r="AS1627" s="12"/>
      <c r="AT1627" s="12"/>
      <c r="AU1627" s="6"/>
      <c r="AV1627" s="11"/>
      <c r="AW1627" s="12"/>
      <c r="AX1627" s="12"/>
      <c r="AY1627" s="12"/>
      <c r="AZ1627" s="12"/>
      <c r="BA1627" s="12"/>
      <c r="BB1627" s="12"/>
      <c r="BC1627" s="12"/>
      <c r="BD1627" s="12"/>
    </row>
    <row r="1628" spans="1:56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Y1628" s="17"/>
      <c r="Z1628" s="17"/>
      <c r="AA1628" s="17"/>
      <c r="AB1628" s="11"/>
      <c r="AC1628" s="12"/>
      <c r="AD1628" s="11"/>
      <c r="AE1628" s="12"/>
      <c r="AF1628" s="11"/>
      <c r="AG1628" s="11"/>
      <c r="AH1628" s="11"/>
      <c r="AI1628" s="11"/>
      <c r="AJ1628" s="11"/>
      <c r="AK1628" s="6"/>
      <c r="AL1628" s="11"/>
      <c r="AM1628" s="12"/>
      <c r="AN1628" s="12"/>
      <c r="AO1628" s="12"/>
      <c r="AP1628" s="12"/>
      <c r="AQ1628" s="12"/>
      <c r="AR1628" s="12"/>
      <c r="AS1628" s="12"/>
      <c r="AT1628" s="12"/>
      <c r="AU1628" s="6"/>
      <c r="AV1628" s="11"/>
      <c r="AW1628" s="12"/>
      <c r="AX1628" s="12"/>
      <c r="AY1628" s="12"/>
      <c r="AZ1628" s="12"/>
      <c r="BA1628" s="12"/>
      <c r="BB1628" s="12"/>
      <c r="BC1628" s="12"/>
      <c r="BD1628" s="12"/>
    </row>
    <row r="1629" spans="1:56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Y1629" s="17"/>
      <c r="Z1629" s="17"/>
      <c r="AA1629" s="17"/>
      <c r="AB1629" s="11"/>
      <c r="AC1629" s="12"/>
      <c r="AD1629" s="11"/>
      <c r="AE1629" s="12"/>
      <c r="AF1629" s="11"/>
      <c r="AG1629" s="11"/>
      <c r="AH1629" s="11"/>
      <c r="AI1629" s="11"/>
      <c r="AJ1629" s="11"/>
      <c r="AK1629" s="6"/>
      <c r="AL1629" s="11"/>
      <c r="AM1629" s="12"/>
      <c r="AN1629" s="12"/>
      <c r="AO1629" s="12"/>
      <c r="AP1629" s="12"/>
      <c r="AQ1629" s="12"/>
      <c r="AR1629" s="12"/>
      <c r="AS1629" s="12"/>
      <c r="AT1629" s="12"/>
      <c r="AU1629" s="6"/>
      <c r="AV1629" s="11"/>
      <c r="AW1629" s="12"/>
      <c r="AX1629" s="12"/>
      <c r="AY1629" s="12"/>
      <c r="AZ1629" s="12"/>
      <c r="BA1629" s="12"/>
      <c r="BB1629" s="12"/>
      <c r="BC1629" s="12"/>
      <c r="BD1629" s="12"/>
    </row>
    <row r="1630" spans="1:56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Y1630" s="17"/>
      <c r="Z1630" s="17"/>
      <c r="AA1630" s="17"/>
      <c r="AB1630" s="11"/>
      <c r="AC1630" s="12"/>
      <c r="AD1630" s="11"/>
      <c r="AE1630" s="12"/>
      <c r="AF1630" s="11"/>
      <c r="AG1630" s="11"/>
      <c r="AH1630" s="11"/>
      <c r="AI1630" s="11"/>
      <c r="AJ1630" s="11"/>
      <c r="AK1630" s="6"/>
      <c r="AL1630" s="11"/>
      <c r="AM1630" s="12"/>
      <c r="AN1630" s="12"/>
      <c r="AO1630" s="12"/>
      <c r="AP1630" s="12"/>
      <c r="AQ1630" s="12"/>
      <c r="AR1630" s="12"/>
      <c r="AS1630" s="12"/>
      <c r="AT1630" s="12"/>
      <c r="AU1630" s="6"/>
      <c r="AV1630" s="11"/>
      <c r="AW1630" s="12"/>
      <c r="AX1630" s="12"/>
      <c r="AY1630" s="12"/>
      <c r="AZ1630" s="12"/>
      <c r="BA1630" s="12"/>
      <c r="BB1630" s="12"/>
      <c r="BC1630" s="12"/>
      <c r="BD1630" s="12"/>
    </row>
    <row r="1631" spans="1:56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Y1631" s="17"/>
      <c r="Z1631" s="17"/>
      <c r="AA1631" s="17"/>
      <c r="AB1631" s="11"/>
      <c r="AC1631" s="12"/>
      <c r="AD1631" s="11"/>
      <c r="AE1631" s="12"/>
      <c r="AF1631" s="11"/>
      <c r="AG1631" s="11"/>
      <c r="AH1631" s="11"/>
      <c r="AI1631" s="11"/>
      <c r="AJ1631" s="11"/>
      <c r="AK1631" s="6"/>
      <c r="AL1631" s="11"/>
      <c r="AM1631" s="12"/>
      <c r="AN1631" s="12"/>
      <c r="AO1631" s="12"/>
      <c r="AP1631" s="12"/>
      <c r="AQ1631" s="12"/>
      <c r="AR1631" s="12"/>
      <c r="AS1631" s="12"/>
      <c r="AT1631" s="12"/>
      <c r="AU1631" s="6"/>
      <c r="AV1631" s="11"/>
      <c r="AW1631" s="12"/>
      <c r="AX1631" s="12"/>
      <c r="AY1631" s="12"/>
      <c r="AZ1631" s="12"/>
      <c r="BA1631" s="12"/>
      <c r="BB1631" s="12"/>
      <c r="BC1631" s="12"/>
      <c r="BD1631" s="12"/>
    </row>
    <row r="1632" spans="1:56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Y1632" s="17"/>
      <c r="Z1632" s="17"/>
      <c r="AA1632" s="17"/>
      <c r="AB1632" s="11"/>
      <c r="AC1632" s="12"/>
      <c r="AD1632" s="11"/>
      <c r="AE1632" s="12"/>
      <c r="AF1632" s="11"/>
      <c r="AG1632" s="11"/>
      <c r="AH1632" s="11"/>
      <c r="AI1632" s="11"/>
      <c r="AJ1632" s="11"/>
      <c r="AK1632" s="6"/>
      <c r="AL1632" s="11"/>
      <c r="AM1632" s="12"/>
      <c r="AN1632" s="12"/>
      <c r="AO1632" s="12"/>
      <c r="AP1632" s="12"/>
      <c r="AQ1632" s="12"/>
      <c r="AR1632" s="12"/>
      <c r="AS1632" s="12"/>
      <c r="AT1632" s="12"/>
      <c r="AU1632" s="6"/>
      <c r="AV1632" s="11"/>
      <c r="AW1632" s="12"/>
      <c r="AX1632" s="12"/>
      <c r="AY1632" s="12"/>
      <c r="AZ1632" s="12"/>
      <c r="BA1632" s="12"/>
      <c r="BB1632" s="12"/>
      <c r="BC1632" s="12"/>
      <c r="BD1632" s="12"/>
    </row>
    <row r="1633" spans="1:56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Y1633" s="17"/>
      <c r="Z1633" s="17"/>
      <c r="AA1633" s="17"/>
      <c r="AB1633" s="11"/>
      <c r="AC1633" s="12"/>
      <c r="AD1633" s="11"/>
      <c r="AE1633" s="12"/>
      <c r="AF1633" s="11"/>
      <c r="AG1633" s="11"/>
      <c r="AH1633" s="11"/>
      <c r="AI1633" s="11"/>
      <c r="AJ1633" s="11"/>
      <c r="AK1633" s="6"/>
      <c r="AL1633" s="11"/>
      <c r="AM1633" s="12"/>
      <c r="AN1633" s="12"/>
      <c r="AO1633" s="12"/>
      <c r="AP1633" s="12"/>
      <c r="AQ1633" s="12"/>
      <c r="AR1633" s="12"/>
      <c r="AS1633" s="12"/>
      <c r="AT1633" s="12"/>
      <c r="AU1633" s="6"/>
      <c r="AV1633" s="11"/>
      <c r="AW1633" s="12"/>
      <c r="AX1633" s="12"/>
      <c r="AY1633" s="12"/>
      <c r="AZ1633" s="12"/>
      <c r="BA1633" s="12"/>
      <c r="BB1633" s="12"/>
      <c r="BC1633" s="12"/>
      <c r="BD1633" s="12"/>
    </row>
    <row r="1634" spans="1:56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Y1634" s="17"/>
      <c r="Z1634" s="17"/>
      <c r="AA1634" s="17"/>
      <c r="AB1634" s="11"/>
      <c r="AC1634" s="12"/>
      <c r="AD1634" s="11"/>
      <c r="AE1634" s="12"/>
      <c r="AF1634" s="11"/>
      <c r="AG1634" s="11"/>
      <c r="AH1634" s="11"/>
      <c r="AI1634" s="11"/>
      <c r="AJ1634" s="11"/>
      <c r="AK1634" s="6"/>
      <c r="AL1634" s="11"/>
      <c r="AM1634" s="12"/>
      <c r="AN1634" s="12"/>
      <c r="AO1634" s="12"/>
      <c r="AP1634" s="12"/>
      <c r="AQ1634" s="12"/>
      <c r="AR1634" s="12"/>
      <c r="AS1634" s="12"/>
      <c r="AT1634" s="12"/>
      <c r="AU1634" s="6"/>
      <c r="AV1634" s="11"/>
      <c r="AW1634" s="12"/>
      <c r="AX1634" s="12"/>
      <c r="AY1634" s="12"/>
      <c r="AZ1634" s="12"/>
      <c r="BA1634" s="12"/>
      <c r="BB1634" s="12"/>
      <c r="BC1634" s="12"/>
      <c r="BD1634" s="12"/>
    </row>
    <row r="1635" spans="1:56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Y1635" s="17"/>
      <c r="Z1635" s="17"/>
      <c r="AA1635" s="17"/>
      <c r="AB1635" s="11"/>
      <c r="AC1635" s="12"/>
      <c r="AD1635" s="11"/>
      <c r="AE1635" s="12"/>
      <c r="AF1635" s="11"/>
      <c r="AG1635" s="11"/>
      <c r="AH1635" s="11"/>
      <c r="AI1635" s="11"/>
      <c r="AJ1635" s="11"/>
      <c r="AK1635" s="6"/>
      <c r="AL1635" s="11"/>
      <c r="AM1635" s="12"/>
      <c r="AN1635" s="12"/>
      <c r="AO1635" s="12"/>
      <c r="AP1635" s="12"/>
      <c r="AQ1635" s="12"/>
      <c r="AR1635" s="12"/>
      <c r="AS1635" s="12"/>
      <c r="AT1635" s="12"/>
      <c r="AU1635" s="6"/>
      <c r="AV1635" s="11"/>
      <c r="AW1635" s="12"/>
      <c r="AX1635" s="12"/>
      <c r="AY1635" s="12"/>
      <c r="AZ1635" s="12"/>
      <c r="BA1635" s="12"/>
      <c r="BB1635" s="12"/>
      <c r="BC1635" s="12"/>
      <c r="BD1635" s="12"/>
    </row>
    <row r="1636" spans="1:56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Y1636" s="17"/>
      <c r="Z1636" s="17"/>
      <c r="AA1636" s="17"/>
      <c r="AB1636" s="11"/>
      <c r="AC1636" s="12"/>
      <c r="AD1636" s="11"/>
      <c r="AE1636" s="12"/>
      <c r="AF1636" s="11"/>
      <c r="AG1636" s="11"/>
      <c r="AH1636" s="11"/>
      <c r="AI1636" s="11"/>
      <c r="AJ1636" s="11"/>
      <c r="AK1636" s="6"/>
      <c r="AL1636" s="11"/>
      <c r="AM1636" s="12"/>
      <c r="AN1636" s="12"/>
      <c r="AO1636" s="12"/>
      <c r="AP1636" s="12"/>
      <c r="AQ1636" s="12"/>
      <c r="AR1636" s="12"/>
      <c r="AS1636" s="12"/>
      <c r="AT1636" s="12"/>
      <c r="AU1636" s="6"/>
      <c r="AV1636" s="11"/>
      <c r="AW1636" s="12"/>
      <c r="AX1636" s="12"/>
      <c r="AY1636" s="12"/>
      <c r="AZ1636" s="12"/>
      <c r="BA1636" s="12"/>
      <c r="BB1636" s="12"/>
      <c r="BC1636" s="12"/>
      <c r="BD1636" s="12"/>
    </row>
    <row r="1637" spans="1:56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Y1637" s="17"/>
      <c r="Z1637" s="17"/>
      <c r="AA1637" s="17"/>
      <c r="AB1637" s="11"/>
      <c r="AC1637" s="12"/>
      <c r="AD1637" s="11"/>
      <c r="AE1637" s="12"/>
      <c r="AF1637" s="11"/>
      <c r="AG1637" s="11"/>
      <c r="AH1637" s="11"/>
      <c r="AI1637" s="11"/>
      <c r="AJ1637" s="11"/>
      <c r="AK1637" s="6"/>
      <c r="AL1637" s="11"/>
      <c r="AM1637" s="12"/>
      <c r="AN1637" s="12"/>
      <c r="AO1637" s="12"/>
      <c r="AP1637" s="12"/>
      <c r="AQ1637" s="12"/>
      <c r="AR1637" s="12"/>
      <c r="AS1637" s="12"/>
      <c r="AT1637" s="12"/>
      <c r="AU1637" s="6"/>
      <c r="AV1637" s="11"/>
      <c r="AW1637" s="12"/>
      <c r="AX1637" s="12"/>
      <c r="AY1637" s="12"/>
      <c r="AZ1637" s="12"/>
      <c r="BA1637" s="12"/>
      <c r="BB1637" s="12"/>
      <c r="BC1637" s="12"/>
      <c r="BD1637" s="12"/>
    </row>
    <row r="1638" spans="1:56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Y1638" s="17"/>
      <c r="Z1638" s="17"/>
      <c r="AA1638" s="17"/>
      <c r="AB1638" s="11"/>
      <c r="AC1638" s="12"/>
      <c r="AD1638" s="11"/>
      <c r="AE1638" s="12"/>
      <c r="AF1638" s="11"/>
      <c r="AG1638" s="11"/>
      <c r="AH1638" s="11"/>
      <c r="AI1638" s="11"/>
      <c r="AJ1638" s="11"/>
      <c r="AK1638" s="6"/>
      <c r="AL1638" s="11"/>
      <c r="AM1638" s="12"/>
      <c r="AN1638" s="12"/>
      <c r="AO1638" s="12"/>
      <c r="AP1638" s="12"/>
      <c r="AQ1638" s="12"/>
      <c r="AR1638" s="12"/>
      <c r="AS1638" s="12"/>
      <c r="AT1638" s="12"/>
      <c r="AU1638" s="6"/>
      <c r="AV1638" s="11"/>
      <c r="AW1638" s="12"/>
      <c r="AX1638" s="12"/>
      <c r="AY1638" s="12"/>
      <c r="AZ1638" s="12"/>
      <c r="BA1638" s="12"/>
      <c r="BB1638" s="12"/>
      <c r="BC1638" s="12"/>
      <c r="BD1638" s="12"/>
    </row>
    <row r="1639" spans="1:56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Y1639" s="17"/>
      <c r="Z1639" s="17"/>
      <c r="AA1639" s="17"/>
      <c r="AB1639" s="11"/>
      <c r="AC1639" s="12"/>
      <c r="AD1639" s="11"/>
      <c r="AE1639" s="12"/>
      <c r="AF1639" s="11"/>
      <c r="AG1639" s="11"/>
      <c r="AH1639" s="11"/>
      <c r="AI1639" s="11"/>
      <c r="AJ1639" s="11"/>
      <c r="AK1639" s="6"/>
      <c r="AL1639" s="11"/>
      <c r="AM1639" s="12"/>
      <c r="AN1639" s="12"/>
      <c r="AO1639" s="12"/>
      <c r="AP1639" s="12"/>
      <c r="AQ1639" s="12"/>
      <c r="AR1639" s="12"/>
      <c r="AS1639" s="12"/>
      <c r="AT1639" s="12"/>
      <c r="AU1639" s="6"/>
      <c r="AV1639" s="11"/>
      <c r="AW1639" s="12"/>
      <c r="AX1639" s="12"/>
      <c r="AY1639" s="12"/>
      <c r="AZ1639" s="12"/>
      <c r="BA1639" s="12"/>
      <c r="BB1639" s="12"/>
      <c r="BC1639" s="12"/>
      <c r="BD1639" s="12"/>
    </row>
    <row r="1640" spans="1:56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Y1640" s="17"/>
      <c r="Z1640" s="17"/>
      <c r="AA1640" s="17"/>
      <c r="AB1640" s="11"/>
      <c r="AC1640" s="12"/>
      <c r="AD1640" s="11"/>
      <c r="AE1640" s="12"/>
      <c r="AF1640" s="11"/>
      <c r="AG1640" s="11"/>
      <c r="AH1640" s="11"/>
      <c r="AI1640" s="11"/>
      <c r="AJ1640" s="11"/>
      <c r="AK1640" s="6"/>
      <c r="AL1640" s="11"/>
      <c r="AM1640" s="12"/>
      <c r="AN1640" s="12"/>
      <c r="AO1640" s="12"/>
      <c r="AP1640" s="12"/>
      <c r="AQ1640" s="12"/>
      <c r="AR1640" s="12"/>
      <c r="AS1640" s="12"/>
      <c r="AT1640" s="12"/>
      <c r="AU1640" s="6"/>
      <c r="AV1640" s="11"/>
      <c r="AW1640" s="12"/>
      <c r="AX1640" s="12"/>
      <c r="AY1640" s="12"/>
      <c r="AZ1640" s="12"/>
      <c r="BA1640" s="12"/>
      <c r="BB1640" s="12"/>
      <c r="BC1640" s="12"/>
      <c r="BD1640" s="12"/>
    </row>
    <row r="1641" spans="1:56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Y1641" s="17"/>
      <c r="Z1641" s="17"/>
      <c r="AA1641" s="17"/>
      <c r="AB1641" s="11"/>
      <c r="AC1641" s="12"/>
      <c r="AD1641" s="11"/>
      <c r="AE1641" s="12"/>
      <c r="AF1641" s="11"/>
      <c r="AG1641" s="11"/>
      <c r="AH1641" s="11"/>
      <c r="AI1641" s="11"/>
      <c r="AJ1641" s="11"/>
      <c r="AK1641" s="6"/>
      <c r="AL1641" s="11"/>
      <c r="AM1641" s="12"/>
      <c r="AN1641" s="12"/>
      <c r="AO1641" s="12"/>
      <c r="AP1641" s="12"/>
      <c r="AQ1641" s="12"/>
      <c r="AR1641" s="12"/>
      <c r="AS1641" s="12"/>
      <c r="AT1641" s="12"/>
      <c r="AU1641" s="6"/>
      <c r="AV1641" s="11"/>
      <c r="AW1641" s="12"/>
      <c r="AX1641" s="12"/>
      <c r="AY1641" s="12"/>
      <c r="AZ1641" s="12"/>
      <c r="BA1641" s="12"/>
      <c r="BB1641" s="12"/>
      <c r="BC1641" s="12"/>
      <c r="BD1641" s="12"/>
    </row>
    <row r="1642" spans="1:56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Y1642" s="17"/>
      <c r="Z1642" s="17"/>
      <c r="AA1642" s="17"/>
      <c r="AB1642" s="11"/>
      <c r="AC1642" s="12"/>
      <c r="AD1642" s="11"/>
      <c r="AE1642" s="12"/>
      <c r="AF1642" s="11"/>
      <c r="AG1642" s="11"/>
      <c r="AH1642" s="11"/>
      <c r="AI1642" s="11"/>
      <c r="AJ1642" s="11"/>
      <c r="AK1642" s="6"/>
      <c r="AL1642" s="11"/>
      <c r="AM1642" s="12"/>
      <c r="AN1642" s="12"/>
      <c r="AO1642" s="12"/>
      <c r="AP1642" s="12"/>
      <c r="AQ1642" s="12"/>
      <c r="AR1642" s="12"/>
      <c r="AS1642" s="12"/>
      <c r="AT1642" s="12"/>
      <c r="AU1642" s="6"/>
      <c r="AV1642" s="11"/>
      <c r="AW1642" s="12"/>
      <c r="AX1642" s="12"/>
      <c r="AY1642" s="12"/>
      <c r="AZ1642" s="12"/>
      <c r="BA1642" s="12"/>
      <c r="BB1642" s="12"/>
      <c r="BC1642" s="12"/>
      <c r="BD1642" s="12"/>
    </row>
    <row r="1643" spans="1:56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Y1643" s="17"/>
      <c r="Z1643" s="17"/>
      <c r="AA1643" s="17"/>
      <c r="AB1643" s="11"/>
      <c r="AC1643" s="12"/>
      <c r="AD1643" s="11"/>
      <c r="AE1643" s="12"/>
      <c r="AF1643" s="11"/>
      <c r="AG1643" s="11"/>
      <c r="AH1643" s="11"/>
      <c r="AI1643" s="11"/>
      <c r="AJ1643" s="11"/>
      <c r="AK1643" s="6"/>
      <c r="AL1643" s="11"/>
      <c r="AM1643" s="12"/>
      <c r="AN1643" s="12"/>
      <c r="AO1643" s="12"/>
      <c r="AP1643" s="12"/>
      <c r="AQ1643" s="12"/>
      <c r="AR1643" s="12"/>
      <c r="AS1643" s="12"/>
      <c r="AT1643" s="12"/>
      <c r="AU1643" s="6"/>
      <c r="AV1643" s="11"/>
      <c r="AW1643" s="12"/>
      <c r="AX1643" s="12"/>
      <c r="AY1643" s="12"/>
      <c r="AZ1643" s="12"/>
      <c r="BA1643" s="12"/>
      <c r="BB1643" s="12"/>
      <c r="BC1643" s="12"/>
      <c r="BD1643" s="12"/>
    </row>
    <row r="1644" spans="1:56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Y1644" s="17"/>
      <c r="Z1644" s="17"/>
      <c r="AA1644" s="17"/>
      <c r="AB1644" s="11"/>
      <c r="AC1644" s="12"/>
      <c r="AD1644" s="11"/>
      <c r="AE1644" s="12"/>
      <c r="AF1644" s="11"/>
      <c r="AG1644" s="11"/>
      <c r="AH1644" s="11"/>
      <c r="AI1644" s="11"/>
      <c r="AJ1644" s="11"/>
      <c r="AK1644" s="6"/>
      <c r="AL1644" s="11"/>
      <c r="AM1644" s="12"/>
      <c r="AN1644" s="12"/>
      <c r="AO1644" s="12"/>
      <c r="AP1644" s="12"/>
      <c r="AQ1644" s="12"/>
      <c r="AR1644" s="12"/>
      <c r="AS1644" s="12"/>
      <c r="AT1644" s="12"/>
      <c r="AU1644" s="6"/>
      <c r="AV1644" s="11"/>
      <c r="AW1644" s="12"/>
      <c r="AX1644" s="12"/>
      <c r="AY1644" s="12"/>
      <c r="AZ1644" s="12"/>
      <c r="BA1644" s="12"/>
      <c r="BB1644" s="12"/>
      <c r="BC1644" s="12"/>
      <c r="BD1644" s="12"/>
    </row>
    <row r="1645" spans="1:56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Y1645" s="17"/>
      <c r="Z1645" s="17"/>
      <c r="AA1645" s="17"/>
      <c r="AB1645" s="11"/>
      <c r="AC1645" s="12"/>
      <c r="AD1645" s="11"/>
      <c r="AE1645" s="12"/>
      <c r="AF1645" s="11"/>
      <c r="AG1645" s="11"/>
      <c r="AH1645" s="11"/>
      <c r="AI1645" s="11"/>
      <c r="AJ1645" s="11"/>
      <c r="AK1645" s="6"/>
      <c r="AL1645" s="11"/>
      <c r="AM1645" s="12"/>
      <c r="AN1645" s="12"/>
      <c r="AO1645" s="12"/>
      <c r="AP1645" s="12"/>
      <c r="AQ1645" s="12"/>
      <c r="AR1645" s="12"/>
      <c r="AS1645" s="12"/>
      <c r="AT1645" s="12"/>
      <c r="AU1645" s="6"/>
      <c r="AV1645" s="11"/>
      <c r="AW1645" s="12"/>
      <c r="AX1645" s="12"/>
      <c r="AY1645" s="12"/>
      <c r="AZ1645" s="12"/>
      <c r="BA1645" s="12"/>
      <c r="BB1645" s="12"/>
      <c r="BC1645" s="12"/>
      <c r="BD1645" s="12"/>
    </row>
    <row r="1646" spans="1:56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Y1646" s="17"/>
      <c r="Z1646" s="17"/>
      <c r="AA1646" s="17"/>
      <c r="AB1646" s="11"/>
      <c r="AC1646" s="12"/>
      <c r="AD1646" s="11"/>
      <c r="AE1646" s="12"/>
      <c r="AF1646" s="11"/>
      <c r="AG1646" s="11"/>
      <c r="AH1646" s="11"/>
      <c r="AI1646" s="11"/>
      <c r="AJ1646" s="11"/>
      <c r="AK1646" s="6"/>
      <c r="AL1646" s="11"/>
      <c r="AM1646" s="12"/>
      <c r="AN1646" s="12"/>
      <c r="AO1646" s="12"/>
      <c r="AP1646" s="12"/>
      <c r="AQ1646" s="12"/>
      <c r="AR1646" s="12"/>
      <c r="AS1646" s="12"/>
      <c r="AT1646" s="12"/>
      <c r="AU1646" s="6"/>
      <c r="AV1646" s="11"/>
      <c r="AW1646" s="12"/>
      <c r="AX1646" s="12"/>
      <c r="AY1646" s="12"/>
      <c r="AZ1646" s="12"/>
      <c r="BA1646" s="12"/>
      <c r="BB1646" s="12"/>
      <c r="BC1646" s="12"/>
      <c r="BD1646" s="12"/>
    </row>
    <row r="1647" spans="1:56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Y1647" s="17"/>
      <c r="Z1647" s="17"/>
      <c r="AA1647" s="17"/>
      <c r="AB1647" s="11"/>
      <c r="AC1647" s="12"/>
      <c r="AD1647" s="11"/>
      <c r="AE1647" s="12"/>
      <c r="AF1647" s="11"/>
      <c r="AG1647" s="11"/>
      <c r="AH1647" s="11"/>
      <c r="AI1647" s="11"/>
      <c r="AJ1647" s="11"/>
      <c r="AK1647" s="6"/>
      <c r="AL1647" s="11"/>
      <c r="AM1647" s="12"/>
      <c r="AN1647" s="12"/>
      <c r="AO1647" s="12"/>
      <c r="AP1647" s="12"/>
      <c r="AQ1647" s="12"/>
      <c r="AR1647" s="12"/>
      <c r="AS1647" s="12"/>
      <c r="AT1647" s="12"/>
      <c r="AU1647" s="6"/>
      <c r="AV1647" s="11"/>
      <c r="AW1647" s="12"/>
      <c r="AX1647" s="12"/>
      <c r="AY1647" s="12"/>
      <c r="AZ1647" s="12"/>
      <c r="BA1647" s="12"/>
      <c r="BB1647" s="12"/>
      <c r="BC1647" s="12"/>
      <c r="BD1647" s="12"/>
    </row>
    <row r="1648" spans="1:56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Y1648" s="17"/>
      <c r="Z1648" s="17"/>
      <c r="AA1648" s="17"/>
      <c r="AB1648" s="11"/>
      <c r="AC1648" s="12"/>
      <c r="AD1648" s="11"/>
      <c r="AE1648" s="12"/>
      <c r="AF1648" s="11"/>
      <c r="AG1648" s="11"/>
      <c r="AH1648" s="11"/>
      <c r="AI1648" s="11"/>
      <c r="AJ1648" s="11"/>
      <c r="AK1648" s="6"/>
      <c r="AL1648" s="11"/>
      <c r="AM1648" s="12"/>
      <c r="AN1648" s="12"/>
      <c r="AO1648" s="12"/>
      <c r="AP1648" s="12"/>
      <c r="AQ1648" s="12"/>
      <c r="AR1648" s="12"/>
      <c r="AS1648" s="12"/>
      <c r="AT1648" s="12"/>
      <c r="AU1648" s="6"/>
      <c r="AV1648" s="11"/>
      <c r="AW1648" s="12"/>
      <c r="AX1648" s="12"/>
      <c r="AY1648" s="12"/>
      <c r="AZ1648" s="12"/>
      <c r="BA1648" s="12"/>
      <c r="BB1648" s="12"/>
      <c r="BC1648" s="12"/>
      <c r="BD1648" s="12"/>
    </row>
    <row r="1649" spans="1:56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Y1649" s="17"/>
      <c r="Z1649" s="17"/>
      <c r="AA1649" s="17"/>
      <c r="AB1649" s="11"/>
      <c r="AC1649" s="12"/>
      <c r="AD1649" s="11"/>
      <c r="AE1649" s="12"/>
      <c r="AF1649" s="11"/>
      <c r="AG1649" s="11"/>
      <c r="AH1649" s="11"/>
      <c r="AI1649" s="11"/>
      <c r="AJ1649" s="11"/>
      <c r="AK1649" s="6"/>
      <c r="AL1649" s="11"/>
      <c r="AM1649" s="12"/>
      <c r="AN1649" s="12"/>
      <c r="AO1649" s="12"/>
      <c r="AP1649" s="12"/>
      <c r="AQ1649" s="12"/>
      <c r="AR1649" s="12"/>
      <c r="AS1649" s="12"/>
      <c r="AT1649" s="12"/>
      <c r="AU1649" s="6"/>
      <c r="AV1649" s="11"/>
      <c r="AW1649" s="12"/>
      <c r="AX1649" s="12"/>
      <c r="AY1649" s="12"/>
      <c r="AZ1649" s="12"/>
      <c r="BA1649" s="12"/>
      <c r="BB1649" s="12"/>
      <c r="BC1649" s="12"/>
      <c r="BD1649" s="12"/>
    </row>
    <row r="1650" spans="1:56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Y1650" s="17"/>
      <c r="Z1650" s="17"/>
      <c r="AA1650" s="17"/>
      <c r="AB1650" s="11"/>
      <c r="AC1650" s="12"/>
      <c r="AD1650" s="11"/>
      <c r="AE1650" s="12"/>
      <c r="AF1650" s="11"/>
      <c r="AG1650" s="11"/>
      <c r="AH1650" s="11"/>
      <c r="AI1650" s="11"/>
      <c r="AJ1650" s="11"/>
      <c r="AK1650" s="6"/>
      <c r="AL1650" s="11"/>
      <c r="AM1650" s="12"/>
      <c r="AN1650" s="12"/>
      <c r="AO1650" s="12"/>
      <c r="AP1650" s="12"/>
      <c r="AQ1650" s="12"/>
      <c r="AR1650" s="12"/>
      <c r="AS1650" s="12"/>
      <c r="AT1650" s="12"/>
      <c r="AU1650" s="6"/>
      <c r="AV1650" s="11"/>
      <c r="AW1650" s="12"/>
      <c r="AX1650" s="12"/>
      <c r="AY1650" s="12"/>
      <c r="AZ1650" s="12"/>
      <c r="BA1650" s="12"/>
      <c r="BB1650" s="12"/>
      <c r="BC1650" s="12"/>
      <c r="BD1650" s="12"/>
    </row>
    <row r="1651" spans="1:56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Y1651" s="17"/>
      <c r="Z1651" s="17"/>
      <c r="AA1651" s="17"/>
      <c r="AB1651" s="11"/>
      <c r="AC1651" s="12"/>
      <c r="AD1651" s="11"/>
      <c r="AE1651" s="12"/>
      <c r="AF1651" s="11"/>
      <c r="AG1651" s="11"/>
      <c r="AH1651" s="11"/>
      <c r="AI1651" s="11"/>
      <c r="AJ1651" s="11"/>
      <c r="AK1651" s="6"/>
      <c r="AL1651" s="11"/>
      <c r="AM1651" s="12"/>
      <c r="AN1651" s="12"/>
      <c r="AO1651" s="12"/>
      <c r="AP1651" s="12"/>
      <c r="AQ1651" s="12"/>
      <c r="AR1651" s="12"/>
      <c r="AS1651" s="12"/>
      <c r="AT1651" s="12"/>
      <c r="AU1651" s="6"/>
      <c r="AV1651" s="11"/>
      <c r="AW1651" s="12"/>
      <c r="AX1651" s="12"/>
      <c r="AY1651" s="12"/>
      <c r="AZ1651" s="12"/>
      <c r="BA1651" s="12"/>
      <c r="BB1651" s="12"/>
      <c r="BC1651" s="12"/>
      <c r="BD1651" s="12"/>
    </row>
    <row r="1652" spans="1:56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Y1652" s="17"/>
      <c r="Z1652" s="17"/>
      <c r="AA1652" s="17"/>
      <c r="AB1652" s="11"/>
      <c r="AC1652" s="12"/>
      <c r="AD1652" s="11"/>
      <c r="AE1652" s="12"/>
      <c r="AF1652" s="11"/>
      <c r="AG1652" s="11"/>
      <c r="AH1652" s="11"/>
      <c r="AI1652" s="11"/>
      <c r="AJ1652" s="11"/>
      <c r="AK1652" s="6"/>
      <c r="AL1652" s="11"/>
      <c r="AM1652" s="12"/>
      <c r="AN1652" s="12"/>
      <c r="AO1652" s="12"/>
      <c r="AP1652" s="12"/>
      <c r="AQ1652" s="12"/>
      <c r="AR1652" s="12"/>
      <c r="AS1652" s="12"/>
      <c r="AT1652" s="12"/>
      <c r="AU1652" s="6"/>
      <c r="AV1652" s="11"/>
      <c r="AW1652" s="12"/>
      <c r="AX1652" s="12"/>
      <c r="AY1652" s="12"/>
      <c r="AZ1652" s="12"/>
      <c r="BA1652" s="12"/>
      <c r="BB1652" s="12"/>
      <c r="BC1652" s="12"/>
      <c r="BD1652" s="12"/>
    </row>
    <row r="1653" spans="1:56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Y1653" s="17"/>
      <c r="Z1653" s="17"/>
      <c r="AA1653" s="17"/>
      <c r="AB1653" s="11"/>
      <c r="AC1653" s="12"/>
      <c r="AD1653" s="11"/>
      <c r="AE1653" s="12"/>
      <c r="AF1653" s="11"/>
      <c r="AG1653" s="11"/>
      <c r="AH1653" s="11"/>
      <c r="AI1653" s="11"/>
      <c r="AJ1653" s="11"/>
      <c r="AK1653" s="6"/>
      <c r="AL1653" s="11"/>
      <c r="AM1653" s="12"/>
      <c r="AN1653" s="12"/>
      <c r="AO1653" s="12"/>
      <c r="AP1653" s="12"/>
      <c r="AQ1653" s="12"/>
      <c r="AR1653" s="12"/>
      <c r="AS1653" s="12"/>
      <c r="AT1653" s="12"/>
      <c r="AU1653" s="6"/>
      <c r="AV1653" s="11"/>
      <c r="AW1653" s="12"/>
      <c r="AX1653" s="12"/>
      <c r="AY1653" s="12"/>
      <c r="AZ1653" s="12"/>
      <c r="BA1653" s="12"/>
      <c r="BB1653" s="12"/>
      <c r="BC1653" s="12"/>
      <c r="BD1653" s="12"/>
    </row>
    <row r="1654" spans="1:56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Y1654" s="17"/>
      <c r="Z1654" s="17"/>
      <c r="AA1654" s="17"/>
      <c r="AB1654" s="11"/>
      <c r="AC1654" s="12"/>
      <c r="AD1654" s="11"/>
      <c r="AE1654" s="12"/>
      <c r="AF1654" s="11"/>
      <c r="AG1654" s="11"/>
      <c r="AH1654" s="11"/>
      <c r="AI1654" s="11"/>
      <c r="AJ1654" s="11"/>
      <c r="AK1654" s="6"/>
      <c r="AL1654" s="11"/>
      <c r="AM1654" s="12"/>
      <c r="AN1654" s="12"/>
      <c r="AO1654" s="12"/>
      <c r="AP1654" s="12"/>
      <c r="AQ1654" s="12"/>
      <c r="AR1654" s="12"/>
      <c r="AS1654" s="12"/>
      <c r="AT1654" s="12"/>
      <c r="AU1654" s="6"/>
      <c r="AV1654" s="11"/>
      <c r="AW1654" s="12"/>
      <c r="AX1654" s="12"/>
      <c r="AY1654" s="12"/>
      <c r="AZ1654" s="12"/>
      <c r="BA1654" s="12"/>
      <c r="BB1654" s="12"/>
      <c r="BC1654" s="12"/>
      <c r="BD1654" s="12"/>
    </row>
    <row r="1655" spans="1:56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Y1655" s="17"/>
      <c r="Z1655" s="17"/>
      <c r="AA1655" s="17"/>
      <c r="AB1655" s="11"/>
      <c r="AC1655" s="12"/>
      <c r="AD1655" s="11"/>
      <c r="AE1655" s="12"/>
      <c r="AF1655" s="11"/>
      <c r="AG1655" s="11"/>
      <c r="AH1655" s="11"/>
      <c r="AI1655" s="11"/>
      <c r="AJ1655" s="11"/>
      <c r="AK1655" s="6"/>
      <c r="AL1655" s="11"/>
      <c r="AM1655" s="12"/>
      <c r="AN1655" s="12"/>
      <c r="AO1655" s="12"/>
      <c r="AP1655" s="12"/>
      <c r="AQ1655" s="12"/>
      <c r="AR1655" s="12"/>
      <c r="AS1655" s="12"/>
      <c r="AT1655" s="12"/>
      <c r="AU1655" s="6"/>
      <c r="AV1655" s="11"/>
      <c r="AW1655" s="12"/>
      <c r="AX1655" s="12"/>
      <c r="AY1655" s="12"/>
      <c r="AZ1655" s="12"/>
      <c r="BA1655" s="12"/>
      <c r="BB1655" s="12"/>
      <c r="BC1655" s="12"/>
      <c r="BD1655" s="12"/>
    </row>
    <row r="1656" spans="1:56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Y1656" s="17"/>
      <c r="Z1656" s="17"/>
      <c r="AA1656" s="17"/>
      <c r="AB1656" s="11"/>
      <c r="AC1656" s="12"/>
      <c r="AD1656" s="11"/>
      <c r="AE1656" s="12"/>
      <c r="AF1656" s="11"/>
      <c r="AG1656" s="11"/>
      <c r="AH1656" s="11"/>
      <c r="AI1656" s="11"/>
      <c r="AJ1656" s="11"/>
      <c r="AK1656" s="6"/>
      <c r="AL1656" s="11"/>
      <c r="AM1656" s="12"/>
      <c r="AN1656" s="12"/>
      <c r="AO1656" s="12"/>
      <c r="AP1656" s="12"/>
      <c r="AQ1656" s="12"/>
      <c r="AR1656" s="12"/>
      <c r="AS1656" s="12"/>
      <c r="AT1656" s="12"/>
      <c r="AU1656" s="6"/>
      <c r="AV1656" s="11"/>
      <c r="AW1656" s="12"/>
      <c r="AX1656" s="12"/>
      <c r="AY1656" s="12"/>
      <c r="AZ1656" s="12"/>
      <c r="BA1656" s="12"/>
      <c r="BB1656" s="12"/>
      <c r="BC1656" s="12"/>
      <c r="BD1656" s="12"/>
    </row>
    <row r="1657" spans="1:56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Y1657" s="17"/>
      <c r="Z1657" s="17"/>
      <c r="AA1657" s="17"/>
      <c r="AB1657" s="11"/>
      <c r="AC1657" s="12"/>
      <c r="AD1657" s="11"/>
      <c r="AE1657" s="12"/>
      <c r="AF1657" s="11"/>
      <c r="AG1657" s="11"/>
      <c r="AH1657" s="11"/>
      <c r="AI1657" s="11"/>
      <c r="AJ1657" s="11"/>
      <c r="AK1657" s="6"/>
      <c r="AL1657" s="11"/>
      <c r="AM1657" s="12"/>
      <c r="AN1657" s="12"/>
      <c r="AO1657" s="12"/>
      <c r="AP1657" s="12"/>
      <c r="AQ1657" s="12"/>
      <c r="AR1657" s="12"/>
      <c r="AS1657" s="12"/>
      <c r="AT1657" s="12"/>
      <c r="AU1657" s="6"/>
      <c r="AV1657" s="11"/>
      <c r="AW1657" s="12"/>
      <c r="AX1657" s="12"/>
      <c r="AY1657" s="12"/>
      <c r="AZ1657" s="12"/>
      <c r="BA1657" s="12"/>
      <c r="BB1657" s="12"/>
      <c r="BC1657" s="12"/>
      <c r="BD1657" s="12"/>
    </row>
    <row r="1658" spans="1:56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Y1658" s="17"/>
      <c r="Z1658" s="17"/>
      <c r="AA1658" s="17"/>
      <c r="AB1658" s="11"/>
      <c r="AC1658" s="12"/>
      <c r="AD1658" s="11"/>
      <c r="AE1658" s="12"/>
      <c r="AF1658" s="11"/>
      <c r="AG1658" s="11"/>
      <c r="AH1658" s="11"/>
      <c r="AI1658" s="11"/>
      <c r="AJ1658" s="11"/>
      <c r="AK1658" s="6"/>
      <c r="AL1658" s="11"/>
      <c r="AM1658" s="12"/>
      <c r="AN1658" s="12"/>
      <c r="AO1658" s="12"/>
      <c r="AP1658" s="12"/>
      <c r="AQ1658" s="12"/>
      <c r="AR1658" s="12"/>
      <c r="AS1658" s="12"/>
      <c r="AT1658" s="12"/>
      <c r="AU1658" s="6"/>
      <c r="AV1658" s="11"/>
      <c r="AW1658" s="12"/>
      <c r="AX1658" s="12"/>
      <c r="AY1658" s="12"/>
      <c r="AZ1658" s="12"/>
      <c r="BA1658" s="12"/>
      <c r="BB1658" s="12"/>
      <c r="BC1658" s="12"/>
      <c r="BD1658" s="12"/>
    </row>
    <row r="1659" spans="1:56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Y1659" s="17"/>
      <c r="Z1659" s="17"/>
      <c r="AA1659" s="17"/>
      <c r="AB1659" s="11"/>
      <c r="AC1659" s="12"/>
      <c r="AD1659" s="11"/>
      <c r="AE1659" s="12"/>
      <c r="AF1659" s="11"/>
      <c r="AG1659" s="11"/>
      <c r="AH1659" s="11"/>
      <c r="AI1659" s="11"/>
      <c r="AJ1659" s="11"/>
      <c r="AK1659" s="6"/>
      <c r="AL1659" s="11"/>
      <c r="AM1659" s="12"/>
      <c r="AN1659" s="12"/>
      <c r="AO1659" s="12"/>
      <c r="AP1659" s="12"/>
      <c r="AQ1659" s="12"/>
      <c r="AR1659" s="12"/>
      <c r="AS1659" s="12"/>
      <c r="AT1659" s="12"/>
      <c r="AU1659" s="6"/>
      <c r="AV1659" s="11"/>
      <c r="AW1659" s="12"/>
      <c r="AX1659" s="12"/>
      <c r="AY1659" s="12"/>
      <c r="AZ1659" s="12"/>
      <c r="BA1659" s="12"/>
      <c r="BB1659" s="12"/>
      <c r="BC1659" s="12"/>
      <c r="BD1659" s="12"/>
    </row>
    <row r="1660" spans="1:56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Y1660" s="17"/>
      <c r="Z1660" s="17"/>
      <c r="AA1660" s="17"/>
      <c r="AB1660" s="11"/>
      <c r="AC1660" s="12"/>
      <c r="AD1660" s="11"/>
      <c r="AE1660" s="12"/>
      <c r="AF1660" s="11"/>
      <c r="AG1660" s="11"/>
      <c r="AH1660" s="11"/>
      <c r="AI1660" s="11"/>
      <c r="AJ1660" s="11"/>
      <c r="AK1660" s="6"/>
      <c r="AL1660" s="11"/>
      <c r="AM1660" s="12"/>
      <c r="AN1660" s="12"/>
      <c r="AO1660" s="12"/>
      <c r="AP1660" s="12"/>
      <c r="AQ1660" s="12"/>
      <c r="AR1660" s="12"/>
      <c r="AS1660" s="12"/>
      <c r="AT1660" s="12"/>
      <c r="AU1660" s="6"/>
      <c r="AV1660" s="11"/>
      <c r="AW1660" s="12"/>
      <c r="AX1660" s="12"/>
      <c r="AY1660" s="12"/>
      <c r="AZ1660" s="12"/>
      <c r="BA1660" s="12"/>
      <c r="BB1660" s="12"/>
      <c r="BC1660" s="12"/>
      <c r="BD1660" s="12"/>
    </row>
    <row r="1661" spans="1:56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Y1661" s="17"/>
      <c r="Z1661" s="17"/>
      <c r="AA1661" s="17"/>
      <c r="AB1661" s="11"/>
      <c r="AC1661" s="12"/>
      <c r="AD1661" s="11"/>
      <c r="AE1661" s="12"/>
      <c r="AF1661" s="11"/>
      <c r="AG1661" s="11"/>
      <c r="AH1661" s="11"/>
      <c r="AI1661" s="11"/>
      <c r="AJ1661" s="11"/>
      <c r="AK1661" s="6"/>
      <c r="AL1661" s="11"/>
      <c r="AM1661" s="12"/>
      <c r="AN1661" s="12"/>
      <c r="AO1661" s="12"/>
      <c r="AP1661" s="12"/>
      <c r="AQ1661" s="12"/>
      <c r="AR1661" s="12"/>
      <c r="AS1661" s="12"/>
      <c r="AT1661" s="12"/>
      <c r="AU1661" s="6"/>
      <c r="AV1661" s="11"/>
      <c r="AW1661" s="12"/>
      <c r="AX1661" s="12"/>
      <c r="AY1661" s="12"/>
      <c r="AZ1661" s="12"/>
      <c r="BA1661" s="12"/>
      <c r="BB1661" s="12"/>
      <c r="BC1661" s="12"/>
      <c r="BD1661" s="12"/>
    </row>
    <row r="1662" spans="1:56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Y1662" s="17"/>
      <c r="Z1662" s="17"/>
      <c r="AA1662" s="17"/>
      <c r="AB1662" s="11"/>
      <c r="AC1662" s="12"/>
      <c r="AD1662" s="11"/>
      <c r="AE1662" s="12"/>
      <c r="AF1662" s="11"/>
      <c r="AG1662" s="11"/>
      <c r="AH1662" s="11"/>
      <c r="AI1662" s="11"/>
      <c r="AJ1662" s="11"/>
      <c r="AK1662" s="6"/>
      <c r="AL1662" s="11"/>
      <c r="AM1662" s="12"/>
      <c r="AN1662" s="12"/>
      <c r="AO1662" s="12"/>
      <c r="AP1662" s="12"/>
      <c r="AQ1662" s="12"/>
      <c r="AR1662" s="12"/>
      <c r="AS1662" s="12"/>
      <c r="AT1662" s="12"/>
      <c r="AU1662" s="6"/>
      <c r="AV1662" s="11"/>
      <c r="AW1662" s="12"/>
      <c r="AX1662" s="12"/>
      <c r="AY1662" s="12"/>
      <c r="AZ1662" s="12"/>
      <c r="BA1662" s="12"/>
      <c r="BB1662" s="12"/>
      <c r="BC1662" s="12"/>
      <c r="BD1662" s="12"/>
    </row>
    <row r="1663" spans="1:56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Y1663" s="17"/>
      <c r="Z1663" s="17"/>
      <c r="AA1663" s="17"/>
      <c r="AB1663" s="11"/>
      <c r="AC1663" s="12"/>
      <c r="AD1663" s="11"/>
      <c r="AE1663" s="12"/>
      <c r="AF1663" s="11"/>
      <c r="AG1663" s="11"/>
      <c r="AH1663" s="11"/>
      <c r="AI1663" s="11"/>
      <c r="AJ1663" s="11"/>
      <c r="AK1663" s="6"/>
      <c r="AL1663" s="11"/>
      <c r="AM1663" s="12"/>
      <c r="AN1663" s="12"/>
      <c r="AO1663" s="12"/>
      <c r="AP1663" s="12"/>
      <c r="AQ1663" s="12"/>
      <c r="AR1663" s="12"/>
      <c r="AS1663" s="12"/>
      <c r="AT1663" s="12"/>
      <c r="AU1663" s="6"/>
      <c r="AV1663" s="11"/>
      <c r="AW1663" s="12"/>
      <c r="AX1663" s="12"/>
      <c r="AY1663" s="12"/>
      <c r="AZ1663" s="12"/>
      <c r="BA1663" s="12"/>
      <c r="BB1663" s="12"/>
      <c r="BC1663" s="12"/>
      <c r="BD1663" s="12"/>
    </row>
    <row r="1664" spans="1:56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Y1664" s="17"/>
      <c r="Z1664" s="17"/>
      <c r="AA1664" s="17"/>
      <c r="AB1664" s="11"/>
      <c r="AC1664" s="12"/>
      <c r="AD1664" s="11"/>
      <c r="AE1664" s="12"/>
      <c r="AF1664" s="11"/>
      <c r="AG1664" s="11"/>
      <c r="AH1664" s="11"/>
      <c r="AI1664" s="11"/>
      <c r="AJ1664" s="11"/>
      <c r="AK1664" s="6"/>
      <c r="AL1664" s="11"/>
      <c r="AM1664" s="12"/>
      <c r="AN1664" s="12"/>
      <c r="AO1664" s="12"/>
      <c r="AP1664" s="12"/>
      <c r="AQ1664" s="12"/>
      <c r="AR1664" s="12"/>
      <c r="AS1664" s="12"/>
      <c r="AT1664" s="12"/>
      <c r="AU1664" s="6"/>
      <c r="AV1664" s="11"/>
      <c r="AW1664" s="12"/>
      <c r="AX1664" s="12"/>
      <c r="AY1664" s="12"/>
      <c r="AZ1664" s="12"/>
      <c r="BA1664" s="12"/>
      <c r="BB1664" s="12"/>
      <c r="BC1664" s="12"/>
      <c r="BD1664" s="12"/>
    </row>
    <row r="1665" spans="1:56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Y1665" s="17"/>
      <c r="Z1665" s="17"/>
      <c r="AA1665" s="17"/>
      <c r="AB1665" s="11"/>
      <c r="AC1665" s="12"/>
      <c r="AD1665" s="11"/>
      <c r="AE1665" s="12"/>
      <c r="AF1665" s="11"/>
      <c r="AG1665" s="11"/>
      <c r="AH1665" s="11"/>
      <c r="AI1665" s="11"/>
      <c r="AJ1665" s="11"/>
      <c r="AK1665" s="6"/>
      <c r="AL1665" s="11"/>
      <c r="AM1665" s="12"/>
      <c r="AN1665" s="12"/>
      <c r="AO1665" s="12"/>
      <c r="AP1665" s="12"/>
      <c r="AQ1665" s="12"/>
      <c r="AR1665" s="12"/>
      <c r="AS1665" s="12"/>
      <c r="AT1665" s="12"/>
      <c r="AU1665" s="6"/>
      <c r="AV1665" s="11"/>
      <c r="AW1665" s="12"/>
      <c r="AX1665" s="12"/>
      <c r="AY1665" s="12"/>
      <c r="AZ1665" s="12"/>
      <c r="BA1665" s="12"/>
      <c r="BB1665" s="12"/>
      <c r="BC1665" s="12"/>
      <c r="BD1665" s="12"/>
    </row>
    <row r="1666" spans="1:56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Y1666" s="17"/>
      <c r="Z1666" s="17"/>
      <c r="AA1666" s="17"/>
      <c r="AB1666" s="11"/>
      <c r="AC1666" s="12"/>
      <c r="AD1666" s="11"/>
      <c r="AE1666" s="12"/>
      <c r="AF1666" s="11"/>
      <c r="AG1666" s="11"/>
      <c r="AH1666" s="11"/>
      <c r="AI1666" s="11"/>
      <c r="AJ1666" s="11"/>
      <c r="AK1666" s="6"/>
      <c r="AL1666" s="11"/>
      <c r="AM1666" s="12"/>
      <c r="AN1666" s="12"/>
      <c r="AO1666" s="12"/>
      <c r="AP1666" s="12"/>
      <c r="AQ1666" s="12"/>
      <c r="AR1666" s="12"/>
      <c r="AS1666" s="12"/>
      <c r="AT1666" s="12"/>
      <c r="AU1666" s="6"/>
      <c r="AV1666" s="11"/>
      <c r="AW1666" s="12"/>
      <c r="AX1666" s="12"/>
      <c r="AY1666" s="12"/>
      <c r="AZ1666" s="12"/>
      <c r="BA1666" s="12"/>
      <c r="BB1666" s="12"/>
      <c r="BC1666" s="12"/>
      <c r="BD1666" s="12"/>
    </row>
    <row r="1667" spans="1:56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Y1667" s="17"/>
      <c r="Z1667" s="17"/>
      <c r="AA1667" s="17"/>
      <c r="AB1667" s="11"/>
      <c r="AC1667" s="12"/>
      <c r="AD1667" s="11"/>
      <c r="AE1667" s="12"/>
      <c r="AF1667" s="11"/>
      <c r="AG1667" s="11"/>
      <c r="AH1667" s="11"/>
      <c r="AI1667" s="11"/>
      <c r="AJ1667" s="11"/>
      <c r="AK1667" s="6"/>
      <c r="AL1667" s="11"/>
      <c r="AM1667" s="12"/>
      <c r="AN1667" s="12"/>
      <c r="AO1667" s="12"/>
      <c r="AP1667" s="12"/>
      <c r="AQ1667" s="12"/>
      <c r="AR1667" s="12"/>
      <c r="AS1667" s="12"/>
      <c r="AT1667" s="12"/>
      <c r="AU1667" s="6"/>
      <c r="AV1667" s="11"/>
      <c r="AW1667" s="12"/>
      <c r="AX1667" s="12"/>
      <c r="AY1667" s="12"/>
      <c r="AZ1667" s="12"/>
      <c r="BA1667" s="12"/>
      <c r="BB1667" s="12"/>
      <c r="BC1667" s="12"/>
      <c r="BD1667" s="12"/>
    </row>
    <row r="1668" spans="1:56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Y1668" s="17"/>
      <c r="Z1668" s="17"/>
      <c r="AA1668" s="17"/>
      <c r="AB1668" s="11"/>
      <c r="AC1668" s="12"/>
      <c r="AD1668" s="11"/>
      <c r="AE1668" s="12"/>
      <c r="AF1668" s="11"/>
      <c r="AG1668" s="11"/>
      <c r="AH1668" s="11"/>
      <c r="AI1668" s="11"/>
      <c r="AJ1668" s="11"/>
      <c r="AK1668" s="6"/>
      <c r="AL1668" s="11"/>
      <c r="AM1668" s="12"/>
      <c r="AN1668" s="12"/>
      <c r="AO1668" s="12"/>
      <c r="AP1668" s="12"/>
      <c r="AQ1668" s="12"/>
      <c r="AR1668" s="12"/>
      <c r="AS1668" s="12"/>
      <c r="AT1668" s="12"/>
      <c r="AU1668" s="6"/>
      <c r="AV1668" s="11"/>
      <c r="AW1668" s="12"/>
      <c r="AX1668" s="12"/>
      <c r="AY1668" s="12"/>
      <c r="AZ1668" s="12"/>
      <c r="BA1668" s="12"/>
      <c r="BB1668" s="12"/>
      <c r="BC1668" s="12"/>
      <c r="BD1668" s="12"/>
    </row>
    <row r="1669" spans="1:56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Y1669" s="17"/>
      <c r="Z1669" s="17"/>
      <c r="AA1669" s="17"/>
      <c r="AB1669" s="11"/>
      <c r="AC1669" s="12"/>
      <c r="AD1669" s="11"/>
      <c r="AE1669" s="12"/>
      <c r="AF1669" s="11"/>
      <c r="AG1669" s="11"/>
      <c r="AH1669" s="11"/>
      <c r="AI1669" s="11"/>
      <c r="AJ1669" s="11"/>
      <c r="AK1669" s="6"/>
      <c r="AL1669" s="11"/>
      <c r="AM1669" s="12"/>
      <c r="AN1669" s="12"/>
      <c r="AO1669" s="12"/>
      <c r="AP1669" s="12"/>
      <c r="AQ1669" s="12"/>
      <c r="AR1669" s="12"/>
      <c r="AS1669" s="12"/>
      <c r="AT1669" s="12"/>
      <c r="AU1669" s="6"/>
      <c r="AV1669" s="11"/>
      <c r="AW1669" s="12"/>
      <c r="AX1669" s="12"/>
      <c r="AY1669" s="12"/>
      <c r="AZ1669" s="12"/>
      <c r="BA1669" s="12"/>
      <c r="BB1669" s="12"/>
      <c r="BC1669" s="12"/>
      <c r="BD1669" s="12"/>
    </row>
    <row r="1670" spans="1:56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Y1670" s="17"/>
      <c r="Z1670" s="17"/>
      <c r="AA1670" s="17"/>
      <c r="AB1670" s="11"/>
      <c r="AC1670" s="12"/>
      <c r="AD1670" s="11"/>
      <c r="AE1670" s="12"/>
      <c r="AF1670" s="11"/>
      <c r="AG1670" s="11"/>
      <c r="AH1670" s="11"/>
      <c r="AI1670" s="11"/>
      <c r="AJ1670" s="11"/>
      <c r="AK1670" s="6"/>
      <c r="AL1670" s="11"/>
      <c r="AM1670" s="12"/>
      <c r="AN1670" s="12"/>
      <c r="AO1670" s="12"/>
      <c r="AP1670" s="12"/>
      <c r="AQ1670" s="12"/>
      <c r="AR1670" s="12"/>
      <c r="AS1670" s="12"/>
      <c r="AT1670" s="12"/>
      <c r="AU1670" s="6"/>
      <c r="AV1670" s="11"/>
      <c r="AW1670" s="12"/>
      <c r="AX1670" s="12"/>
      <c r="AY1670" s="12"/>
      <c r="AZ1670" s="12"/>
      <c r="BA1670" s="12"/>
      <c r="BB1670" s="12"/>
      <c r="BC1670" s="12"/>
      <c r="BD1670" s="12"/>
    </row>
    <row r="1671" spans="1:56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Y1671" s="17"/>
      <c r="Z1671" s="17"/>
      <c r="AA1671" s="17"/>
      <c r="AB1671" s="11"/>
      <c r="AC1671" s="12"/>
      <c r="AD1671" s="11"/>
      <c r="AE1671" s="12"/>
      <c r="AF1671" s="11"/>
      <c r="AG1671" s="11"/>
      <c r="AH1671" s="11"/>
      <c r="AI1671" s="11"/>
      <c r="AJ1671" s="11"/>
      <c r="AK1671" s="6"/>
      <c r="AL1671" s="11"/>
      <c r="AM1671" s="12"/>
      <c r="AN1671" s="12"/>
      <c r="AO1671" s="12"/>
      <c r="AP1671" s="12"/>
      <c r="AQ1671" s="12"/>
      <c r="AR1671" s="12"/>
      <c r="AS1671" s="12"/>
      <c r="AT1671" s="12"/>
      <c r="AU1671" s="6"/>
      <c r="AV1671" s="11"/>
      <c r="AW1671" s="12"/>
      <c r="AX1671" s="12"/>
      <c r="AY1671" s="12"/>
      <c r="AZ1671" s="12"/>
      <c r="BA1671" s="12"/>
      <c r="BB1671" s="12"/>
      <c r="BC1671" s="12"/>
      <c r="BD1671" s="12"/>
    </row>
    <row r="1672" spans="1:56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Y1672" s="17"/>
      <c r="Z1672" s="17"/>
      <c r="AA1672" s="17"/>
      <c r="AB1672" s="11"/>
      <c r="AC1672" s="12"/>
      <c r="AD1672" s="11"/>
      <c r="AE1672" s="12"/>
      <c r="AF1672" s="11"/>
      <c r="AG1672" s="11"/>
      <c r="AH1672" s="11"/>
      <c r="AI1672" s="11"/>
      <c r="AJ1672" s="11"/>
      <c r="AK1672" s="6"/>
      <c r="AL1672" s="11"/>
      <c r="AM1672" s="12"/>
      <c r="AN1672" s="12"/>
      <c r="AO1672" s="12"/>
      <c r="AP1672" s="12"/>
      <c r="AQ1672" s="12"/>
      <c r="AR1672" s="12"/>
      <c r="AS1672" s="12"/>
      <c r="AT1672" s="12"/>
      <c r="AU1672" s="6"/>
      <c r="AV1672" s="11"/>
      <c r="AW1672" s="12"/>
      <c r="AX1672" s="12"/>
      <c r="AY1672" s="12"/>
      <c r="AZ1672" s="12"/>
      <c r="BA1672" s="12"/>
      <c r="BB1672" s="12"/>
      <c r="BC1672" s="12"/>
      <c r="BD1672" s="12"/>
    </row>
    <row r="1673" spans="1:56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Y1673" s="17"/>
      <c r="Z1673" s="17"/>
      <c r="AA1673" s="17"/>
      <c r="AB1673" s="11"/>
      <c r="AC1673" s="12"/>
      <c r="AD1673" s="11"/>
      <c r="AE1673" s="12"/>
      <c r="AF1673" s="11"/>
      <c r="AG1673" s="11"/>
      <c r="AH1673" s="11"/>
      <c r="AI1673" s="11"/>
      <c r="AJ1673" s="11"/>
      <c r="AK1673" s="6"/>
      <c r="AL1673" s="11"/>
      <c r="AM1673" s="12"/>
      <c r="AN1673" s="12"/>
      <c r="AO1673" s="12"/>
      <c r="AP1673" s="12"/>
      <c r="AQ1673" s="12"/>
      <c r="AR1673" s="12"/>
      <c r="AS1673" s="12"/>
      <c r="AT1673" s="12"/>
      <c r="AU1673" s="6"/>
      <c r="AV1673" s="11"/>
      <c r="AW1673" s="12"/>
      <c r="AX1673" s="12"/>
      <c r="AY1673" s="12"/>
      <c r="AZ1673" s="12"/>
      <c r="BA1673" s="12"/>
      <c r="BB1673" s="12"/>
      <c r="BC1673" s="12"/>
      <c r="BD1673" s="12"/>
    </row>
    <row r="1674" spans="1:56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Y1674" s="17"/>
      <c r="Z1674" s="17"/>
      <c r="AA1674" s="17"/>
      <c r="AB1674" s="11"/>
      <c r="AC1674" s="12"/>
      <c r="AD1674" s="11"/>
      <c r="AE1674" s="12"/>
      <c r="AF1674" s="11"/>
      <c r="AG1674" s="11"/>
      <c r="AH1674" s="11"/>
      <c r="AI1674" s="11"/>
      <c r="AJ1674" s="11"/>
      <c r="AK1674" s="6"/>
      <c r="AL1674" s="11"/>
      <c r="AM1674" s="12"/>
      <c r="AN1674" s="12"/>
      <c r="AO1674" s="12"/>
      <c r="AP1674" s="12"/>
      <c r="AQ1674" s="12"/>
      <c r="AR1674" s="12"/>
      <c r="AS1674" s="12"/>
      <c r="AT1674" s="12"/>
      <c r="AU1674" s="6"/>
      <c r="AV1674" s="11"/>
      <c r="AW1674" s="12"/>
      <c r="AX1674" s="12"/>
      <c r="AY1674" s="12"/>
      <c r="AZ1674" s="12"/>
      <c r="BA1674" s="12"/>
      <c r="BB1674" s="12"/>
      <c r="BC1674" s="12"/>
      <c r="BD1674" s="12"/>
    </row>
    <row r="1675" spans="1:56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Y1675" s="17"/>
      <c r="Z1675" s="17"/>
      <c r="AA1675" s="17"/>
      <c r="AB1675" s="11"/>
      <c r="AC1675" s="12"/>
      <c r="AD1675" s="11"/>
      <c r="AE1675" s="12"/>
      <c r="AF1675" s="11"/>
      <c r="AG1675" s="11"/>
      <c r="AH1675" s="11"/>
      <c r="AI1675" s="11"/>
      <c r="AJ1675" s="11"/>
      <c r="AK1675" s="6"/>
      <c r="AL1675" s="11"/>
      <c r="AM1675" s="12"/>
      <c r="AN1675" s="12"/>
      <c r="AO1675" s="12"/>
      <c r="AP1675" s="12"/>
      <c r="AQ1675" s="12"/>
      <c r="AR1675" s="12"/>
      <c r="AS1675" s="12"/>
      <c r="AT1675" s="12"/>
      <c r="AU1675" s="6"/>
      <c r="AV1675" s="11"/>
      <c r="AW1675" s="12"/>
      <c r="AX1675" s="12"/>
      <c r="AY1675" s="12"/>
      <c r="AZ1675" s="12"/>
      <c r="BA1675" s="12"/>
      <c r="BB1675" s="12"/>
      <c r="BC1675" s="12"/>
      <c r="BD1675" s="12"/>
    </row>
    <row r="1676" spans="1:56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Y1676" s="17"/>
      <c r="Z1676" s="17"/>
      <c r="AA1676" s="17"/>
      <c r="AB1676" s="11"/>
      <c r="AC1676" s="12"/>
      <c r="AD1676" s="11"/>
      <c r="AE1676" s="12"/>
      <c r="AF1676" s="11"/>
      <c r="AG1676" s="11"/>
      <c r="AH1676" s="11"/>
      <c r="AI1676" s="11"/>
      <c r="AJ1676" s="11"/>
      <c r="AK1676" s="6"/>
      <c r="AL1676" s="11"/>
      <c r="AM1676" s="12"/>
      <c r="AN1676" s="12"/>
      <c r="AO1676" s="12"/>
      <c r="AP1676" s="12"/>
      <c r="AQ1676" s="12"/>
      <c r="AR1676" s="12"/>
      <c r="AS1676" s="12"/>
      <c r="AT1676" s="12"/>
      <c r="AU1676" s="6"/>
      <c r="AV1676" s="11"/>
      <c r="AW1676" s="12"/>
      <c r="AX1676" s="12"/>
      <c r="AY1676" s="12"/>
      <c r="AZ1676" s="12"/>
      <c r="BA1676" s="12"/>
      <c r="BB1676" s="12"/>
      <c r="BC1676" s="12"/>
      <c r="BD1676" s="12"/>
    </row>
    <row r="1677" spans="1:56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Y1677" s="17"/>
      <c r="Z1677" s="17"/>
      <c r="AA1677" s="17"/>
      <c r="AB1677" s="11"/>
      <c r="AC1677" s="12"/>
      <c r="AD1677" s="11"/>
      <c r="AE1677" s="12"/>
      <c r="AF1677" s="11"/>
      <c r="AG1677" s="11"/>
      <c r="AH1677" s="11"/>
      <c r="AI1677" s="11"/>
      <c r="AJ1677" s="11"/>
      <c r="AK1677" s="6"/>
      <c r="AL1677" s="11"/>
      <c r="AM1677" s="12"/>
      <c r="AN1677" s="12"/>
      <c r="AO1677" s="12"/>
      <c r="AP1677" s="12"/>
      <c r="AQ1677" s="12"/>
      <c r="AR1677" s="12"/>
      <c r="AS1677" s="12"/>
      <c r="AT1677" s="12"/>
      <c r="AU1677" s="6"/>
      <c r="AV1677" s="11"/>
      <c r="AW1677" s="12"/>
      <c r="AX1677" s="12"/>
      <c r="AY1677" s="12"/>
      <c r="AZ1677" s="12"/>
      <c r="BA1677" s="12"/>
      <c r="BB1677" s="12"/>
      <c r="BC1677" s="12"/>
      <c r="BD1677" s="12"/>
    </row>
    <row r="1678" spans="1:56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Y1678" s="17"/>
      <c r="Z1678" s="17"/>
      <c r="AA1678" s="17"/>
      <c r="AB1678" s="11"/>
      <c r="AC1678" s="12"/>
      <c r="AD1678" s="11"/>
      <c r="AE1678" s="12"/>
      <c r="AF1678" s="11"/>
      <c r="AG1678" s="11"/>
      <c r="AH1678" s="11"/>
      <c r="AI1678" s="11"/>
      <c r="AJ1678" s="11"/>
      <c r="AK1678" s="6"/>
      <c r="AL1678" s="11"/>
      <c r="AM1678" s="12"/>
      <c r="AN1678" s="12"/>
      <c r="AO1678" s="12"/>
      <c r="AP1678" s="12"/>
      <c r="AQ1678" s="12"/>
      <c r="AR1678" s="12"/>
      <c r="AS1678" s="12"/>
      <c r="AT1678" s="12"/>
      <c r="AU1678" s="6"/>
      <c r="AV1678" s="11"/>
      <c r="AW1678" s="12"/>
      <c r="AX1678" s="12"/>
      <c r="AY1678" s="12"/>
      <c r="AZ1678" s="12"/>
      <c r="BA1678" s="12"/>
      <c r="BB1678" s="12"/>
      <c r="BC1678" s="12"/>
      <c r="BD1678" s="12"/>
    </row>
    <row r="1679" spans="1:56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Y1679" s="17"/>
      <c r="Z1679" s="17"/>
      <c r="AA1679" s="17"/>
      <c r="AB1679" s="11"/>
      <c r="AC1679" s="12"/>
      <c r="AD1679" s="11"/>
      <c r="AE1679" s="12"/>
      <c r="AF1679" s="11"/>
      <c r="AG1679" s="11"/>
      <c r="AH1679" s="11"/>
      <c r="AI1679" s="11"/>
      <c r="AJ1679" s="11"/>
      <c r="AK1679" s="6"/>
      <c r="AL1679" s="11"/>
      <c r="AM1679" s="12"/>
      <c r="AN1679" s="12"/>
      <c r="AO1679" s="12"/>
      <c r="AP1679" s="12"/>
      <c r="AQ1679" s="12"/>
      <c r="AR1679" s="12"/>
      <c r="AS1679" s="12"/>
      <c r="AT1679" s="12"/>
      <c r="AU1679" s="6"/>
      <c r="AV1679" s="11"/>
      <c r="AW1679" s="12"/>
      <c r="AX1679" s="12"/>
      <c r="AY1679" s="12"/>
      <c r="AZ1679" s="12"/>
      <c r="BA1679" s="12"/>
      <c r="BB1679" s="12"/>
      <c r="BC1679" s="12"/>
      <c r="BD1679" s="12"/>
    </row>
    <row r="1680" spans="1:56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Y1680" s="17"/>
      <c r="Z1680" s="17"/>
      <c r="AA1680" s="17"/>
      <c r="AB1680" s="11"/>
      <c r="AC1680" s="12"/>
      <c r="AD1680" s="11"/>
      <c r="AE1680" s="12"/>
      <c r="AF1680" s="11"/>
      <c r="AG1680" s="11"/>
      <c r="AH1680" s="11"/>
      <c r="AI1680" s="11"/>
      <c r="AJ1680" s="11"/>
      <c r="AK1680" s="6"/>
      <c r="AL1680" s="11"/>
      <c r="AM1680" s="12"/>
      <c r="AN1680" s="12"/>
      <c r="AO1680" s="12"/>
      <c r="AP1680" s="12"/>
      <c r="AQ1680" s="12"/>
      <c r="AR1680" s="12"/>
      <c r="AS1680" s="12"/>
      <c r="AT1680" s="12"/>
      <c r="AU1680" s="6"/>
      <c r="AV1680" s="11"/>
      <c r="AW1680" s="12"/>
      <c r="AX1680" s="12"/>
      <c r="AY1680" s="12"/>
      <c r="AZ1680" s="12"/>
      <c r="BA1680" s="12"/>
      <c r="BB1680" s="12"/>
      <c r="BC1680" s="12"/>
      <c r="BD1680" s="12"/>
    </row>
    <row r="1681" spans="1:56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Y1681" s="17"/>
      <c r="Z1681" s="17"/>
      <c r="AA1681" s="17"/>
      <c r="AB1681" s="11"/>
      <c r="AC1681" s="12"/>
      <c r="AD1681" s="11"/>
      <c r="AE1681" s="12"/>
      <c r="AF1681" s="11"/>
      <c r="AG1681" s="11"/>
      <c r="AH1681" s="11"/>
      <c r="AI1681" s="11"/>
      <c r="AJ1681" s="11"/>
      <c r="AK1681" s="6"/>
      <c r="AL1681" s="11"/>
      <c r="AM1681" s="12"/>
      <c r="AN1681" s="12"/>
      <c r="AO1681" s="12"/>
      <c r="AP1681" s="12"/>
      <c r="AQ1681" s="12"/>
      <c r="AR1681" s="12"/>
      <c r="AS1681" s="12"/>
      <c r="AT1681" s="12"/>
      <c r="AU1681" s="6"/>
      <c r="AV1681" s="11"/>
      <c r="AW1681" s="12"/>
      <c r="AX1681" s="12"/>
      <c r="AY1681" s="12"/>
      <c r="AZ1681" s="12"/>
      <c r="BA1681" s="12"/>
      <c r="BB1681" s="12"/>
      <c r="BC1681" s="12"/>
      <c r="BD1681" s="12"/>
    </row>
    <row r="1682" spans="1:56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Y1682" s="17"/>
      <c r="Z1682" s="17"/>
      <c r="AA1682" s="17"/>
      <c r="AB1682" s="11"/>
      <c r="AC1682" s="12"/>
      <c r="AD1682" s="11"/>
      <c r="AE1682" s="12"/>
      <c r="AF1682" s="11"/>
      <c r="AG1682" s="11"/>
      <c r="AH1682" s="11"/>
      <c r="AI1682" s="11"/>
      <c r="AJ1682" s="11"/>
      <c r="AK1682" s="6"/>
      <c r="AL1682" s="11"/>
      <c r="AM1682" s="12"/>
      <c r="AN1682" s="12"/>
      <c r="AO1682" s="12"/>
      <c r="AP1682" s="12"/>
      <c r="AQ1682" s="12"/>
      <c r="AR1682" s="12"/>
      <c r="AS1682" s="12"/>
      <c r="AT1682" s="12"/>
      <c r="AU1682" s="6"/>
      <c r="AV1682" s="11"/>
      <c r="AW1682" s="12"/>
      <c r="AX1682" s="12"/>
      <c r="AY1682" s="12"/>
      <c r="AZ1682" s="12"/>
      <c r="BA1682" s="12"/>
      <c r="BB1682" s="12"/>
      <c r="BC1682" s="12"/>
      <c r="BD1682" s="12"/>
    </row>
    <row r="1683" spans="1:56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Y1683" s="17"/>
      <c r="Z1683" s="17"/>
      <c r="AA1683" s="17"/>
      <c r="AB1683" s="11"/>
      <c r="AC1683" s="12"/>
      <c r="AD1683" s="11"/>
      <c r="AE1683" s="12"/>
      <c r="AF1683" s="11"/>
      <c r="AG1683" s="11"/>
      <c r="AH1683" s="11"/>
      <c r="AI1683" s="11"/>
      <c r="AJ1683" s="11"/>
      <c r="AK1683" s="6"/>
      <c r="AL1683" s="11"/>
      <c r="AM1683" s="12"/>
      <c r="AN1683" s="12"/>
      <c r="AO1683" s="12"/>
      <c r="AP1683" s="12"/>
      <c r="AQ1683" s="12"/>
      <c r="AR1683" s="12"/>
      <c r="AS1683" s="12"/>
      <c r="AT1683" s="12"/>
      <c r="AU1683" s="6"/>
      <c r="AV1683" s="11"/>
      <c r="AW1683" s="12"/>
      <c r="AX1683" s="12"/>
      <c r="AY1683" s="12"/>
      <c r="AZ1683" s="12"/>
      <c r="BA1683" s="12"/>
      <c r="BB1683" s="12"/>
      <c r="BC1683" s="12"/>
      <c r="BD1683" s="12"/>
    </row>
    <row r="1684" spans="1:56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Y1684" s="17"/>
      <c r="Z1684" s="17"/>
      <c r="AA1684" s="17"/>
      <c r="AB1684" s="11"/>
      <c r="AC1684" s="12"/>
      <c r="AD1684" s="11"/>
      <c r="AE1684" s="12"/>
      <c r="AF1684" s="11"/>
      <c r="AG1684" s="11"/>
      <c r="AH1684" s="11"/>
      <c r="AI1684" s="11"/>
      <c r="AJ1684" s="11"/>
      <c r="AK1684" s="6"/>
      <c r="AL1684" s="11"/>
      <c r="AM1684" s="12"/>
      <c r="AN1684" s="12"/>
      <c r="AO1684" s="12"/>
      <c r="AP1684" s="12"/>
      <c r="AQ1684" s="12"/>
      <c r="AR1684" s="12"/>
      <c r="AS1684" s="12"/>
      <c r="AT1684" s="12"/>
      <c r="AU1684" s="6"/>
      <c r="AV1684" s="11"/>
      <c r="AW1684" s="12"/>
      <c r="AX1684" s="12"/>
      <c r="AY1684" s="12"/>
      <c r="AZ1684" s="12"/>
      <c r="BA1684" s="12"/>
      <c r="BB1684" s="12"/>
      <c r="BC1684" s="12"/>
      <c r="BD1684" s="12"/>
    </row>
    <row r="1685" spans="1:56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Y1685" s="17"/>
      <c r="Z1685" s="17"/>
      <c r="AA1685" s="17"/>
      <c r="AB1685" s="11"/>
      <c r="AC1685" s="12"/>
      <c r="AD1685" s="11"/>
      <c r="AE1685" s="12"/>
      <c r="AF1685" s="11"/>
      <c r="AG1685" s="11"/>
      <c r="AH1685" s="11"/>
      <c r="AI1685" s="11"/>
      <c r="AJ1685" s="11"/>
      <c r="AK1685" s="6"/>
      <c r="AL1685" s="11"/>
      <c r="AM1685" s="12"/>
      <c r="AN1685" s="12"/>
      <c r="AO1685" s="12"/>
      <c r="AP1685" s="12"/>
      <c r="AQ1685" s="12"/>
      <c r="AR1685" s="12"/>
      <c r="AS1685" s="12"/>
      <c r="AT1685" s="12"/>
      <c r="AU1685" s="6"/>
      <c r="AV1685" s="11"/>
      <c r="AW1685" s="12"/>
      <c r="AX1685" s="12"/>
      <c r="AY1685" s="12"/>
      <c r="AZ1685" s="12"/>
      <c r="BA1685" s="12"/>
      <c r="BB1685" s="12"/>
      <c r="BC1685" s="12"/>
      <c r="BD1685" s="12"/>
    </row>
    <row r="1686" spans="1:56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Y1686" s="17"/>
      <c r="Z1686" s="17"/>
      <c r="AA1686" s="17"/>
      <c r="AB1686" s="11"/>
      <c r="AC1686" s="12"/>
      <c r="AD1686" s="11"/>
      <c r="AE1686" s="12"/>
      <c r="AF1686" s="11"/>
      <c r="AG1686" s="11"/>
      <c r="AH1686" s="11"/>
      <c r="AI1686" s="11"/>
      <c r="AJ1686" s="11"/>
      <c r="AK1686" s="6"/>
      <c r="AL1686" s="11"/>
      <c r="AM1686" s="12"/>
      <c r="AN1686" s="12"/>
      <c r="AO1686" s="12"/>
      <c r="AP1686" s="12"/>
      <c r="AQ1686" s="12"/>
      <c r="AR1686" s="12"/>
      <c r="AS1686" s="12"/>
      <c r="AT1686" s="12"/>
      <c r="AU1686" s="6"/>
      <c r="AV1686" s="11"/>
      <c r="AW1686" s="12"/>
      <c r="AX1686" s="12"/>
      <c r="AY1686" s="12"/>
      <c r="AZ1686" s="12"/>
      <c r="BA1686" s="12"/>
      <c r="BB1686" s="12"/>
      <c r="BC1686" s="12"/>
      <c r="BD1686" s="12"/>
    </row>
    <row r="1687" spans="1:56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Y1687" s="17"/>
      <c r="Z1687" s="17"/>
      <c r="AA1687" s="17"/>
      <c r="AB1687" s="11"/>
      <c r="AC1687" s="12"/>
      <c r="AD1687" s="11"/>
      <c r="AE1687" s="12"/>
      <c r="AF1687" s="11"/>
      <c r="AG1687" s="11"/>
      <c r="AH1687" s="11"/>
      <c r="AI1687" s="11"/>
      <c r="AJ1687" s="11"/>
      <c r="AK1687" s="6"/>
      <c r="AL1687" s="11"/>
      <c r="AM1687" s="12"/>
      <c r="AN1687" s="12"/>
      <c r="AO1687" s="12"/>
      <c r="AP1687" s="12"/>
      <c r="AQ1687" s="12"/>
      <c r="AR1687" s="12"/>
      <c r="AS1687" s="12"/>
      <c r="AT1687" s="12"/>
      <c r="AU1687" s="6"/>
      <c r="AV1687" s="11"/>
      <c r="AW1687" s="12"/>
      <c r="AX1687" s="12"/>
      <c r="AY1687" s="12"/>
      <c r="AZ1687" s="12"/>
      <c r="BA1687" s="12"/>
      <c r="BB1687" s="12"/>
      <c r="BC1687" s="12"/>
      <c r="BD1687" s="12"/>
    </row>
    <row r="1688" spans="1:56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Y1688" s="17"/>
      <c r="Z1688" s="17"/>
      <c r="AA1688" s="17"/>
      <c r="AB1688" s="11"/>
      <c r="AC1688" s="12"/>
      <c r="AD1688" s="11"/>
      <c r="AE1688" s="12"/>
      <c r="AF1688" s="11"/>
      <c r="AG1688" s="11"/>
      <c r="AH1688" s="11"/>
      <c r="AI1688" s="11"/>
      <c r="AJ1688" s="11"/>
      <c r="AK1688" s="6"/>
      <c r="AL1688" s="11"/>
      <c r="AM1688" s="12"/>
      <c r="AN1688" s="12"/>
      <c r="AO1688" s="12"/>
      <c r="AP1688" s="12"/>
      <c r="AQ1688" s="12"/>
      <c r="AR1688" s="12"/>
      <c r="AS1688" s="12"/>
      <c r="AT1688" s="12"/>
      <c r="AU1688" s="6"/>
      <c r="AV1688" s="11"/>
      <c r="AW1688" s="12"/>
      <c r="AX1688" s="12"/>
      <c r="AY1688" s="12"/>
      <c r="AZ1688" s="12"/>
      <c r="BA1688" s="12"/>
      <c r="BB1688" s="12"/>
      <c r="BC1688" s="12"/>
      <c r="BD1688" s="12"/>
    </row>
    <row r="1689" spans="1:56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Y1689" s="17"/>
      <c r="Z1689" s="17"/>
      <c r="AA1689" s="17"/>
      <c r="AB1689" s="11"/>
      <c r="AC1689" s="12"/>
      <c r="AD1689" s="11"/>
      <c r="AE1689" s="12"/>
      <c r="AF1689" s="11"/>
      <c r="AG1689" s="11"/>
      <c r="AH1689" s="11"/>
      <c r="AI1689" s="11"/>
      <c r="AJ1689" s="11"/>
      <c r="AK1689" s="6"/>
      <c r="AL1689" s="11"/>
      <c r="AM1689" s="12"/>
      <c r="AN1689" s="12"/>
      <c r="AO1689" s="12"/>
      <c r="AP1689" s="12"/>
      <c r="AQ1689" s="12"/>
      <c r="AR1689" s="12"/>
      <c r="AS1689" s="12"/>
      <c r="AT1689" s="12"/>
      <c r="AU1689" s="6"/>
      <c r="AV1689" s="11"/>
      <c r="AW1689" s="12"/>
      <c r="AX1689" s="12"/>
      <c r="AY1689" s="12"/>
      <c r="AZ1689" s="12"/>
      <c r="BA1689" s="12"/>
      <c r="BB1689" s="12"/>
      <c r="BC1689" s="12"/>
      <c r="BD1689" s="12"/>
    </row>
    <row r="1690" spans="1:56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Y1690" s="17"/>
      <c r="Z1690" s="17"/>
      <c r="AA1690" s="17"/>
      <c r="AB1690" s="11"/>
      <c r="AC1690" s="12"/>
      <c r="AD1690" s="11"/>
      <c r="AE1690" s="12"/>
      <c r="AF1690" s="11"/>
      <c r="AG1690" s="11"/>
      <c r="AH1690" s="11"/>
      <c r="AI1690" s="11"/>
      <c r="AJ1690" s="11"/>
      <c r="AK1690" s="6"/>
      <c r="AL1690" s="11"/>
      <c r="AM1690" s="12"/>
      <c r="AN1690" s="12"/>
      <c r="AO1690" s="12"/>
      <c r="AP1690" s="12"/>
      <c r="AQ1690" s="12"/>
      <c r="AR1690" s="12"/>
      <c r="AS1690" s="12"/>
      <c r="AT1690" s="12"/>
      <c r="AU1690" s="6"/>
      <c r="AV1690" s="11"/>
      <c r="AW1690" s="12"/>
      <c r="AX1690" s="12"/>
      <c r="AY1690" s="12"/>
      <c r="AZ1690" s="12"/>
      <c r="BA1690" s="12"/>
      <c r="BB1690" s="12"/>
      <c r="BC1690" s="12"/>
      <c r="BD1690" s="12"/>
    </row>
    <row r="1691" spans="1:56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Y1691" s="17"/>
      <c r="Z1691" s="17"/>
      <c r="AA1691" s="17"/>
      <c r="AB1691" s="11"/>
      <c r="AC1691" s="12"/>
      <c r="AD1691" s="11"/>
      <c r="AE1691" s="12"/>
      <c r="AF1691" s="11"/>
      <c r="AG1691" s="11"/>
      <c r="AH1691" s="11"/>
      <c r="AI1691" s="11"/>
      <c r="AJ1691" s="11"/>
      <c r="AK1691" s="6"/>
      <c r="AL1691" s="11"/>
      <c r="AM1691" s="12"/>
      <c r="AN1691" s="12"/>
      <c r="AO1691" s="12"/>
      <c r="AP1691" s="12"/>
      <c r="AQ1691" s="12"/>
      <c r="AR1691" s="12"/>
      <c r="AS1691" s="12"/>
      <c r="AT1691" s="12"/>
      <c r="AU1691" s="6"/>
      <c r="AV1691" s="11"/>
      <c r="AW1691" s="12"/>
      <c r="AX1691" s="12"/>
      <c r="AY1691" s="12"/>
      <c r="AZ1691" s="12"/>
      <c r="BA1691" s="12"/>
      <c r="BB1691" s="12"/>
      <c r="BC1691" s="12"/>
      <c r="BD1691" s="12"/>
    </row>
    <row r="1692" spans="1:56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Y1692" s="17"/>
      <c r="Z1692" s="17"/>
      <c r="AA1692" s="17"/>
      <c r="AB1692" s="11"/>
      <c r="AC1692" s="12"/>
      <c r="AD1692" s="11"/>
      <c r="AE1692" s="12"/>
      <c r="AF1692" s="11"/>
      <c r="AG1692" s="11"/>
      <c r="AH1692" s="11"/>
      <c r="AI1692" s="11"/>
      <c r="AJ1692" s="11"/>
      <c r="AK1692" s="6"/>
      <c r="AL1692" s="11"/>
      <c r="AM1692" s="12"/>
      <c r="AN1692" s="12"/>
      <c r="AO1692" s="12"/>
      <c r="AP1692" s="12"/>
      <c r="AQ1692" s="12"/>
      <c r="AR1692" s="12"/>
      <c r="AS1692" s="12"/>
      <c r="AT1692" s="12"/>
      <c r="AU1692" s="6"/>
      <c r="AV1692" s="11"/>
      <c r="AW1692" s="12"/>
      <c r="AX1692" s="12"/>
      <c r="AY1692" s="12"/>
      <c r="AZ1692" s="12"/>
      <c r="BA1692" s="12"/>
      <c r="BB1692" s="12"/>
      <c r="BC1692" s="12"/>
      <c r="BD1692" s="12"/>
    </row>
    <row r="1693" spans="1:56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Y1693" s="17"/>
      <c r="Z1693" s="17"/>
      <c r="AA1693" s="17"/>
      <c r="AB1693" s="11"/>
      <c r="AC1693" s="12"/>
      <c r="AD1693" s="11"/>
      <c r="AE1693" s="12"/>
      <c r="AF1693" s="11"/>
      <c r="AG1693" s="11"/>
      <c r="AH1693" s="11"/>
      <c r="AI1693" s="11"/>
      <c r="AJ1693" s="11"/>
      <c r="AK1693" s="6"/>
      <c r="AL1693" s="11"/>
      <c r="AM1693" s="12"/>
      <c r="AN1693" s="12"/>
      <c r="AO1693" s="12"/>
      <c r="AP1693" s="12"/>
      <c r="AQ1693" s="12"/>
      <c r="AR1693" s="12"/>
      <c r="AS1693" s="12"/>
      <c r="AT1693" s="12"/>
      <c r="AU1693" s="6"/>
      <c r="AV1693" s="11"/>
      <c r="AW1693" s="12"/>
      <c r="AX1693" s="12"/>
      <c r="AY1693" s="12"/>
      <c r="AZ1693" s="12"/>
      <c r="BA1693" s="12"/>
      <c r="BB1693" s="12"/>
      <c r="BC1693" s="12"/>
      <c r="BD1693" s="12"/>
    </row>
    <row r="1694" spans="1:56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Y1694" s="17"/>
      <c r="Z1694" s="17"/>
      <c r="AA1694" s="17"/>
      <c r="AB1694" s="11"/>
      <c r="AC1694" s="12"/>
      <c r="AD1694" s="11"/>
      <c r="AE1694" s="12"/>
      <c r="AF1694" s="11"/>
      <c r="AG1694" s="11"/>
      <c r="AH1694" s="11"/>
      <c r="AI1694" s="11"/>
      <c r="AJ1694" s="11"/>
      <c r="AK1694" s="6"/>
      <c r="AL1694" s="11"/>
      <c r="AM1694" s="12"/>
      <c r="AN1694" s="12"/>
      <c r="AO1694" s="12"/>
      <c r="AP1694" s="12"/>
      <c r="AQ1694" s="12"/>
      <c r="AR1694" s="12"/>
      <c r="AS1694" s="12"/>
      <c r="AT1694" s="12"/>
      <c r="AU1694" s="6"/>
      <c r="AV1694" s="11"/>
      <c r="AW1694" s="12"/>
      <c r="AX1694" s="12"/>
      <c r="AY1694" s="12"/>
      <c r="AZ1694" s="12"/>
      <c r="BA1694" s="12"/>
      <c r="BB1694" s="12"/>
      <c r="BC1694" s="12"/>
      <c r="BD1694" s="12"/>
    </row>
    <row r="1695" spans="1:56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Y1695" s="17"/>
      <c r="Z1695" s="17"/>
      <c r="AA1695" s="17"/>
      <c r="AB1695" s="11"/>
      <c r="AC1695" s="12"/>
      <c r="AD1695" s="11"/>
      <c r="AE1695" s="12"/>
      <c r="AF1695" s="11"/>
      <c r="AG1695" s="11"/>
      <c r="AH1695" s="11"/>
      <c r="AI1695" s="11"/>
      <c r="AJ1695" s="11"/>
      <c r="AK1695" s="6"/>
      <c r="AL1695" s="11"/>
      <c r="AM1695" s="12"/>
      <c r="AN1695" s="12"/>
      <c r="AO1695" s="12"/>
      <c r="AP1695" s="12"/>
      <c r="AQ1695" s="12"/>
      <c r="AR1695" s="12"/>
      <c r="AS1695" s="12"/>
      <c r="AT1695" s="12"/>
      <c r="AU1695" s="6"/>
      <c r="AV1695" s="11"/>
      <c r="AW1695" s="12"/>
      <c r="AX1695" s="12"/>
      <c r="AY1695" s="12"/>
      <c r="AZ1695" s="12"/>
      <c r="BA1695" s="12"/>
      <c r="BB1695" s="12"/>
      <c r="BC1695" s="12"/>
      <c r="BD1695" s="12"/>
    </row>
    <row r="1696" spans="1:56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Y1696" s="17"/>
      <c r="Z1696" s="17"/>
      <c r="AA1696" s="17"/>
      <c r="AB1696" s="11"/>
      <c r="AC1696" s="12"/>
      <c r="AD1696" s="11"/>
      <c r="AE1696" s="12"/>
      <c r="AF1696" s="11"/>
      <c r="AG1696" s="11"/>
      <c r="AH1696" s="11"/>
      <c r="AI1696" s="11"/>
      <c r="AJ1696" s="11"/>
      <c r="AK1696" s="6"/>
      <c r="AL1696" s="11"/>
      <c r="AM1696" s="12"/>
      <c r="AN1696" s="12"/>
      <c r="AO1696" s="12"/>
      <c r="AP1696" s="12"/>
      <c r="AQ1696" s="12"/>
      <c r="AR1696" s="12"/>
      <c r="AS1696" s="12"/>
      <c r="AT1696" s="12"/>
      <c r="AU1696" s="6"/>
      <c r="AV1696" s="11"/>
      <c r="AW1696" s="12"/>
      <c r="AX1696" s="12"/>
      <c r="AY1696" s="12"/>
      <c r="AZ1696" s="12"/>
      <c r="BA1696" s="12"/>
      <c r="BB1696" s="12"/>
      <c r="BC1696" s="12"/>
      <c r="BD1696" s="12"/>
    </row>
    <row r="1697" spans="1:56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Y1697" s="17"/>
      <c r="Z1697" s="17"/>
      <c r="AA1697" s="17"/>
      <c r="AB1697" s="11"/>
      <c r="AC1697" s="12"/>
      <c r="AD1697" s="11"/>
      <c r="AE1697" s="12"/>
      <c r="AF1697" s="11"/>
      <c r="AG1697" s="11"/>
      <c r="AH1697" s="11"/>
      <c r="AI1697" s="11"/>
      <c r="AJ1697" s="11"/>
      <c r="AK1697" s="6"/>
      <c r="AL1697" s="11"/>
      <c r="AM1697" s="12"/>
      <c r="AN1697" s="12"/>
      <c r="AO1697" s="12"/>
      <c r="AP1697" s="12"/>
      <c r="AQ1697" s="12"/>
      <c r="AR1697" s="12"/>
      <c r="AS1697" s="12"/>
      <c r="AT1697" s="12"/>
      <c r="AU1697" s="6"/>
      <c r="AV1697" s="11"/>
      <c r="AW1697" s="12"/>
      <c r="AX1697" s="12"/>
      <c r="AY1697" s="12"/>
      <c r="AZ1697" s="12"/>
      <c r="BA1697" s="12"/>
      <c r="BB1697" s="12"/>
      <c r="BC1697" s="12"/>
      <c r="BD1697" s="12"/>
    </row>
    <row r="1698" spans="1:56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Y1698" s="17"/>
      <c r="Z1698" s="17"/>
      <c r="AA1698" s="17"/>
      <c r="AB1698" s="11"/>
      <c r="AC1698" s="12"/>
      <c r="AD1698" s="11"/>
      <c r="AE1698" s="12"/>
      <c r="AF1698" s="11"/>
      <c r="AG1698" s="11"/>
      <c r="AH1698" s="11"/>
      <c r="AI1698" s="11"/>
      <c r="AJ1698" s="11"/>
      <c r="AK1698" s="6"/>
      <c r="AL1698" s="11"/>
      <c r="AM1698" s="12"/>
      <c r="AN1698" s="12"/>
      <c r="AO1698" s="12"/>
      <c r="AP1698" s="12"/>
      <c r="AQ1698" s="12"/>
      <c r="AR1698" s="12"/>
      <c r="AS1698" s="12"/>
      <c r="AT1698" s="12"/>
      <c r="AU1698" s="6"/>
      <c r="AV1698" s="11"/>
      <c r="AW1698" s="12"/>
      <c r="AX1698" s="12"/>
      <c r="AY1698" s="12"/>
      <c r="AZ1698" s="12"/>
      <c r="BA1698" s="12"/>
      <c r="BB1698" s="12"/>
      <c r="BC1698" s="12"/>
      <c r="BD1698" s="12"/>
    </row>
    <row r="1699" spans="1:56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Y1699" s="17"/>
      <c r="Z1699" s="17"/>
      <c r="AA1699" s="17"/>
      <c r="AB1699" s="11"/>
      <c r="AC1699" s="12"/>
      <c r="AD1699" s="11"/>
      <c r="AE1699" s="12"/>
      <c r="AF1699" s="11"/>
      <c r="AG1699" s="11"/>
      <c r="AH1699" s="11"/>
      <c r="AI1699" s="11"/>
      <c r="AJ1699" s="11"/>
      <c r="AK1699" s="6"/>
      <c r="AL1699" s="11"/>
      <c r="AM1699" s="12"/>
      <c r="AN1699" s="12"/>
      <c r="AO1699" s="12"/>
      <c r="AP1699" s="12"/>
      <c r="AQ1699" s="12"/>
      <c r="AR1699" s="12"/>
      <c r="AS1699" s="12"/>
      <c r="AT1699" s="12"/>
      <c r="AU1699" s="6"/>
      <c r="AV1699" s="11"/>
      <c r="AW1699" s="12"/>
      <c r="AX1699" s="12"/>
      <c r="AY1699" s="12"/>
      <c r="AZ1699" s="12"/>
      <c r="BA1699" s="12"/>
      <c r="BB1699" s="12"/>
      <c r="BC1699" s="12"/>
      <c r="BD1699" s="12"/>
    </row>
    <row r="1700" spans="1:56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Y1700" s="17"/>
      <c r="Z1700" s="17"/>
      <c r="AA1700" s="17"/>
      <c r="AB1700" s="11"/>
      <c r="AC1700" s="12"/>
      <c r="AD1700" s="11"/>
      <c r="AE1700" s="12"/>
      <c r="AF1700" s="11"/>
      <c r="AG1700" s="11"/>
      <c r="AH1700" s="11"/>
      <c r="AI1700" s="11"/>
      <c r="AJ1700" s="11"/>
      <c r="AK1700" s="6"/>
      <c r="AL1700" s="11"/>
      <c r="AM1700" s="12"/>
      <c r="AN1700" s="12"/>
      <c r="AO1700" s="12"/>
      <c r="AP1700" s="12"/>
      <c r="AQ1700" s="12"/>
      <c r="AR1700" s="12"/>
      <c r="AS1700" s="12"/>
      <c r="AT1700" s="12"/>
      <c r="AU1700" s="6"/>
      <c r="AV1700" s="11"/>
      <c r="AW1700" s="12"/>
      <c r="AX1700" s="12"/>
      <c r="AY1700" s="12"/>
      <c r="AZ1700" s="12"/>
      <c r="BA1700" s="12"/>
      <c r="BB1700" s="12"/>
      <c r="BC1700" s="12"/>
      <c r="BD1700" s="12"/>
    </row>
    <row r="1701" spans="1:56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Y1701" s="17"/>
      <c r="Z1701" s="17"/>
      <c r="AA1701" s="17"/>
      <c r="AB1701" s="11"/>
      <c r="AC1701" s="12"/>
      <c r="AD1701" s="11"/>
      <c r="AE1701" s="12"/>
      <c r="AF1701" s="11"/>
      <c r="AG1701" s="11"/>
      <c r="AH1701" s="11"/>
      <c r="AI1701" s="11"/>
      <c r="AJ1701" s="11"/>
      <c r="AK1701" s="6"/>
      <c r="AL1701" s="11"/>
      <c r="AM1701" s="12"/>
      <c r="AN1701" s="12"/>
      <c r="AO1701" s="12"/>
      <c r="AP1701" s="12"/>
      <c r="AQ1701" s="12"/>
      <c r="AR1701" s="12"/>
      <c r="AS1701" s="12"/>
      <c r="AT1701" s="12"/>
      <c r="AU1701" s="6"/>
      <c r="AV1701" s="11"/>
      <c r="AW1701" s="12"/>
      <c r="AX1701" s="12"/>
      <c r="AY1701" s="12"/>
      <c r="AZ1701" s="12"/>
      <c r="BA1701" s="12"/>
      <c r="BB1701" s="12"/>
      <c r="BC1701" s="12"/>
      <c r="BD1701" s="12"/>
    </row>
    <row r="1702" spans="1:56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Y1702" s="17"/>
      <c r="Z1702" s="17"/>
      <c r="AA1702" s="17"/>
      <c r="AB1702" s="11"/>
      <c r="AC1702" s="12"/>
      <c r="AD1702" s="11"/>
      <c r="AE1702" s="12"/>
      <c r="AF1702" s="11"/>
      <c r="AG1702" s="11"/>
      <c r="AH1702" s="11"/>
      <c r="AI1702" s="11"/>
      <c r="AJ1702" s="11"/>
      <c r="AK1702" s="6"/>
      <c r="AL1702" s="11"/>
      <c r="AM1702" s="12"/>
      <c r="AN1702" s="12"/>
      <c r="AO1702" s="12"/>
      <c r="AP1702" s="12"/>
      <c r="AQ1702" s="12"/>
      <c r="AR1702" s="12"/>
      <c r="AS1702" s="12"/>
      <c r="AT1702" s="12"/>
      <c r="AU1702" s="6"/>
      <c r="AV1702" s="11"/>
      <c r="AW1702" s="12"/>
      <c r="AX1702" s="12"/>
      <c r="AY1702" s="12"/>
      <c r="AZ1702" s="12"/>
      <c r="BA1702" s="12"/>
      <c r="BB1702" s="12"/>
      <c r="BC1702" s="12"/>
      <c r="BD1702" s="12"/>
    </row>
    <row r="1703" spans="1:56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Y1703" s="17"/>
      <c r="Z1703" s="17"/>
      <c r="AA1703" s="17"/>
      <c r="AB1703" s="11"/>
      <c r="AC1703" s="12"/>
      <c r="AD1703" s="11"/>
      <c r="AE1703" s="12"/>
      <c r="AF1703" s="11"/>
      <c r="AG1703" s="11"/>
      <c r="AH1703" s="11"/>
      <c r="AI1703" s="11"/>
      <c r="AJ1703" s="11"/>
      <c r="AK1703" s="6"/>
      <c r="AL1703" s="11"/>
      <c r="AM1703" s="12"/>
      <c r="AN1703" s="12"/>
      <c r="AO1703" s="12"/>
      <c r="AP1703" s="12"/>
      <c r="AQ1703" s="12"/>
      <c r="AR1703" s="12"/>
      <c r="AS1703" s="12"/>
      <c r="AT1703" s="12"/>
      <c r="AU1703" s="6"/>
      <c r="AV1703" s="11"/>
      <c r="AW1703" s="12"/>
      <c r="AX1703" s="12"/>
      <c r="AY1703" s="12"/>
      <c r="AZ1703" s="12"/>
      <c r="BA1703" s="12"/>
      <c r="BB1703" s="12"/>
      <c r="BC1703" s="12"/>
      <c r="BD1703" s="12"/>
    </row>
    <row r="1704" spans="1:56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Y1704" s="17"/>
      <c r="Z1704" s="17"/>
      <c r="AA1704" s="17"/>
      <c r="AB1704" s="11"/>
      <c r="AC1704" s="12"/>
      <c r="AD1704" s="11"/>
      <c r="AE1704" s="12"/>
      <c r="AF1704" s="11"/>
      <c r="AG1704" s="11"/>
      <c r="AH1704" s="11"/>
      <c r="AI1704" s="11"/>
      <c r="AJ1704" s="11"/>
      <c r="AK1704" s="6"/>
      <c r="AL1704" s="11"/>
      <c r="AM1704" s="12"/>
      <c r="AN1704" s="12"/>
      <c r="AO1704" s="12"/>
      <c r="AP1704" s="12"/>
      <c r="AQ1704" s="12"/>
      <c r="AR1704" s="12"/>
      <c r="AS1704" s="12"/>
      <c r="AT1704" s="12"/>
      <c r="AU1704" s="6"/>
      <c r="AV1704" s="11"/>
      <c r="AW1704" s="12"/>
      <c r="AX1704" s="12"/>
      <c r="AY1704" s="12"/>
      <c r="AZ1704" s="12"/>
      <c r="BA1704" s="12"/>
      <c r="BB1704" s="12"/>
      <c r="BC1704" s="12"/>
      <c r="BD1704" s="12"/>
    </row>
    <row r="1705" spans="1:56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Y1705" s="17"/>
      <c r="Z1705" s="17"/>
      <c r="AA1705" s="17"/>
      <c r="AB1705" s="11"/>
      <c r="AC1705" s="12"/>
      <c r="AD1705" s="11"/>
      <c r="AE1705" s="12"/>
      <c r="AF1705" s="11"/>
      <c r="AG1705" s="11"/>
      <c r="AH1705" s="11"/>
      <c r="AI1705" s="11"/>
      <c r="AJ1705" s="11"/>
      <c r="AK1705" s="6"/>
      <c r="AL1705" s="11"/>
      <c r="AM1705" s="12"/>
      <c r="AN1705" s="12"/>
      <c r="AO1705" s="12"/>
      <c r="AP1705" s="12"/>
      <c r="AQ1705" s="12"/>
      <c r="AR1705" s="12"/>
      <c r="AS1705" s="12"/>
      <c r="AT1705" s="12"/>
      <c r="AU1705" s="6"/>
      <c r="AV1705" s="11"/>
      <c r="AW1705" s="12"/>
      <c r="AX1705" s="12"/>
      <c r="AY1705" s="12"/>
      <c r="AZ1705" s="12"/>
      <c r="BA1705" s="12"/>
      <c r="BB1705" s="12"/>
      <c r="BC1705" s="12"/>
      <c r="BD1705" s="12"/>
    </row>
    <row r="1706" spans="1:56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Y1706" s="17"/>
      <c r="Z1706" s="17"/>
      <c r="AA1706" s="17"/>
      <c r="AB1706" s="11"/>
      <c r="AC1706" s="12"/>
      <c r="AD1706" s="11"/>
      <c r="AE1706" s="12"/>
      <c r="AF1706" s="11"/>
      <c r="AG1706" s="11"/>
      <c r="AH1706" s="11"/>
      <c r="AI1706" s="11"/>
      <c r="AJ1706" s="11"/>
      <c r="AK1706" s="6"/>
      <c r="AL1706" s="11"/>
      <c r="AM1706" s="12"/>
      <c r="AN1706" s="12"/>
      <c r="AO1706" s="12"/>
      <c r="AP1706" s="12"/>
      <c r="AQ1706" s="12"/>
      <c r="AR1706" s="12"/>
      <c r="AS1706" s="12"/>
      <c r="AT1706" s="12"/>
      <c r="AU1706" s="6"/>
      <c r="AV1706" s="11"/>
      <c r="AW1706" s="12"/>
      <c r="AX1706" s="12"/>
      <c r="AY1706" s="12"/>
      <c r="AZ1706" s="12"/>
      <c r="BA1706" s="12"/>
      <c r="BB1706" s="12"/>
      <c r="BC1706" s="12"/>
      <c r="BD1706" s="12"/>
    </row>
    <row r="1707" spans="1:56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Y1707" s="17"/>
      <c r="Z1707" s="17"/>
      <c r="AA1707" s="17"/>
      <c r="AB1707" s="11"/>
      <c r="AC1707" s="12"/>
      <c r="AD1707" s="11"/>
      <c r="AE1707" s="12"/>
      <c r="AF1707" s="11"/>
      <c r="AG1707" s="11"/>
      <c r="AH1707" s="11"/>
      <c r="AI1707" s="11"/>
      <c r="AJ1707" s="11"/>
      <c r="AK1707" s="6"/>
      <c r="AL1707" s="11"/>
      <c r="AM1707" s="12"/>
      <c r="AN1707" s="12"/>
      <c r="AO1707" s="12"/>
      <c r="AP1707" s="12"/>
      <c r="AQ1707" s="12"/>
      <c r="AR1707" s="12"/>
      <c r="AS1707" s="12"/>
      <c r="AT1707" s="12"/>
      <c r="AU1707" s="6"/>
      <c r="AV1707" s="11"/>
      <c r="AW1707" s="12"/>
      <c r="AX1707" s="12"/>
      <c r="AY1707" s="12"/>
      <c r="AZ1707" s="12"/>
      <c r="BA1707" s="12"/>
      <c r="BB1707" s="12"/>
      <c r="BC1707" s="12"/>
      <c r="BD1707" s="12"/>
    </row>
    <row r="1708" spans="1:56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Y1708" s="17"/>
      <c r="Z1708" s="17"/>
      <c r="AA1708" s="17"/>
      <c r="AB1708" s="11"/>
      <c r="AC1708" s="12"/>
      <c r="AD1708" s="11"/>
      <c r="AE1708" s="12"/>
      <c r="AF1708" s="11"/>
      <c r="AG1708" s="11"/>
      <c r="AH1708" s="11"/>
      <c r="AI1708" s="11"/>
      <c r="AJ1708" s="11"/>
      <c r="AK1708" s="6"/>
      <c r="AL1708" s="11"/>
      <c r="AM1708" s="12"/>
      <c r="AN1708" s="12"/>
      <c r="AO1708" s="12"/>
      <c r="AP1708" s="12"/>
      <c r="AQ1708" s="12"/>
      <c r="AR1708" s="12"/>
      <c r="AS1708" s="12"/>
      <c r="AT1708" s="12"/>
      <c r="AU1708" s="6"/>
      <c r="AV1708" s="11"/>
      <c r="AW1708" s="12"/>
      <c r="AX1708" s="12"/>
      <c r="AY1708" s="12"/>
      <c r="AZ1708" s="12"/>
      <c r="BA1708" s="12"/>
      <c r="BB1708" s="12"/>
      <c r="BC1708" s="12"/>
      <c r="BD1708" s="12"/>
    </row>
    <row r="1709" spans="1:56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Y1709" s="17"/>
      <c r="Z1709" s="17"/>
      <c r="AA1709" s="17"/>
      <c r="AB1709" s="11"/>
      <c r="AC1709" s="12"/>
      <c r="AD1709" s="11"/>
      <c r="AE1709" s="12"/>
      <c r="AF1709" s="11"/>
      <c r="AG1709" s="11"/>
      <c r="AH1709" s="11"/>
      <c r="AI1709" s="11"/>
      <c r="AJ1709" s="11"/>
      <c r="AK1709" s="6"/>
      <c r="AL1709" s="11"/>
      <c r="AM1709" s="12"/>
      <c r="AN1709" s="12"/>
      <c r="AO1709" s="12"/>
      <c r="AP1709" s="12"/>
      <c r="AQ1709" s="12"/>
      <c r="AR1709" s="12"/>
      <c r="AS1709" s="12"/>
      <c r="AT1709" s="12"/>
      <c r="AU1709" s="6"/>
      <c r="AV1709" s="11"/>
      <c r="AW1709" s="12"/>
      <c r="AX1709" s="12"/>
      <c r="AY1709" s="12"/>
      <c r="AZ1709" s="12"/>
      <c r="BA1709" s="12"/>
      <c r="BB1709" s="12"/>
      <c r="BC1709" s="12"/>
      <c r="BD1709" s="12"/>
    </row>
    <row r="1710" spans="1:56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Y1710" s="17"/>
      <c r="Z1710" s="17"/>
      <c r="AA1710" s="17"/>
      <c r="AB1710" s="11"/>
      <c r="AC1710" s="12"/>
      <c r="AD1710" s="11"/>
      <c r="AE1710" s="12"/>
      <c r="AF1710" s="11"/>
      <c r="AG1710" s="11"/>
      <c r="AH1710" s="11"/>
      <c r="AI1710" s="11"/>
      <c r="AJ1710" s="11"/>
      <c r="AK1710" s="6"/>
      <c r="AL1710" s="11"/>
      <c r="AM1710" s="12"/>
      <c r="AN1710" s="12"/>
      <c r="AO1710" s="12"/>
      <c r="AP1710" s="12"/>
      <c r="AQ1710" s="12"/>
      <c r="AR1710" s="12"/>
      <c r="AS1710" s="12"/>
      <c r="AT1710" s="12"/>
      <c r="AU1710" s="6"/>
      <c r="AV1710" s="11"/>
      <c r="AW1710" s="12"/>
      <c r="AX1710" s="12"/>
      <c r="AY1710" s="12"/>
      <c r="AZ1710" s="12"/>
      <c r="BA1710" s="12"/>
      <c r="BB1710" s="12"/>
      <c r="BC1710" s="12"/>
      <c r="BD1710" s="12"/>
    </row>
    <row r="1711" spans="1:56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Y1711" s="17"/>
      <c r="Z1711" s="17"/>
      <c r="AA1711" s="17"/>
      <c r="AB1711" s="11"/>
      <c r="AC1711" s="12"/>
      <c r="AD1711" s="11"/>
      <c r="AE1711" s="12"/>
      <c r="AF1711" s="11"/>
      <c r="AG1711" s="11"/>
      <c r="AH1711" s="11"/>
      <c r="AI1711" s="11"/>
      <c r="AJ1711" s="11"/>
      <c r="AK1711" s="6"/>
      <c r="AL1711" s="11"/>
      <c r="AM1711" s="12"/>
      <c r="AN1711" s="12"/>
      <c r="AO1711" s="12"/>
      <c r="AP1711" s="12"/>
      <c r="AQ1711" s="12"/>
      <c r="AR1711" s="12"/>
      <c r="AS1711" s="12"/>
      <c r="AT1711" s="12"/>
      <c r="AU1711" s="6"/>
      <c r="AV1711" s="11"/>
      <c r="AW1711" s="12"/>
      <c r="AX1711" s="12"/>
      <c r="AY1711" s="12"/>
      <c r="AZ1711" s="12"/>
      <c r="BA1711" s="12"/>
      <c r="BB1711" s="12"/>
      <c r="BC1711" s="12"/>
      <c r="BD1711" s="12"/>
    </row>
    <row r="1712" spans="1:56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Y1712" s="17"/>
      <c r="Z1712" s="17"/>
      <c r="AA1712" s="17"/>
      <c r="AB1712" s="11"/>
      <c r="AC1712" s="12"/>
      <c r="AD1712" s="11"/>
      <c r="AE1712" s="12"/>
      <c r="AF1712" s="11"/>
      <c r="AG1712" s="11"/>
      <c r="AH1712" s="11"/>
      <c r="AI1712" s="11"/>
      <c r="AJ1712" s="11"/>
      <c r="AK1712" s="6"/>
      <c r="AL1712" s="11"/>
      <c r="AM1712" s="12"/>
      <c r="AN1712" s="12"/>
      <c r="AO1712" s="12"/>
      <c r="AP1712" s="12"/>
      <c r="AQ1712" s="12"/>
      <c r="AR1712" s="12"/>
      <c r="AS1712" s="12"/>
      <c r="AT1712" s="12"/>
      <c r="AU1712" s="6"/>
      <c r="AV1712" s="11"/>
      <c r="AW1712" s="12"/>
      <c r="AX1712" s="12"/>
      <c r="AY1712" s="12"/>
      <c r="AZ1712" s="12"/>
      <c r="BA1712" s="12"/>
      <c r="BB1712" s="12"/>
      <c r="BC1712" s="12"/>
      <c r="BD1712" s="12"/>
    </row>
    <row r="1713" spans="1:56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Y1713" s="17"/>
      <c r="Z1713" s="17"/>
      <c r="AA1713" s="17"/>
      <c r="AB1713" s="11"/>
      <c r="AC1713" s="12"/>
      <c r="AD1713" s="11"/>
      <c r="AE1713" s="12"/>
      <c r="AF1713" s="11"/>
      <c r="AG1713" s="11"/>
      <c r="AH1713" s="11"/>
      <c r="AI1713" s="11"/>
      <c r="AJ1713" s="11"/>
      <c r="AK1713" s="6"/>
      <c r="AL1713" s="11"/>
      <c r="AM1713" s="12"/>
      <c r="AN1713" s="12"/>
      <c r="AO1713" s="12"/>
      <c r="AP1713" s="12"/>
      <c r="AQ1713" s="12"/>
      <c r="AR1713" s="12"/>
      <c r="AS1713" s="12"/>
      <c r="AT1713" s="12"/>
      <c r="AU1713" s="6"/>
      <c r="AV1713" s="11"/>
      <c r="AW1713" s="12"/>
      <c r="AX1713" s="12"/>
      <c r="AY1713" s="12"/>
      <c r="AZ1713" s="12"/>
      <c r="BA1713" s="12"/>
      <c r="BB1713" s="12"/>
      <c r="BC1713" s="12"/>
      <c r="BD1713" s="12"/>
    </row>
    <row r="1714" spans="1:56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Y1714" s="17"/>
      <c r="Z1714" s="17"/>
      <c r="AA1714" s="17"/>
      <c r="AB1714" s="11"/>
      <c r="AC1714" s="12"/>
      <c r="AD1714" s="11"/>
      <c r="AE1714" s="12"/>
      <c r="AF1714" s="11"/>
      <c r="AG1714" s="11"/>
      <c r="AH1714" s="11"/>
      <c r="AI1714" s="11"/>
      <c r="AJ1714" s="11"/>
      <c r="AK1714" s="6"/>
      <c r="AL1714" s="11"/>
      <c r="AM1714" s="12"/>
      <c r="AN1714" s="12"/>
      <c r="AO1714" s="12"/>
      <c r="AP1714" s="12"/>
      <c r="AQ1714" s="12"/>
      <c r="AR1714" s="12"/>
      <c r="AS1714" s="12"/>
      <c r="AT1714" s="12"/>
      <c r="AU1714" s="6"/>
      <c r="AV1714" s="11"/>
      <c r="AW1714" s="12"/>
      <c r="AX1714" s="12"/>
      <c r="AY1714" s="12"/>
      <c r="AZ1714" s="12"/>
      <c r="BA1714" s="12"/>
      <c r="BB1714" s="12"/>
      <c r="BC1714" s="12"/>
      <c r="BD1714" s="12"/>
    </row>
    <row r="1715" spans="1:56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Y1715" s="17"/>
      <c r="Z1715" s="17"/>
      <c r="AA1715" s="17"/>
      <c r="AB1715" s="11"/>
      <c r="AC1715" s="12"/>
      <c r="AD1715" s="11"/>
      <c r="AE1715" s="12"/>
      <c r="AF1715" s="11"/>
      <c r="AG1715" s="11"/>
      <c r="AH1715" s="11"/>
      <c r="AI1715" s="11"/>
      <c r="AJ1715" s="11"/>
      <c r="AK1715" s="6"/>
      <c r="AL1715" s="11"/>
      <c r="AM1715" s="12"/>
      <c r="AN1715" s="12"/>
      <c r="AO1715" s="12"/>
      <c r="AP1715" s="12"/>
      <c r="AQ1715" s="12"/>
      <c r="AR1715" s="12"/>
      <c r="AS1715" s="12"/>
      <c r="AT1715" s="12"/>
      <c r="AU1715" s="6"/>
      <c r="AV1715" s="11"/>
      <c r="AW1715" s="12"/>
      <c r="AX1715" s="12"/>
      <c r="AY1715" s="12"/>
      <c r="AZ1715" s="12"/>
      <c r="BA1715" s="12"/>
      <c r="BB1715" s="12"/>
      <c r="BC1715" s="12"/>
      <c r="BD1715" s="12"/>
    </row>
    <row r="1716" spans="1:56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Y1716" s="17"/>
      <c r="Z1716" s="17"/>
      <c r="AA1716" s="17"/>
      <c r="AB1716" s="11"/>
      <c r="AC1716" s="12"/>
      <c r="AD1716" s="11"/>
      <c r="AE1716" s="12"/>
      <c r="AF1716" s="11"/>
      <c r="AG1716" s="11"/>
      <c r="AH1716" s="11"/>
      <c r="AI1716" s="11"/>
      <c r="AJ1716" s="11"/>
      <c r="AK1716" s="6"/>
      <c r="AL1716" s="11"/>
      <c r="AM1716" s="12"/>
      <c r="AN1716" s="12"/>
      <c r="AO1716" s="12"/>
      <c r="AP1716" s="12"/>
      <c r="AQ1716" s="12"/>
      <c r="AR1716" s="12"/>
      <c r="AS1716" s="12"/>
      <c r="AT1716" s="12"/>
      <c r="AU1716" s="6"/>
      <c r="AV1716" s="11"/>
      <c r="AW1716" s="12"/>
      <c r="AX1716" s="12"/>
      <c r="AY1716" s="12"/>
      <c r="AZ1716" s="12"/>
      <c r="BA1716" s="12"/>
      <c r="BB1716" s="12"/>
      <c r="BC1716" s="12"/>
      <c r="BD1716" s="12"/>
    </row>
    <row r="1717" spans="1:56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Y1717" s="17"/>
      <c r="Z1717" s="17"/>
      <c r="AA1717" s="17"/>
      <c r="AB1717" s="11"/>
      <c r="AC1717" s="12"/>
      <c r="AD1717" s="11"/>
      <c r="AE1717" s="12"/>
      <c r="AF1717" s="11"/>
      <c r="AG1717" s="11"/>
      <c r="AH1717" s="11"/>
      <c r="AI1717" s="11"/>
      <c r="AJ1717" s="11"/>
      <c r="AK1717" s="6"/>
      <c r="AL1717" s="11"/>
      <c r="AM1717" s="12"/>
      <c r="AN1717" s="12"/>
      <c r="AO1717" s="12"/>
      <c r="AP1717" s="12"/>
      <c r="AQ1717" s="12"/>
      <c r="AR1717" s="12"/>
      <c r="AS1717" s="12"/>
      <c r="AT1717" s="12"/>
      <c r="AU1717" s="6"/>
      <c r="AV1717" s="11"/>
      <c r="AW1717" s="12"/>
      <c r="AX1717" s="12"/>
      <c r="AY1717" s="12"/>
      <c r="AZ1717" s="12"/>
      <c r="BA1717" s="12"/>
      <c r="BB1717" s="12"/>
      <c r="BC1717" s="12"/>
      <c r="BD1717" s="12"/>
    </row>
    <row r="1718" spans="1:56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Y1718" s="17"/>
      <c r="Z1718" s="17"/>
      <c r="AA1718" s="17"/>
      <c r="AB1718" s="11"/>
      <c r="AC1718" s="12"/>
      <c r="AD1718" s="11"/>
      <c r="AE1718" s="12"/>
      <c r="AF1718" s="11"/>
      <c r="AG1718" s="11"/>
      <c r="AH1718" s="11"/>
      <c r="AI1718" s="11"/>
      <c r="AJ1718" s="11"/>
      <c r="AK1718" s="6"/>
      <c r="AL1718" s="11"/>
      <c r="AM1718" s="12"/>
      <c r="AN1718" s="12"/>
      <c r="AO1718" s="12"/>
      <c r="AP1718" s="12"/>
      <c r="AQ1718" s="12"/>
      <c r="AR1718" s="12"/>
      <c r="AS1718" s="12"/>
      <c r="AT1718" s="12"/>
      <c r="AU1718" s="6"/>
      <c r="AV1718" s="11"/>
      <c r="AW1718" s="12"/>
      <c r="AX1718" s="12"/>
      <c r="AY1718" s="12"/>
      <c r="AZ1718" s="12"/>
      <c r="BA1718" s="12"/>
      <c r="BB1718" s="12"/>
      <c r="BC1718" s="12"/>
      <c r="BD1718" s="12"/>
    </row>
    <row r="1719" spans="1:56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Y1719" s="17"/>
      <c r="Z1719" s="17"/>
      <c r="AA1719" s="17"/>
      <c r="AB1719" s="11"/>
      <c r="AC1719" s="12"/>
      <c r="AD1719" s="11"/>
      <c r="AE1719" s="12"/>
      <c r="AF1719" s="11"/>
      <c r="AG1719" s="11"/>
      <c r="AH1719" s="11"/>
      <c r="AI1719" s="11"/>
      <c r="AJ1719" s="11"/>
      <c r="AK1719" s="6"/>
      <c r="AL1719" s="11"/>
      <c r="AM1719" s="12"/>
      <c r="AN1719" s="12"/>
      <c r="AO1719" s="12"/>
      <c r="AP1719" s="12"/>
      <c r="AQ1719" s="12"/>
      <c r="AR1719" s="12"/>
      <c r="AS1719" s="12"/>
      <c r="AT1719" s="12"/>
      <c r="AU1719" s="6"/>
      <c r="AV1719" s="11"/>
      <c r="AW1719" s="12"/>
      <c r="AX1719" s="12"/>
      <c r="AY1719" s="12"/>
      <c r="AZ1719" s="12"/>
      <c r="BA1719" s="12"/>
      <c r="BB1719" s="12"/>
      <c r="BC1719" s="12"/>
      <c r="BD1719" s="12"/>
    </row>
    <row r="1720" spans="1:56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Y1720" s="17"/>
      <c r="Z1720" s="17"/>
      <c r="AA1720" s="17"/>
      <c r="AB1720" s="11"/>
      <c r="AC1720" s="12"/>
      <c r="AD1720" s="11"/>
      <c r="AE1720" s="12"/>
      <c r="AF1720" s="11"/>
      <c r="AG1720" s="11"/>
      <c r="AH1720" s="11"/>
      <c r="AI1720" s="11"/>
      <c r="AJ1720" s="11"/>
      <c r="AK1720" s="6"/>
      <c r="AL1720" s="11"/>
      <c r="AM1720" s="12"/>
      <c r="AN1720" s="12"/>
      <c r="AO1720" s="12"/>
      <c r="AP1720" s="12"/>
      <c r="AQ1720" s="12"/>
      <c r="AR1720" s="12"/>
      <c r="AS1720" s="12"/>
      <c r="AT1720" s="12"/>
      <c r="AU1720" s="6"/>
      <c r="AV1720" s="11"/>
      <c r="AW1720" s="12"/>
      <c r="AX1720" s="12"/>
      <c r="AY1720" s="12"/>
      <c r="AZ1720" s="12"/>
      <c r="BA1720" s="12"/>
      <c r="BB1720" s="12"/>
      <c r="BC1720" s="12"/>
      <c r="BD1720" s="12"/>
    </row>
    <row r="1721" spans="1:56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Y1721" s="17"/>
      <c r="Z1721" s="17"/>
      <c r="AA1721" s="17"/>
      <c r="AB1721" s="11"/>
      <c r="AC1721" s="12"/>
      <c r="AD1721" s="11"/>
      <c r="AE1721" s="12"/>
      <c r="AF1721" s="11"/>
      <c r="AG1721" s="11"/>
      <c r="AH1721" s="11"/>
      <c r="AI1721" s="11"/>
      <c r="AJ1721" s="11"/>
      <c r="AK1721" s="6"/>
      <c r="AL1721" s="11"/>
      <c r="AM1721" s="12"/>
      <c r="AN1721" s="12"/>
      <c r="AO1721" s="12"/>
      <c r="AP1721" s="12"/>
      <c r="AQ1721" s="12"/>
      <c r="AR1721" s="12"/>
      <c r="AS1721" s="12"/>
      <c r="AT1721" s="12"/>
      <c r="AU1721" s="6"/>
      <c r="AV1721" s="11"/>
      <c r="AW1721" s="12"/>
      <c r="AX1721" s="12"/>
      <c r="AY1721" s="12"/>
      <c r="AZ1721" s="12"/>
      <c r="BA1721" s="12"/>
      <c r="BB1721" s="12"/>
      <c r="BC1721" s="12"/>
      <c r="BD1721" s="12"/>
    </row>
    <row r="1722" spans="1:56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Y1722" s="17"/>
      <c r="Z1722" s="17"/>
      <c r="AA1722" s="17"/>
      <c r="AB1722" s="11"/>
      <c r="AC1722" s="12"/>
      <c r="AD1722" s="11"/>
      <c r="AE1722" s="12"/>
      <c r="AF1722" s="11"/>
      <c r="AG1722" s="11"/>
      <c r="AH1722" s="11"/>
      <c r="AI1722" s="11"/>
      <c r="AJ1722" s="11"/>
      <c r="AK1722" s="6"/>
      <c r="AL1722" s="11"/>
      <c r="AM1722" s="12"/>
      <c r="AN1722" s="12"/>
      <c r="AO1722" s="12"/>
      <c r="AP1722" s="12"/>
      <c r="AQ1722" s="12"/>
      <c r="AR1722" s="12"/>
      <c r="AS1722" s="12"/>
      <c r="AT1722" s="12"/>
      <c r="AU1722" s="6"/>
      <c r="AV1722" s="11"/>
      <c r="AW1722" s="12"/>
      <c r="AX1722" s="12"/>
      <c r="AY1722" s="12"/>
      <c r="AZ1722" s="12"/>
      <c r="BA1722" s="12"/>
      <c r="BB1722" s="12"/>
      <c r="BC1722" s="12"/>
      <c r="BD1722" s="12"/>
    </row>
    <row r="1723" spans="1:56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Y1723" s="17"/>
      <c r="Z1723" s="17"/>
      <c r="AA1723" s="17"/>
      <c r="AB1723" s="11"/>
      <c r="AC1723" s="12"/>
      <c r="AD1723" s="11"/>
      <c r="AE1723" s="12"/>
      <c r="AF1723" s="11"/>
      <c r="AG1723" s="11"/>
      <c r="AH1723" s="11"/>
      <c r="AI1723" s="11"/>
      <c r="AJ1723" s="11"/>
      <c r="AK1723" s="6"/>
      <c r="AL1723" s="11"/>
      <c r="AM1723" s="12"/>
      <c r="AN1723" s="12"/>
      <c r="AO1723" s="12"/>
      <c r="AP1723" s="12"/>
      <c r="AQ1723" s="12"/>
      <c r="AR1723" s="12"/>
      <c r="AS1723" s="12"/>
      <c r="AT1723" s="12"/>
      <c r="AU1723" s="6"/>
      <c r="AV1723" s="11"/>
      <c r="AW1723" s="12"/>
      <c r="AX1723" s="12"/>
      <c r="AY1723" s="12"/>
      <c r="AZ1723" s="12"/>
      <c r="BA1723" s="12"/>
      <c r="BB1723" s="12"/>
      <c r="BC1723" s="12"/>
      <c r="BD1723" s="12"/>
    </row>
    <row r="1724" spans="1:56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Y1724" s="17"/>
      <c r="Z1724" s="17"/>
      <c r="AA1724" s="17"/>
      <c r="AB1724" s="11"/>
      <c r="AC1724" s="12"/>
      <c r="AD1724" s="11"/>
      <c r="AE1724" s="12"/>
      <c r="AF1724" s="11"/>
      <c r="AG1724" s="11"/>
      <c r="AH1724" s="11"/>
      <c r="AI1724" s="11"/>
      <c r="AJ1724" s="11"/>
      <c r="AK1724" s="6"/>
      <c r="AL1724" s="11"/>
      <c r="AM1724" s="12"/>
      <c r="AN1724" s="12"/>
      <c r="AO1724" s="12"/>
      <c r="AP1724" s="12"/>
      <c r="AQ1724" s="12"/>
      <c r="AR1724" s="12"/>
      <c r="AS1724" s="12"/>
      <c r="AT1724" s="12"/>
      <c r="AU1724" s="6"/>
      <c r="AV1724" s="11"/>
      <c r="AW1724" s="12"/>
      <c r="AX1724" s="12"/>
      <c r="AY1724" s="12"/>
      <c r="AZ1724" s="12"/>
      <c r="BA1724" s="12"/>
      <c r="BB1724" s="12"/>
      <c r="BC1724" s="12"/>
      <c r="BD1724" s="12"/>
    </row>
    <row r="1725" spans="1:56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Y1725" s="17"/>
      <c r="Z1725" s="17"/>
      <c r="AA1725" s="17"/>
      <c r="AB1725" s="11"/>
      <c r="AC1725" s="12"/>
      <c r="AD1725" s="11"/>
      <c r="AE1725" s="12"/>
      <c r="AF1725" s="11"/>
      <c r="AG1725" s="11"/>
      <c r="AH1725" s="11"/>
      <c r="AI1725" s="11"/>
      <c r="AJ1725" s="11"/>
      <c r="AK1725" s="6"/>
      <c r="AL1725" s="11"/>
      <c r="AM1725" s="12"/>
      <c r="AN1725" s="12"/>
      <c r="AO1725" s="12"/>
      <c r="AP1725" s="12"/>
      <c r="AQ1725" s="12"/>
      <c r="AR1725" s="12"/>
      <c r="AS1725" s="12"/>
      <c r="AT1725" s="12"/>
      <c r="AU1725" s="6"/>
      <c r="AV1725" s="11"/>
      <c r="AW1725" s="12"/>
      <c r="AX1725" s="12"/>
      <c r="AY1725" s="12"/>
      <c r="AZ1725" s="12"/>
      <c r="BA1725" s="12"/>
      <c r="BB1725" s="12"/>
      <c r="BC1725" s="12"/>
      <c r="BD1725" s="12"/>
    </row>
    <row r="1726" spans="1:56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Y1726" s="17"/>
      <c r="Z1726" s="17"/>
      <c r="AA1726" s="17"/>
      <c r="AB1726" s="11"/>
      <c r="AC1726" s="12"/>
      <c r="AD1726" s="11"/>
      <c r="AE1726" s="12"/>
      <c r="AF1726" s="11"/>
      <c r="AG1726" s="11"/>
      <c r="AH1726" s="11"/>
      <c r="AI1726" s="11"/>
      <c r="AJ1726" s="11"/>
      <c r="AK1726" s="6"/>
      <c r="AL1726" s="11"/>
      <c r="AM1726" s="12"/>
      <c r="AN1726" s="12"/>
      <c r="AO1726" s="12"/>
      <c r="AP1726" s="12"/>
      <c r="AQ1726" s="12"/>
      <c r="AR1726" s="12"/>
      <c r="AS1726" s="12"/>
      <c r="AT1726" s="12"/>
      <c r="AU1726" s="6"/>
      <c r="AV1726" s="11"/>
      <c r="AW1726" s="12"/>
      <c r="AX1726" s="12"/>
      <c r="AY1726" s="12"/>
      <c r="AZ1726" s="12"/>
      <c r="BA1726" s="12"/>
      <c r="BB1726" s="12"/>
      <c r="BC1726" s="12"/>
      <c r="BD1726" s="12"/>
    </row>
    <row r="1727" spans="1:56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Y1727" s="17"/>
      <c r="Z1727" s="17"/>
      <c r="AA1727" s="17"/>
      <c r="AB1727" s="11"/>
      <c r="AC1727" s="12"/>
      <c r="AD1727" s="11"/>
      <c r="AE1727" s="12"/>
      <c r="AF1727" s="11"/>
      <c r="AG1727" s="11"/>
      <c r="AH1727" s="11"/>
      <c r="AI1727" s="11"/>
      <c r="AJ1727" s="11"/>
      <c r="AK1727" s="6"/>
      <c r="AL1727" s="11"/>
      <c r="AM1727" s="12"/>
      <c r="AN1727" s="12"/>
      <c r="AO1727" s="12"/>
      <c r="AP1727" s="12"/>
      <c r="AQ1727" s="12"/>
      <c r="AR1727" s="12"/>
      <c r="AS1727" s="12"/>
      <c r="AT1727" s="12"/>
      <c r="AU1727" s="6"/>
      <c r="AV1727" s="11"/>
      <c r="AW1727" s="12"/>
      <c r="AX1727" s="12"/>
      <c r="AY1727" s="12"/>
      <c r="AZ1727" s="12"/>
      <c r="BA1727" s="12"/>
      <c r="BB1727" s="12"/>
      <c r="BC1727" s="12"/>
      <c r="BD1727" s="12"/>
    </row>
    <row r="1728" spans="1:56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Y1728" s="17"/>
      <c r="Z1728" s="17"/>
      <c r="AA1728" s="17"/>
      <c r="AB1728" s="11"/>
      <c r="AC1728" s="12"/>
      <c r="AD1728" s="11"/>
      <c r="AE1728" s="12"/>
      <c r="AF1728" s="11"/>
      <c r="AG1728" s="11"/>
      <c r="AH1728" s="11"/>
      <c r="AI1728" s="11"/>
      <c r="AJ1728" s="11"/>
      <c r="AK1728" s="6"/>
      <c r="AL1728" s="11"/>
      <c r="AM1728" s="12"/>
      <c r="AN1728" s="12"/>
      <c r="AO1728" s="12"/>
      <c r="AP1728" s="12"/>
      <c r="AQ1728" s="12"/>
      <c r="AR1728" s="12"/>
      <c r="AS1728" s="12"/>
      <c r="AT1728" s="12"/>
      <c r="AU1728" s="6"/>
      <c r="AV1728" s="11"/>
      <c r="AW1728" s="12"/>
      <c r="AX1728" s="12"/>
      <c r="AY1728" s="12"/>
      <c r="AZ1728" s="12"/>
      <c r="BA1728" s="12"/>
      <c r="BB1728" s="12"/>
      <c r="BC1728" s="12"/>
      <c r="BD1728" s="12"/>
    </row>
    <row r="1729" spans="1:56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Y1729" s="17"/>
      <c r="Z1729" s="17"/>
      <c r="AA1729" s="17"/>
      <c r="AB1729" s="11"/>
      <c r="AC1729" s="12"/>
      <c r="AD1729" s="11"/>
      <c r="AE1729" s="12"/>
      <c r="AF1729" s="11"/>
      <c r="AG1729" s="11"/>
      <c r="AH1729" s="11"/>
      <c r="AI1729" s="11"/>
      <c r="AJ1729" s="11"/>
      <c r="AK1729" s="6"/>
      <c r="AL1729" s="11"/>
      <c r="AM1729" s="12"/>
      <c r="AN1729" s="12"/>
      <c r="AO1729" s="12"/>
      <c r="AP1729" s="12"/>
      <c r="AQ1729" s="12"/>
      <c r="AR1729" s="12"/>
      <c r="AS1729" s="12"/>
      <c r="AT1729" s="12"/>
      <c r="AU1729" s="6"/>
      <c r="AV1729" s="11"/>
      <c r="AW1729" s="12"/>
      <c r="AX1729" s="12"/>
      <c r="AY1729" s="12"/>
      <c r="AZ1729" s="12"/>
      <c r="BA1729" s="12"/>
      <c r="BB1729" s="12"/>
      <c r="BC1729" s="12"/>
      <c r="BD1729" s="12"/>
    </row>
    <row r="1730" spans="1:56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Y1730" s="17"/>
      <c r="Z1730" s="17"/>
      <c r="AA1730" s="17"/>
      <c r="AB1730" s="11"/>
      <c r="AC1730" s="12"/>
      <c r="AD1730" s="11"/>
      <c r="AE1730" s="12"/>
      <c r="AF1730" s="11"/>
      <c r="AG1730" s="11"/>
      <c r="AH1730" s="11"/>
      <c r="AI1730" s="11"/>
      <c r="AJ1730" s="11"/>
      <c r="AK1730" s="6"/>
      <c r="AL1730" s="11"/>
      <c r="AM1730" s="12"/>
      <c r="AN1730" s="12"/>
      <c r="AO1730" s="12"/>
      <c r="AP1730" s="12"/>
      <c r="AQ1730" s="12"/>
      <c r="AR1730" s="12"/>
      <c r="AS1730" s="12"/>
      <c r="AT1730" s="12"/>
      <c r="AU1730" s="6"/>
      <c r="AV1730" s="11"/>
      <c r="AW1730" s="12"/>
      <c r="AX1730" s="12"/>
      <c r="AY1730" s="12"/>
      <c r="AZ1730" s="12"/>
      <c r="BA1730" s="12"/>
      <c r="BB1730" s="12"/>
      <c r="BC1730" s="12"/>
      <c r="BD1730" s="12"/>
    </row>
    <row r="1731" spans="1:56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Y1731" s="17"/>
      <c r="Z1731" s="17"/>
      <c r="AA1731" s="17"/>
      <c r="AB1731" s="11"/>
      <c r="AC1731" s="12"/>
      <c r="AD1731" s="11"/>
      <c r="AE1731" s="12"/>
      <c r="AF1731" s="11"/>
      <c r="AG1731" s="11"/>
      <c r="AH1731" s="11"/>
      <c r="AI1731" s="11"/>
      <c r="AJ1731" s="11"/>
      <c r="AK1731" s="6"/>
      <c r="AL1731" s="11"/>
      <c r="AM1731" s="12"/>
      <c r="AN1731" s="12"/>
      <c r="AO1731" s="12"/>
      <c r="AP1731" s="12"/>
      <c r="AQ1731" s="12"/>
      <c r="AR1731" s="12"/>
      <c r="AS1731" s="12"/>
      <c r="AT1731" s="12"/>
      <c r="AU1731" s="6"/>
      <c r="AV1731" s="11"/>
      <c r="AW1731" s="12"/>
      <c r="AX1731" s="12"/>
      <c r="AY1731" s="12"/>
      <c r="AZ1731" s="12"/>
      <c r="BA1731" s="12"/>
      <c r="BB1731" s="12"/>
      <c r="BC1731" s="12"/>
      <c r="BD1731" s="12"/>
    </row>
    <row r="1732" spans="1:56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Y1732" s="17"/>
      <c r="Z1732" s="17"/>
      <c r="AA1732" s="17"/>
      <c r="AB1732" s="11"/>
      <c r="AC1732" s="12"/>
      <c r="AD1732" s="11"/>
      <c r="AE1732" s="12"/>
      <c r="AF1732" s="11"/>
      <c r="AG1732" s="11"/>
      <c r="AH1732" s="11"/>
      <c r="AI1732" s="11"/>
      <c r="AJ1732" s="11"/>
      <c r="AK1732" s="6"/>
      <c r="AL1732" s="11"/>
      <c r="AM1732" s="12"/>
      <c r="AN1732" s="12"/>
      <c r="AO1732" s="12"/>
      <c r="AP1732" s="12"/>
      <c r="AQ1732" s="12"/>
      <c r="AR1732" s="12"/>
      <c r="AS1732" s="12"/>
      <c r="AT1732" s="12"/>
      <c r="AU1732" s="6"/>
      <c r="AV1732" s="11"/>
      <c r="AW1732" s="12"/>
      <c r="AX1732" s="12"/>
      <c r="AY1732" s="12"/>
      <c r="AZ1732" s="12"/>
      <c r="BA1732" s="12"/>
      <c r="BB1732" s="12"/>
      <c r="BC1732" s="12"/>
      <c r="BD1732" s="12"/>
    </row>
    <row r="1733" spans="1:56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Y1733" s="17"/>
      <c r="Z1733" s="17"/>
      <c r="AA1733" s="17"/>
      <c r="AB1733" s="11"/>
      <c r="AC1733" s="12"/>
      <c r="AD1733" s="11"/>
      <c r="AE1733" s="12"/>
      <c r="AF1733" s="11"/>
      <c r="AG1733" s="11"/>
      <c r="AH1733" s="11"/>
      <c r="AI1733" s="11"/>
      <c r="AJ1733" s="11"/>
      <c r="AK1733" s="6"/>
      <c r="AL1733" s="11"/>
      <c r="AM1733" s="12"/>
      <c r="AN1733" s="12"/>
      <c r="AO1733" s="12"/>
      <c r="AP1733" s="12"/>
      <c r="AQ1733" s="12"/>
      <c r="AR1733" s="12"/>
      <c r="AS1733" s="12"/>
      <c r="AT1733" s="12"/>
      <c r="AU1733" s="6"/>
      <c r="AV1733" s="11"/>
      <c r="AW1733" s="12"/>
      <c r="AX1733" s="12"/>
      <c r="AY1733" s="12"/>
      <c r="AZ1733" s="12"/>
      <c r="BA1733" s="12"/>
      <c r="BB1733" s="12"/>
      <c r="BC1733" s="12"/>
      <c r="BD1733" s="12"/>
    </row>
    <row r="1734" spans="1:56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Y1734" s="17"/>
      <c r="Z1734" s="17"/>
      <c r="AA1734" s="17"/>
      <c r="AB1734" s="11"/>
      <c r="AC1734" s="12"/>
      <c r="AD1734" s="11"/>
      <c r="AE1734" s="12"/>
      <c r="AF1734" s="11"/>
      <c r="AG1734" s="11"/>
      <c r="AH1734" s="11"/>
      <c r="AI1734" s="11"/>
      <c r="AJ1734" s="11"/>
      <c r="AK1734" s="6"/>
      <c r="AL1734" s="11"/>
      <c r="AM1734" s="12"/>
      <c r="AN1734" s="12"/>
      <c r="AO1734" s="12"/>
      <c r="AP1734" s="12"/>
      <c r="AQ1734" s="12"/>
      <c r="AR1734" s="12"/>
      <c r="AS1734" s="12"/>
      <c r="AT1734" s="12"/>
      <c r="AU1734" s="6"/>
      <c r="AV1734" s="11"/>
      <c r="AW1734" s="12"/>
      <c r="AX1734" s="12"/>
      <c r="AY1734" s="12"/>
      <c r="AZ1734" s="12"/>
      <c r="BA1734" s="12"/>
      <c r="BB1734" s="12"/>
      <c r="BC1734" s="12"/>
      <c r="BD1734" s="12"/>
    </row>
    <row r="1735" spans="1:56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Y1735" s="17"/>
      <c r="Z1735" s="17"/>
      <c r="AA1735" s="17"/>
      <c r="AB1735" s="11"/>
      <c r="AC1735" s="12"/>
      <c r="AD1735" s="11"/>
      <c r="AE1735" s="12"/>
      <c r="AF1735" s="11"/>
      <c r="AG1735" s="11"/>
      <c r="AH1735" s="11"/>
      <c r="AI1735" s="11"/>
      <c r="AJ1735" s="11"/>
      <c r="AK1735" s="6"/>
      <c r="AL1735" s="11"/>
      <c r="AM1735" s="12"/>
      <c r="AN1735" s="12"/>
      <c r="AO1735" s="12"/>
      <c r="AP1735" s="12"/>
      <c r="AQ1735" s="12"/>
      <c r="AR1735" s="12"/>
      <c r="AS1735" s="12"/>
      <c r="AT1735" s="12"/>
      <c r="AU1735" s="6"/>
      <c r="AV1735" s="11"/>
      <c r="AW1735" s="12"/>
      <c r="AX1735" s="12"/>
      <c r="AY1735" s="12"/>
      <c r="AZ1735" s="12"/>
      <c r="BA1735" s="12"/>
      <c r="BB1735" s="12"/>
      <c r="BC1735" s="12"/>
      <c r="BD1735" s="12"/>
    </row>
    <row r="1736" spans="1:56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Y1736" s="17"/>
      <c r="Z1736" s="17"/>
      <c r="AA1736" s="17"/>
      <c r="AB1736" s="11"/>
      <c r="AC1736" s="12"/>
      <c r="AD1736" s="11"/>
      <c r="AE1736" s="12"/>
      <c r="AF1736" s="11"/>
      <c r="AG1736" s="11"/>
      <c r="AH1736" s="11"/>
      <c r="AI1736" s="11"/>
      <c r="AJ1736" s="11"/>
      <c r="AK1736" s="6"/>
      <c r="AL1736" s="11"/>
      <c r="AM1736" s="12"/>
      <c r="AN1736" s="12"/>
      <c r="AO1736" s="12"/>
      <c r="AP1736" s="12"/>
      <c r="AQ1736" s="12"/>
      <c r="AR1736" s="12"/>
      <c r="AS1736" s="12"/>
      <c r="AT1736" s="12"/>
      <c r="AU1736" s="6"/>
      <c r="AV1736" s="11"/>
      <c r="AW1736" s="12"/>
      <c r="AX1736" s="12"/>
      <c r="AY1736" s="12"/>
      <c r="AZ1736" s="12"/>
      <c r="BA1736" s="12"/>
      <c r="BB1736" s="12"/>
      <c r="BC1736" s="12"/>
      <c r="BD1736" s="12"/>
    </row>
    <row r="1737" spans="1:56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Y1737" s="17"/>
      <c r="Z1737" s="17"/>
      <c r="AA1737" s="17"/>
      <c r="AB1737" s="11"/>
      <c r="AC1737" s="12"/>
      <c r="AD1737" s="11"/>
      <c r="AE1737" s="12"/>
      <c r="AF1737" s="11"/>
      <c r="AG1737" s="11"/>
      <c r="AH1737" s="11"/>
      <c r="AI1737" s="11"/>
      <c r="AJ1737" s="11"/>
      <c r="AK1737" s="6"/>
      <c r="AL1737" s="11"/>
      <c r="AM1737" s="12"/>
      <c r="AN1737" s="12"/>
      <c r="AO1737" s="12"/>
      <c r="AP1737" s="12"/>
      <c r="AQ1737" s="12"/>
      <c r="AR1737" s="12"/>
      <c r="AS1737" s="12"/>
      <c r="AT1737" s="12"/>
      <c r="AU1737" s="6"/>
      <c r="AV1737" s="11"/>
      <c r="AW1737" s="12"/>
      <c r="AX1737" s="12"/>
      <c r="AY1737" s="12"/>
      <c r="AZ1737" s="12"/>
      <c r="BA1737" s="12"/>
      <c r="BB1737" s="12"/>
      <c r="BC1737" s="12"/>
      <c r="BD1737" s="12"/>
    </row>
    <row r="1738" spans="1:56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Y1738" s="17"/>
      <c r="Z1738" s="17"/>
      <c r="AA1738" s="17"/>
      <c r="AB1738" s="11"/>
      <c r="AC1738" s="12"/>
      <c r="AD1738" s="11"/>
      <c r="AE1738" s="12"/>
      <c r="AF1738" s="11"/>
      <c r="AG1738" s="11"/>
      <c r="AH1738" s="11"/>
      <c r="AI1738" s="11"/>
      <c r="AJ1738" s="11"/>
      <c r="AK1738" s="6"/>
      <c r="AL1738" s="11"/>
      <c r="AM1738" s="12"/>
      <c r="AN1738" s="12"/>
      <c r="AO1738" s="12"/>
      <c r="AP1738" s="12"/>
      <c r="AQ1738" s="12"/>
      <c r="AR1738" s="12"/>
      <c r="AS1738" s="12"/>
      <c r="AT1738" s="12"/>
      <c r="AU1738" s="6"/>
      <c r="AV1738" s="11"/>
      <c r="AW1738" s="12"/>
      <c r="AX1738" s="12"/>
      <c r="AY1738" s="12"/>
      <c r="AZ1738" s="12"/>
      <c r="BA1738" s="12"/>
      <c r="BB1738" s="12"/>
      <c r="BC1738" s="12"/>
      <c r="BD1738" s="12"/>
    </row>
    <row r="1739" spans="1:56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Y1739" s="17"/>
      <c r="Z1739" s="17"/>
      <c r="AA1739" s="17"/>
      <c r="AB1739" s="11"/>
      <c r="AC1739" s="12"/>
      <c r="AD1739" s="11"/>
      <c r="AE1739" s="12"/>
      <c r="AF1739" s="11"/>
      <c r="AG1739" s="11"/>
      <c r="AH1739" s="11"/>
      <c r="AI1739" s="11"/>
      <c r="AJ1739" s="11"/>
      <c r="AK1739" s="6"/>
      <c r="AL1739" s="11"/>
      <c r="AM1739" s="12"/>
      <c r="AN1739" s="12"/>
      <c r="AO1739" s="12"/>
      <c r="AP1739" s="12"/>
      <c r="AQ1739" s="12"/>
      <c r="AR1739" s="12"/>
      <c r="AS1739" s="12"/>
      <c r="AT1739" s="12"/>
      <c r="AU1739" s="6"/>
      <c r="AV1739" s="11"/>
      <c r="AW1739" s="12"/>
      <c r="AX1739" s="12"/>
      <c r="AY1739" s="12"/>
      <c r="AZ1739" s="12"/>
      <c r="BA1739" s="12"/>
      <c r="BB1739" s="12"/>
      <c r="BC1739" s="12"/>
      <c r="BD1739" s="12"/>
    </row>
    <row r="1740" spans="1:56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Y1740" s="17"/>
      <c r="Z1740" s="17"/>
      <c r="AA1740" s="17"/>
      <c r="AB1740" s="11"/>
      <c r="AC1740" s="12"/>
      <c r="AD1740" s="11"/>
      <c r="AE1740" s="12"/>
      <c r="AF1740" s="11"/>
      <c r="AG1740" s="11"/>
      <c r="AH1740" s="11"/>
      <c r="AI1740" s="11"/>
      <c r="AJ1740" s="11"/>
      <c r="AK1740" s="6"/>
      <c r="AL1740" s="11"/>
      <c r="AM1740" s="12"/>
      <c r="AN1740" s="12"/>
      <c r="AO1740" s="12"/>
      <c r="AP1740" s="12"/>
      <c r="AQ1740" s="12"/>
      <c r="AR1740" s="12"/>
      <c r="AS1740" s="12"/>
      <c r="AT1740" s="12"/>
      <c r="AU1740" s="6"/>
      <c r="AV1740" s="11"/>
      <c r="AW1740" s="12"/>
      <c r="AX1740" s="12"/>
      <c r="AY1740" s="12"/>
      <c r="AZ1740" s="12"/>
      <c r="BA1740" s="12"/>
      <c r="BB1740" s="12"/>
      <c r="BC1740" s="12"/>
      <c r="BD1740" s="12"/>
    </row>
    <row r="1741" spans="1:56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Y1741" s="17"/>
      <c r="Z1741" s="17"/>
      <c r="AA1741" s="17"/>
      <c r="AB1741" s="11"/>
      <c r="AC1741" s="12"/>
      <c r="AD1741" s="11"/>
      <c r="AE1741" s="12"/>
      <c r="AF1741" s="11"/>
      <c r="AG1741" s="11"/>
      <c r="AH1741" s="11"/>
      <c r="AI1741" s="11"/>
      <c r="AJ1741" s="11"/>
      <c r="AK1741" s="6"/>
      <c r="AL1741" s="11"/>
      <c r="AM1741" s="12"/>
      <c r="AN1741" s="12"/>
      <c r="AO1741" s="12"/>
      <c r="AP1741" s="12"/>
      <c r="AQ1741" s="12"/>
      <c r="AR1741" s="12"/>
      <c r="AS1741" s="12"/>
      <c r="AT1741" s="12"/>
      <c r="AU1741" s="6"/>
      <c r="AV1741" s="11"/>
      <c r="AW1741" s="12"/>
      <c r="AX1741" s="12"/>
      <c r="AY1741" s="12"/>
      <c r="AZ1741" s="12"/>
      <c r="BA1741" s="12"/>
      <c r="BB1741" s="12"/>
      <c r="BC1741" s="12"/>
      <c r="BD1741" s="12"/>
    </row>
    <row r="1742" spans="1:56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Y1742" s="17"/>
      <c r="Z1742" s="17"/>
      <c r="AA1742" s="17"/>
      <c r="AB1742" s="11"/>
      <c r="AC1742" s="12"/>
      <c r="AD1742" s="11"/>
      <c r="AE1742" s="12"/>
      <c r="AF1742" s="11"/>
      <c r="AG1742" s="11"/>
      <c r="AH1742" s="11"/>
      <c r="AI1742" s="11"/>
      <c r="AJ1742" s="11"/>
      <c r="AK1742" s="6"/>
      <c r="AL1742" s="11"/>
      <c r="AM1742" s="12"/>
      <c r="AN1742" s="12"/>
      <c r="AO1742" s="12"/>
      <c r="AP1742" s="12"/>
      <c r="AQ1742" s="12"/>
      <c r="AR1742" s="12"/>
      <c r="AS1742" s="12"/>
      <c r="AT1742" s="12"/>
      <c r="AU1742" s="6"/>
      <c r="AV1742" s="11"/>
      <c r="AW1742" s="12"/>
      <c r="AX1742" s="12"/>
      <c r="AY1742" s="12"/>
      <c r="AZ1742" s="12"/>
      <c r="BA1742" s="12"/>
      <c r="BB1742" s="12"/>
      <c r="BC1742" s="12"/>
      <c r="BD1742" s="12"/>
    </row>
    <row r="1743" spans="1:56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Y1743" s="17"/>
      <c r="Z1743" s="17"/>
      <c r="AA1743" s="17"/>
      <c r="AB1743" s="11"/>
      <c r="AC1743" s="12"/>
      <c r="AD1743" s="11"/>
      <c r="AE1743" s="12"/>
      <c r="AF1743" s="11"/>
      <c r="AG1743" s="11"/>
      <c r="AH1743" s="11"/>
      <c r="AI1743" s="11"/>
      <c r="AJ1743" s="11"/>
      <c r="AK1743" s="6"/>
      <c r="AL1743" s="11"/>
      <c r="AM1743" s="12"/>
      <c r="AN1743" s="12"/>
      <c r="AO1743" s="12"/>
      <c r="AP1743" s="12"/>
      <c r="AQ1743" s="12"/>
      <c r="AR1743" s="12"/>
      <c r="AS1743" s="12"/>
      <c r="AT1743" s="12"/>
      <c r="AU1743" s="6"/>
      <c r="AV1743" s="11"/>
      <c r="AW1743" s="12"/>
      <c r="AX1743" s="12"/>
      <c r="AY1743" s="12"/>
      <c r="AZ1743" s="12"/>
      <c r="BA1743" s="12"/>
      <c r="BB1743" s="12"/>
      <c r="BC1743" s="12"/>
      <c r="BD1743" s="12"/>
    </row>
    <row r="1744" spans="1:56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Y1744" s="17"/>
      <c r="Z1744" s="17"/>
      <c r="AA1744" s="17"/>
      <c r="AB1744" s="11"/>
      <c r="AC1744" s="12"/>
      <c r="AD1744" s="11"/>
      <c r="AE1744" s="12"/>
      <c r="AF1744" s="11"/>
      <c r="AG1744" s="11"/>
      <c r="AH1744" s="11"/>
      <c r="AI1744" s="11"/>
      <c r="AJ1744" s="11"/>
      <c r="AK1744" s="6"/>
      <c r="AL1744" s="11"/>
      <c r="AM1744" s="12"/>
      <c r="AN1744" s="12"/>
      <c r="AO1744" s="12"/>
      <c r="AP1744" s="12"/>
      <c r="AQ1744" s="12"/>
      <c r="AR1744" s="12"/>
      <c r="AS1744" s="12"/>
      <c r="AT1744" s="12"/>
      <c r="AU1744" s="6"/>
      <c r="AV1744" s="11"/>
      <c r="AW1744" s="12"/>
      <c r="AX1744" s="12"/>
      <c r="AY1744" s="12"/>
      <c r="AZ1744" s="12"/>
      <c r="BA1744" s="12"/>
      <c r="BB1744" s="12"/>
      <c r="BC1744" s="12"/>
      <c r="BD1744" s="12"/>
    </row>
    <row r="1745" spans="1:56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Y1745" s="17"/>
      <c r="Z1745" s="17"/>
      <c r="AA1745" s="17"/>
      <c r="AB1745" s="11"/>
      <c r="AC1745" s="12"/>
      <c r="AD1745" s="11"/>
      <c r="AE1745" s="12"/>
      <c r="AF1745" s="11"/>
      <c r="AG1745" s="11"/>
      <c r="AH1745" s="11"/>
      <c r="AI1745" s="11"/>
      <c r="AJ1745" s="11"/>
      <c r="AK1745" s="6"/>
      <c r="AL1745" s="11"/>
      <c r="AM1745" s="12"/>
      <c r="AN1745" s="12"/>
      <c r="AO1745" s="12"/>
      <c r="AP1745" s="12"/>
      <c r="AQ1745" s="12"/>
      <c r="AR1745" s="12"/>
      <c r="AS1745" s="12"/>
      <c r="AT1745" s="12"/>
      <c r="AU1745" s="6"/>
      <c r="AV1745" s="11"/>
      <c r="AW1745" s="12"/>
      <c r="AX1745" s="12"/>
      <c r="AY1745" s="12"/>
      <c r="AZ1745" s="12"/>
      <c r="BA1745" s="12"/>
      <c r="BB1745" s="12"/>
      <c r="BC1745" s="12"/>
      <c r="BD1745" s="12"/>
    </row>
    <row r="1746" spans="1:56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Y1746" s="17"/>
      <c r="Z1746" s="17"/>
      <c r="AA1746" s="17"/>
      <c r="AB1746" s="11"/>
      <c r="AC1746" s="12"/>
      <c r="AD1746" s="11"/>
      <c r="AE1746" s="12"/>
      <c r="AF1746" s="11"/>
      <c r="AG1746" s="11"/>
      <c r="AH1746" s="11"/>
      <c r="AI1746" s="11"/>
      <c r="AJ1746" s="11"/>
      <c r="AK1746" s="6"/>
      <c r="AL1746" s="11"/>
      <c r="AM1746" s="12"/>
      <c r="AN1746" s="12"/>
      <c r="AO1746" s="12"/>
      <c r="AP1746" s="12"/>
      <c r="AQ1746" s="12"/>
      <c r="AR1746" s="12"/>
      <c r="AS1746" s="12"/>
      <c r="AT1746" s="12"/>
      <c r="AU1746" s="6"/>
      <c r="AV1746" s="11"/>
      <c r="AW1746" s="12"/>
      <c r="AX1746" s="12"/>
      <c r="AY1746" s="12"/>
      <c r="AZ1746" s="12"/>
      <c r="BA1746" s="12"/>
      <c r="BB1746" s="12"/>
      <c r="BC1746" s="12"/>
      <c r="BD1746" s="12"/>
    </row>
    <row r="1747" spans="1:56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Y1747" s="17"/>
      <c r="Z1747" s="17"/>
      <c r="AA1747" s="17"/>
      <c r="AB1747" s="11"/>
      <c r="AC1747" s="12"/>
      <c r="AD1747" s="11"/>
      <c r="AE1747" s="12"/>
      <c r="AF1747" s="11"/>
      <c r="AG1747" s="11"/>
      <c r="AH1747" s="11"/>
      <c r="AI1747" s="11"/>
      <c r="AJ1747" s="11"/>
      <c r="AK1747" s="6"/>
      <c r="AL1747" s="11"/>
      <c r="AM1747" s="12"/>
      <c r="AN1747" s="12"/>
      <c r="AO1747" s="12"/>
      <c r="AP1747" s="12"/>
      <c r="AQ1747" s="12"/>
      <c r="AR1747" s="12"/>
      <c r="AS1747" s="12"/>
      <c r="AT1747" s="12"/>
      <c r="AU1747" s="6"/>
      <c r="AV1747" s="11"/>
      <c r="AW1747" s="12"/>
      <c r="AX1747" s="12"/>
      <c r="AY1747" s="12"/>
      <c r="AZ1747" s="12"/>
      <c r="BA1747" s="12"/>
      <c r="BB1747" s="12"/>
      <c r="BC1747" s="12"/>
      <c r="BD1747" s="12"/>
    </row>
    <row r="1748" spans="1:56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Y1748" s="17"/>
      <c r="Z1748" s="17"/>
      <c r="AA1748" s="17"/>
      <c r="AB1748" s="11"/>
      <c r="AC1748" s="12"/>
      <c r="AD1748" s="11"/>
      <c r="AE1748" s="12"/>
      <c r="AF1748" s="11"/>
      <c r="AG1748" s="11"/>
      <c r="AH1748" s="11"/>
      <c r="AI1748" s="11"/>
      <c r="AJ1748" s="11"/>
      <c r="AK1748" s="6"/>
      <c r="AL1748" s="11"/>
      <c r="AM1748" s="12"/>
      <c r="AN1748" s="12"/>
      <c r="AO1748" s="12"/>
      <c r="AP1748" s="12"/>
      <c r="AQ1748" s="12"/>
      <c r="AR1748" s="12"/>
      <c r="AS1748" s="12"/>
      <c r="AT1748" s="12"/>
      <c r="AU1748" s="6"/>
      <c r="AV1748" s="11"/>
      <c r="AW1748" s="12"/>
      <c r="AX1748" s="12"/>
      <c r="AY1748" s="12"/>
      <c r="AZ1748" s="12"/>
      <c r="BA1748" s="12"/>
      <c r="BB1748" s="12"/>
      <c r="BC1748" s="12"/>
      <c r="BD1748" s="12"/>
    </row>
    <row r="1749" spans="1:56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Y1749" s="17"/>
      <c r="Z1749" s="17"/>
      <c r="AA1749" s="17"/>
      <c r="AB1749" s="11"/>
      <c r="AC1749" s="12"/>
      <c r="AD1749" s="11"/>
      <c r="AE1749" s="12"/>
      <c r="AF1749" s="11"/>
      <c r="AG1749" s="11"/>
      <c r="AH1749" s="11"/>
      <c r="AI1749" s="11"/>
      <c r="AJ1749" s="11"/>
      <c r="AK1749" s="6"/>
      <c r="AL1749" s="11"/>
      <c r="AM1749" s="12"/>
      <c r="AN1749" s="12"/>
      <c r="AO1749" s="12"/>
      <c r="AP1749" s="12"/>
      <c r="AQ1749" s="12"/>
      <c r="AR1749" s="12"/>
      <c r="AS1749" s="12"/>
      <c r="AT1749" s="12"/>
      <c r="AU1749" s="6"/>
      <c r="AV1749" s="11"/>
      <c r="AW1749" s="12"/>
      <c r="AX1749" s="12"/>
      <c r="AY1749" s="12"/>
      <c r="AZ1749" s="12"/>
      <c r="BA1749" s="12"/>
      <c r="BB1749" s="12"/>
      <c r="BC1749" s="12"/>
      <c r="BD1749" s="12"/>
    </row>
    <row r="1750" spans="1:56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Y1750" s="17"/>
      <c r="Z1750" s="17"/>
      <c r="AA1750" s="17"/>
      <c r="AB1750" s="11"/>
      <c r="AC1750" s="12"/>
      <c r="AD1750" s="11"/>
      <c r="AE1750" s="12"/>
      <c r="AF1750" s="11"/>
      <c r="AG1750" s="11"/>
      <c r="AH1750" s="11"/>
      <c r="AI1750" s="11"/>
      <c r="AJ1750" s="11"/>
      <c r="AK1750" s="6"/>
      <c r="AL1750" s="11"/>
      <c r="AM1750" s="12"/>
      <c r="AN1750" s="12"/>
      <c r="AO1750" s="12"/>
      <c r="AP1750" s="12"/>
      <c r="AQ1750" s="12"/>
      <c r="AR1750" s="12"/>
      <c r="AS1750" s="12"/>
      <c r="AT1750" s="12"/>
      <c r="AU1750" s="6"/>
      <c r="AV1750" s="11"/>
      <c r="AW1750" s="12"/>
      <c r="AX1750" s="12"/>
      <c r="AY1750" s="12"/>
      <c r="AZ1750" s="12"/>
      <c r="BA1750" s="12"/>
      <c r="BB1750" s="12"/>
      <c r="BC1750" s="12"/>
      <c r="BD1750" s="12"/>
    </row>
    <row r="1751" spans="1:56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Y1751" s="17"/>
      <c r="Z1751" s="17"/>
      <c r="AA1751" s="17"/>
      <c r="AB1751" s="11"/>
      <c r="AC1751" s="12"/>
      <c r="AD1751" s="11"/>
      <c r="AE1751" s="12"/>
      <c r="AF1751" s="11"/>
      <c r="AG1751" s="11"/>
      <c r="AH1751" s="11"/>
      <c r="AI1751" s="11"/>
      <c r="AJ1751" s="11"/>
      <c r="AK1751" s="6"/>
      <c r="AL1751" s="11"/>
      <c r="AM1751" s="12"/>
      <c r="AN1751" s="12"/>
      <c r="AO1751" s="12"/>
      <c r="AP1751" s="12"/>
      <c r="AQ1751" s="12"/>
      <c r="AR1751" s="12"/>
      <c r="AS1751" s="12"/>
      <c r="AT1751" s="12"/>
      <c r="AU1751" s="6"/>
      <c r="AV1751" s="11"/>
      <c r="AW1751" s="12"/>
      <c r="AX1751" s="12"/>
      <c r="AY1751" s="12"/>
      <c r="AZ1751" s="12"/>
      <c r="BA1751" s="12"/>
      <c r="BB1751" s="12"/>
      <c r="BC1751" s="12"/>
      <c r="BD1751" s="12"/>
    </row>
    <row r="1752" spans="1:56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Y1752" s="17"/>
      <c r="Z1752" s="17"/>
      <c r="AA1752" s="17"/>
      <c r="AB1752" s="11"/>
      <c r="AC1752" s="12"/>
      <c r="AD1752" s="11"/>
      <c r="AE1752" s="12"/>
      <c r="AF1752" s="11"/>
      <c r="AG1752" s="11"/>
      <c r="AH1752" s="11"/>
      <c r="AI1752" s="11"/>
      <c r="AJ1752" s="11"/>
      <c r="AK1752" s="6"/>
      <c r="AL1752" s="11"/>
      <c r="AM1752" s="12"/>
      <c r="AN1752" s="12"/>
      <c r="AO1752" s="12"/>
      <c r="AP1752" s="12"/>
      <c r="AQ1752" s="12"/>
      <c r="AR1752" s="12"/>
      <c r="AS1752" s="12"/>
      <c r="AT1752" s="12"/>
      <c r="AU1752" s="6"/>
      <c r="AV1752" s="11"/>
      <c r="AW1752" s="12"/>
      <c r="AX1752" s="12"/>
      <c r="AY1752" s="12"/>
      <c r="AZ1752" s="12"/>
      <c r="BA1752" s="12"/>
      <c r="BB1752" s="12"/>
      <c r="BC1752" s="12"/>
      <c r="BD1752" s="12"/>
    </row>
    <row r="1753" spans="1:56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Y1753" s="17"/>
      <c r="Z1753" s="17"/>
      <c r="AA1753" s="17"/>
      <c r="AB1753" s="11"/>
      <c r="AC1753" s="12"/>
      <c r="AD1753" s="11"/>
      <c r="AE1753" s="12"/>
      <c r="AF1753" s="11"/>
      <c r="AG1753" s="11"/>
      <c r="AH1753" s="11"/>
      <c r="AI1753" s="11"/>
      <c r="AJ1753" s="11"/>
      <c r="AK1753" s="6"/>
      <c r="AL1753" s="11"/>
      <c r="AM1753" s="12"/>
      <c r="AN1753" s="12"/>
      <c r="AO1753" s="12"/>
      <c r="AP1753" s="12"/>
      <c r="AQ1753" s="12"/>
      <c r="AR1753" s="12"/>
      <c r="AS1753" s="12"/>
      <c r="AT1753" s="12"/>
      <c r="AU1753" s="6"/>
      <c r="AV1753" s="11"/>
      <c r="AW1753" s="12"/>
      <c r="AX1753" s="12"/>
      <c r="AY1753" s="12"/>
      <c r="AZ1753" s="12"/>
      <c r="BA1753" s="12"/>
      <c r="BB1753" s="12"/>
      <c r="BC1753" s="12"/>
      <c r="BD1753" s="12"/>
    </row>
    <row r="1754" spans="1:56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Y1754" s="17"/>
      <c r="Z1754" s="17"/>
      <c r="AA1754" s="17"/>
      <c r="AB1754" s="11"/>
      <c r="AC1754" s="12"/>
      <c r="AD1754" s="11"/>
      <c r="AE1754" s="12"/>
      <c r="AF1754" s="11"/>
      <c r="AG1754" s="11"/>
      <c r="AH1754" s="11"/>
      <c r="AI1754" s="11"/>
      <c r="AJ1754" s="11"/>
      <c r="AK1754" s="6"/>
      <c r="AL1754" s="11"/>
      <c r="AM1754" s="12"/>
      <c r="AN1754" s="12"/>
      <c r="AO1754" s="12"/>
      <c r="AP1754" s="12"/>
      <c r="AQ1754" s="12"/>
      <c r="AR1754" s="12"/>
      <c r="AS1754" s="12"/>
      <c r="AT1754" s="12"/>
      <c r="AU1754" s="6"/>
      <c r="AV1754" s="11"/>
      <c r="AW1754" s="12"/>
      <c r="AX1754" s="12"/>
      <c r="AY1754" s="12"/>
      <c r="AZ1754" s="12"/>
      <c r="BA1754" s="12"/>
      <c r="BB1754" s="12"/>
      <c r="BC1754" s="12"/>
      <c r="BD1754" s="12"/>
    </row>
    <row r="1755" spans="1:56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Y1755" s="17"/>
      <c r="Z1755" s="17"/>
      <c r="AA1755" s="17"/>
      <c r="AB1755" s="11"/>
      <c r="AC1755" s="12"/>
      <c r="AD1755" s="11"/>
      <c r="AE1755" s="12"/>
      <c r="AF1755" s="11"/>
      <c r="AG1755" s="11"/>
      <c r="AH1755" s="11"/>
      <c r="AI1755" s="11"/>
      <c r="AJ1755" s="11"/>
      <c r="AK1755" s="6"/>
      <c r="AL1755" s="11"/>
      <c r="AM1755" s="12"/>
      <c r="AN1755" s="12"/>
      <c r="AO1755" s="12"/>
      <c r="AP1755" s="12"/>
      <c r="AQ1755" s="12"/>
      <c r="AR1755" s="12"/>
      <c r="AS1755" s="12"/>
      <c r="AT1755" s="12"/>
      <c r="AU1755" s="6"/>
      <c r="AV1755" s="11"/>
      <c r="AW1755" s="12"/>
      <c r="AX1755" s="12"/>
      <c r="AY1755" s="12"/>
      <c r="AZ1755" s="12"/>
      <c r="BA1755" s="12"/>
      <c r="BB1755" s="12"/>
      <c r="BC1755" s="12"/>
      <c r="BD1755" s="12"/>
    </row>
    <row r="1756" spans="1:56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Y1756" s="17"/>
      <c r="Z1756" s="17"/>
      <c r="AA1756" s="17"/>
      <c r="AB1756" s="11"/>
      <c r="AC1756" s="12"/>
      <c r="AD1756" s="11"/>
      <c r="AE1756" s="12"/>
      <c r="AF1756" s="11"/>
      <c r="AG1756" s="11"/>
      <c r="AH1756" s="11"/>
      <c r="AI1756" s="11"/>
      <c r="AJ1756" s="11"/>
      <c r="AK1756" s="6"/>
      <c r="AL1756" s="11"/>
      <c r="AM1756" s="12"/>
      <c r="AN1756" s="12"/>
      <c r="AO1756" s="12"/>
      <c r="AP1756" s="12"/>
      <c r="AQ1756" s="12"/>
      <c r="AR1756" s="12"/>
      <c r="AS1756" s="12"/>
      <c r="AT1756" s="12"/>
      <c r="AU1756" s="6"/>
      <c r="AV1756" s="11"/>
      <c r="AW1756" s="12"/>
      <c r="AX1756" s="12"/>
      <c r="AY1756" s="12"/>
      <c r="AZ1756" s="12"/>
      <c r="BA1756" s="12"/>
      <c r="BB1756" s="12"/>
      <c r="BC1756" s="12"/>
      <c r="BD1756" s="12"/>
    </row>
    <row r="1757" spans="1:56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Y1757" s="17"/>
      <c r="Z1757" s="17"/>
      <c r="AA1757" s="17"/>
      <c r="AB1757" s="11"/>
      <c r="AC1757" s="12"/>
      <c r="AD1757" s="11"/>
      <c r="AE1757" s="12"/>
      <c r="AF1757" s="11"/>
      <c r="AG1757" s="11"/>
      <c r="AH1757" s="11"/>
      <c r="AI1757" s="11"/>
      <c r="AJ1757" s="11"/>
      <c r="AK1757" s="6"/>
      <c r="AL1757" s="11"/>
      <c r="AM1757" s="12"/>
      <c r="AN1757" s="12"/>
      <c r="AO1757" s="12"/>
      <c r="AP1757" s="12"/>
      <c r="AQ1757" s="12"/>
      <c r="AR1757" s="12"/>
      <c r="AS1757" s="12"/>
      <c r="AT1757" s="12"/>
      <c r="AU1757" s="6"/>
      <c r="AV1757" s="11"/>
      <c r="AW1757" s="12"/>
      <c r="AX1757" s="12"/>
      <c r="AY1757" s="12"/>
      <c r="AZ1757" s="12"/>
      <c r="BA1757" s="12"/>
      <c r="BB1757" s="12"/>
      <c r="BC1757" s="12"/>
      <c r="BD1757" s="12"/>
    </row>
    <row r="1758" spans="1:56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Y1758" s="17"/>
      <c r="Z1758" s="17"/>
      <c r="AA1758" s="17"/>
      <c r="AB1758" s="11"/>
      <c r="AC1758" s="12"/>
      <c r="AD1758" s="11"/>
      <c r="AE1758" s="12"/>
      <c r="AF1758" s="11"/>
      <c r="AG1758" s="11"/>
      <c r="AH1758" s="11"/>
      <c r="AI1758" s="11"/>
      <c r="AJ1758" s="11"/>
      <c r="AK1758" s="6"/>
      <c r="AL1758" s="11"/>
      <c r="AM1758" s="12"/>
      <c r="AN1758" s="12"/>
      <c r="AO1758" s="12"/>
      <c r="AP1758" s="12"/>
      <c r="AQ1758" s="12"/>
      <c r="AR1758" s="12"/>
      <c r="AS1758" s="12"/>
      <c r="AT1758" s="12"/>
      <c r="AU1758" s="6"/>
      <c r="AV1758" s="11"/>
      <c r="AW1758" s="12"/>
      <c r="AX1758" s="12"/>
      <c r="AY1758" s="12"/>
      <c r="AZ1758" s="12"/>
      <c r="BA1758" s="12"/>
      <c r="BB1758" s="12"/>
      <c r="BC1758" s="12"/>
      <c r="BD1758" s="12"/>
    </row>
    <row r="1759" spans="1:56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Y1759" s="17"/>
      <c r="Z1759" s="17"/>
      <c r="AA1759" s="17"/>
      <c r="AB1759" s="11"/>
      <c r="AC1759" s="12"/>
      <c r="AD1759" s="11"/>
      <c r="AE1759" s="12"/>
      <c r="AF1759" s="11"/>
      <c r="AG1759" s="11"/>
      <c r="AH1759" s="11"/>
      <c r="AI1759" s="11"/>
      <c r="AJ1759" s="11"/>
      <c r="AK1759" s="6"/>
      <c r="AL1759" s="11"/>
      <c r="AM1759" s="12"/>
      <c r="AN1759" s="12"/>
      <c r="AO1759" s="12"/>
      <c r="AP1759" s="12"/>
      <c r="AQ1759" s="12"/>
      <c r="AR1759" s="12"/>
      <c r="AS1759" s="12"/>
      <c r="AT1759" s="12"/>
      <c r="AU1759" s="6"/>
      <c r="AV1759" s="11"/>
      <c r="AW1759" s="12"/>
      <c r="AX1759" s="12"/>
      <c r="AY1759" s="12"/>
      <c r="AZ1759" s="12"/>
      <c r="BA1759" s="12"/>
      <c r="BB1759" s="12"/>
      <c r="BC1759" s="12"/>
      <c r="BD1759" s="12"/>
    </row>
    <row r="1760" spans="1:56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Y1760" s="17"/>
      <c r="Z1760" s="17"/>
      <c r="AA1760" s="17"/>
      <c r="AB1760" s="11"/>
      <c r="AC1760" s="12"/>
      <c r="AD1760" s="11"/>
      <c r="AE1760" s="12"/>
      <c r="AF1760" s="11"/>
      <c r="AG1760" s="11"/>
      <c r="AH1760" s="11"/>
      <c r="AI1760" s="11"/>
      <c r="AJ1760" s="11"/>
      <c r="AK1760" s="6"/>
      <c r="AL1760" s="11"/>
      <c r="AM1760" s="12"/>
      <c r="AN1760" s="12"/>
      <c r="AO1760" s="12"/>
      <c r="AP1760" s="12"/>
      <c r="AQ1760" s="12"/>
      <c r="AR1760" s="12"/>
      <c r="AS1760" s="12"/>
      <c r="AT1760" s="12"/>
      <c r="AU1760" s="6"/>
      <c r="AV1760" s="11"/>
      <c r="AW1760" s="12"/>
      <c r="AX1760" s="12"/>
      <c r="AY1760" s="12"/>
      <c r="AZ1760" s="12"/>
      <c r="BA1760" s="12"/>
      <c r="BB1760" s="12"/>
      <c r="BC1760" s="12"/>
      <c r="BD1760" s="12"/>
    </row>
    <row r="1761" spans="1:56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Y1761" s="17"/>
      <c r="Z1761" s="17"/>
      <c r="AA1761" s="17"/>
      <c r="AB1761" s="11"/>
      <c r="AC1761" s="12"/>
      <c r="AD1761" s="11"/>
      <c r="AE1761" s="12"/>
      <c r="AF1761" s="11"/>
      <c r="AG1761" s="11"/>
      <c r="AH1761" s="11"/>
      <c r="AI1761" s="11"/>
      <c r="AJ1761" s="11"/>
      <c r="AK1761" s="6"/>
      <c r="AL1761" s="11"/>
      <c r="AM1761" s="12"/>
      <c r="AN1761" s="12"/>
      <c r="AO1761" s="12"/>
      <c r="AP1761" s="12"/>
      <c r="AQ1761" s="12"/>
      <c r="AR1761" s="12"/>
      <c r="AS1761" s="12"/>
      <c r="AT1761" s="12"/>
      <c r="AU1761" s="6"/>
      <c r="AV1761" s="11"/>
      <c r="AW1761" s="12"/>
      <c r="AX1761" s="12"/>
      <c r="AY1761" s="12"/>
      <c r="AZ1761" s="12"/>
      <c r="BA1761" s="12"/>
      <c r="BB1761" s="12"/>
      <c r="BC1761" s="12"/>
      <c r="BD1761" s="12"/>
    </row>
    <row r="1762" spans="1:56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Y1762" s="17"/>
      <c r="Z1762" s="17"/>
      <c r="AA1762" s="17"/>
      <c r="AB1762" s="11"/>
      <c r="AC1762" s="12"/>
      <c r="AD1762" s="11"/>
      <c r="AE1762" s="12"/>
      <c r="AF1762" s="11"/>
      <c r="AG1762" s="11"/>
      <c r="AH1762" s="11"/>
      <c r="AI1762" s="11"/>
      <c r="AJ1762" s="11"/>
      <c r="AK1762" s="6"/>
      <c r="AL1762" s="11"/>
      <c r="AM1762" s="12"/>
      <c r="AN1762" s="12"/>
      <c r="AO1762" s="12"/>
      <c r="AP1762" s="12"/>
      <c r="AQ1762" s="12"/>
      <c r="AR1762" s="12"/>
      <c r="AS1762" s="12"/>
      <c r="AT1762" s="12"/>
      <c r="AU1762" s="6"/>
      <c r="AV1762" s="11"/>
      <c r="AW1762" s="12"/>
      <c r="AX1762" s="12"/>
      <c r="AY1762" s="12"/>
      <c r="AZ1762" s="12"/>
      <c r="BA1762" s="12"/>
      <c r="BB1762" s="12"/>
      <c r="BC1762" s="12"/>
      <c r="BD1762" s="12"/>
    </row>
    <row r="1763" spans="1:56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Y1763" s="17"/>
      <c r="Z1763" s="17"/>
      <c r="AA1763" s="17"/>
      <c r="AB1763" s="11"/>
      <c r="AC1763" s="12"/>
      <c r="AD1763" s="11"/>
      <c r="AE1763" s="12"/>
      <c r="AF1763" s="11"/>
      <c r="AG1763" s="11"/>
      <c r="AH1763" s="11"/>
      <c r="AI1763" s="11"/>
      <c r="AJ1763" s="11"/>
      <c r="AK1763" s="6"/>
      <c r="AL1763" s="11"/>
      <c r="AM1763" s="12"/>
      <c r="AN1763" s="12"/>
      <c r="AO1763" s="12"/>
      <c r="AP1763" s="12"/>
      <c r="AQ1763" s="12"/>
      <c r="AR1763" s="12"/>
      <c r="AS1763" s="12"/>
      <c r="AT1763" s="12"/>
      <c r="AU1763" s="6"/>
      <c r="AV1763" s="11"/>
      <c r="AW1763" s="12"/>
      <c r="AX1763" s="12"/>
      <c r="AY1763" s="12"/>
      <c r="AZ1763" s="12"/>
      <c r="BA1763" s="12"/>
      <c r="BB1763" s="12"/>
      <c r="BC1763" s="12"/>
      <c r="BD1763" s="12"/>
    </row>
    <row r="1764" spans="1:56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Y1764" s="17"/>
      <c r="Z1764" s="17"/>
      <c r="AA1764" s="17"/>
      <c r="AB1764" s="11"/>
      <c r="AC1764" s="12"/>
      <c r="AD1764" s="11"/>
      <c r="AE1764" s="12"/>
      <c r="AF1764" s="11"/>
      <c r="AG1764" s="11"/>
      <c r="AH1764" s="11"/>
      <c r="AI1764" s="11"/>
      <c r="AJ1764" s="11"/>
      <c r="AK1764" s="6"/>
      <c r="AL1764" s="11"/>
      <c r="AM1764" s="12"/>
      <c r="AN1764" s="12"/>
      <c r="AO1764" s="12"/>
      <c r="AP1764" s="12"/>
      <c r="AQ1764" s="12"/>
      <c r="AR1764" s="12"/>
      <c r="AS1764" s="12"/>
      <c r="AT1764" s="12"/>
      <c r="AU1764" s="6"/>
      <c r="AV1764" s="11"/>
      <c r="AW1764" s="12"/>
      <c r="AX1764" s="12"/>
      <c r="AY1764" s="12"/>
      <c r="AZ1764" s="12"/>
      <c r="BA1764" s="12"/>
      <c r="BB1764" s="12"/>
      <c r="BC1764" s="12"/>
      <c r="BD1764" s="12"/>
    </row>
    <row r="1765" spans="1:56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Y1765" s="17"/>
      <c r="Z1765" s="17"/>
      <c r="AA1765" s="17"/>
      <c r="AB1765" s="11"/>
      <c r="AC1765" s="12"/>
      <c r="AD1765" s="11"/>
      <c r="AE1765" s="12"/>
      <c r="AF1765" s="11"/>
      <c r="AG1765" s="11"/>
      <c r="AH1765" s="11"/>
      <c r="AI1765" s="11"/>
      <c r="AJ1765" s="11"/>
      <c r="AK1765" s="6"/>
      <c r="AL1765" s="11"/>
      <c r="AM1765" s="12"/>
      <c r="AN1765" s="12"/>
      <c r="AO1765" s="12"/>
      <c r="AP1765" s="12"/>
      <c r="AQ1765" s="12"/>
      <c r="AR1765" s="12"/>
      <c r="AS1765" s="12"/>
      <c r="AT1765" s="12"/>
      <c r="AU1765" s="6"/>
      <c r="AV1765" s="11"/>
      <c r="AW1765" s="12"/>
      <c r="AX1765" s="12"/>
      <c r="AY1765" s="12"/>
      <c r="AZ1765" s="12"/>
      <c r="BA1765" s="12"/>
      <c r="BB1765" s="12"/>
      <c r="BC1765" s="12"/>
      <c r="BD1765" s="12"/>
    </row>
    <row r="1766" spans="1:56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Y1766" s="17"/>
      <c r="Z1766" s="17"/>
      <c r="AA1766" s="17"/>
      <c r="AB1766" s="11"/>
      <c r="AC1766" s="12"/>
      <c r="AD1766" s="11"/>
      <c r="AE1766" s="12"/>
      <c r="AF1766" s="11"/>
      <c r="AG1766" s="11"/>
      <c r="AH1766" s="11"/>
      <c r="AI1766" s="11"/>
      <c r="AJ1766" s="11"/>
      <c r="AK1766" s="6"/>
      <c r="AL1766" s="11"/>
      <c r="AM1766" s="12"/>
      <c r="AN1766" s="12"/>
      <c r="AO1766" s="12"/>
      <c r="AP1766" s="12"/>
      <c r="AQ1766" s="12"/>
      <c r="AR1766" s="12"/>
      <c r="AS1766" s="12"/>
      <c r="AT1766" s="12"/>
      <c r="AU1766" s="6"/>
      <c r="AV1766" s="11"/>
      <c r="AW1766" s="12"/>
      <c r="AX1766" s="12"/>
      <c r="AY1766" s="12"/>
      <c r="AZ1766" s="12"/>
      <c r="BA1766" s="12"/>
      <c r="BB1766" s="12"/>
      <c r="BC1766" s="12"/>
      <c r="BD1766" s="12"/>
    </row>
    <row r="1767" spans="1:56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Y1767" s="17"/>
      <c r="Z1767" s="17"/>
      <c r="AA1767" s="17"/>
      <c r="AB1767" s="11"/>
      <c r="AC1767" s="12"/>
      <c r="AD1767" s="11"/>
      <c r="AE1767" s="12"/>
      <c r="AF1767" s="11"/>
      <c r="AG1767" s="11"/>
      <c r="AH1767" s="11"/>
      <c r="AI1767" s="11"/>
      <c r="AJ1767" s="11"/>
      <c r="AK1767" s="6"/>
      <c r="AL1767" s="11"/>
      <c r="AM1767" s="12"/>
      <c r="AN1767" s="12"/>
      <c r="AO1767" s="12"/>
      <c r="AP1767" s="12"/>
      <c r="AQ1767" s="12"/>
      <c r="AR1767" s="12"/>
      <c r="AS1767" s="12"/>
      <c r="AT1767" s="12"/>
      <c r="AU1767" s="6"/>
      <c r="AV1767" s="11"/>
      <c r="AW1767" s="12"/>
      <c r="AX1767" s="12"/>
      <c r="AY1767" s="12"/>
      <c r="AZ1767" s="12"/>
      <c r="BA1767" s="12"/>
      <c r="BB1767" s="12"/>
      <c r="BC1767" s="12"/>
      <c r="BD1767" s="12"/>
    </row>
    <row r="1768" spans="1:56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Y1768" s="17"/>
      <c r="Z1768" s="17"/>
      <c r="AA1768" s="17"/>
      <c r="AB1768" s="11"/>
      <c r="AC1768" s="12"/>
      <c r="AD1768" s="11"/>
      <c r="AE1768" s="12"/>
      <c r="AF1768" s="11"/>
      <c r="AG1768" s="11"/>
      <c r="AH1768" s="11"/>
      <c r="AI1768" s="11"/>
      <c r="AJ1768" s="11"/>
      <c r="AK1768" s="6"/>
      <c r="AL1768" s="11"/>
      <c r="AM1768" s="12"/>
      <c r="AN1768" s="12"/>
      <c r="AO1768" s="12"/>
      <c r="AP1768" s="12"/>
      <c r="AQ1768" s="12"/>
      <c r="AR1768" s="12"/>
      <c r="AS1768" s="12"/>
      <c r="AT1768" s="12"/>
      <c r="AU1768" s="6"/>
      <c r="AV1768" s="11"/>
      <c r="AW1768" s="12"/>
      <c r="AX1768" s="12"/>
      <c r="AY1768" s="12"/>
      <c r="AZ1768" s="12"/>
      <c r="BA1768" s="12"/>
      <c r="BB1768" s="12"/>
      <c r="BC1768" s="12"/>
      <c r="BD1768" s="12"/>
    </row>
    <row r="1769" spans="1:56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Y1769" s="17"/>
      <c r="Z1769" s="17"/>
      <c r="AA1769" s="17"/>
      <c r="AB1769" s="11"/>
      <c r="AC1769" s="12"/>
      <c r="AD1769" s="11"/>
      <c r="AE1769" s="12"/>
      <c r="AF1769" s="11"/>
      <c r="AG1769" s="11"/>
      <c r="AH1769" s="11"/>
      <c r="AI1769" s="11"/>
      <c r="AJ1769" s="11"/>
      <c r="AK1769" s="6"/>
      <c r="AL1769" s="11"/>
      <c r="AM1769" s="12"/>
      <c r="AN1769" s="12"/>
      <c r="AO1769" s="12"/>
      <c r="AP1769" s="12"/>
      <c r="AQ1769" s="12"/>
      <c r="AR1769" s="12"/>
      <c r="AS1769" s="12"/>
      <c r="AT1769" s="12"/>
      <c r="AU1769" s="6"/>
      <c r="AV1769" s="11"/>
      <c r="AW1769" s="12"/>
      <c r="AX1769" s="12"/>
      <c r="AY1769" s="12"/>
      <c r="AZ1769" s="12"/>
      <c r="BA1769" s="12"/>
      <c r="BB1769" s="12"/>
      <c r="BC1769" s="12"/>
      <c r="BD1769" s="12"/>
    </row>
    <row r="1770" spans="1:56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Y1770" s="17"/>
      <c r="Z1770" s="17"/>
      <c r="AA1770" s="17"/>
      <c r="AB1770" s="11"/>
      <c r="AC1770" s="12"/>
      <c r="AD1770" s="11"/>
      <c r="AE1770" s="12"/>
      <c r="AF1770" s="11"/>
      <c r="AG1770" s="11"/>
      <c r="AH1770" s="11"/>
      <c r="AI1770" s="11"/>
      <c r="AJ1770" s="11"/>
      <c r="AK1770" s="6"/>
      <c r="AL1770" s="11"/>
      <c r="AM1770" s="12"/>
      <c r="AN1770" s="12"/>
      <c r="AO1770" s="12"/>
      <c r="AP1770" s="12"/>
      <c r="AQ1770" s="12"/>
      <c r="AR1770" s="12"/>
      <c r="AS1770" s="12"/>
      <c r="AT1770" s="12"/>
      <c r="AU1770" s="6"/>
      <c r="AV1770" s="11"/>
      <c r="AW1770" s="12"/>
      <c r="AX1770" s="12"/>
      <c r="AY1770" s="12"/>
      <c r="AZ1770" s="12"/>
      <c r="BA1770" s="12"/>
      <c r="BB1770" s="12"/>
      <c r="BC1770" s="12"/>
      <c r="BD1770" s="12"/>
    </row>
    <row r="1771" spans="1:56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Y1771" s="17"/>
      <c r="Z1771" s="17"/>
      <c r="AA1771" s="17"/>
      <c r="AB1771" s="11"/>
      <c r="AC1771" s="12"/>
      <c r="AD1771" s="11"/>
      <c r="AE1771" s="12"/>
      <c r="AF1771" s="11"/>
      <c r="AG1771" s="11"/>
      <c r="AH1771" s="11"/>
      <c r="AI1771" s="11"/>
      <c r="AJ1771" s="11"/>
      <c r="AK1771" s="6"/>
      <c r="AL1771" s="11"/>
      <c r="AM1771" s="12"/>
      <c r="AN1771" s="12"/>
      <c r="AO1771" s="12"/>
      <c r="AP1771" s="12"/>
      <c r="AQ1771" s="12"/>
      <c r="AR1771" s="12"/>
      <c r="AS1771" s="12"/>
      <c r="AT1771" s="12"/>
      <c r="AU1771" s="6"/>
      <c r="AV1771" s="11"/>
      <c r="AW1771" s="12"/>
      <c r="AX1771" s="12"/>
      <c r="AY1771" s="12"/>
      <c r="AZ1771" s="12"/>
      <c r="BA1771" s="12"/>
      <c r="BB1771" s="12"/>
      <c r="BC1771" s="12"/>
      <c r="BD1771" s="12"/>
    </row>
    <row r="1772" spans="1:56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Y1772" s="17"/>
      <c r="Z1772" s="17"/>
      <c r="AA1772" s="17"/>
      <c r="AB1772" s="11"/>
      <c r="AC1772" s="12"/>
      <c r="AD1772" s="11"/>
      <c r="AE1772" s="12"/>
      <c r="AF1772" s="11"/>
      <c r="AG1772" s="11"/>
      <c r="AH1772" s="11"/>
      <c r="AI1772" s="11"/>
      <c r="AJ1772" s="11"/>
      <c r="AK1772" s="6"/>
      <c r="AL1772" s="11"/>
      <c r="AM1772" s="12"/>
      <c r="AN1772" s="12"/>
      <c r="AO1772" s="12"/>
      <c r="AP1772" s="12"/>
      <c r="AQ1772" s="12"/>
      <c r="AR1772" s="12"/>
      <c r="AS1772" s="12"/>
      <c r="AT1772" s="12"/>
      <c r="AU1772" s="6"/>
      <c r="AV1772" s="11"/>
      <c r="AW1772" s="12"/>
      <c r="AX1772" s="12"/>
      <c r="AY1772" s="12"/>
      <c r="AZ1772" s="12"/>
      <c r="BA1772" s="12"/>
      <c r="BB1772" s="12"/>
      <c r="BC1772" s="12"/>
      <c r="BD1772" s="12"/>
    </row>
    <row r="1773" spans="1:56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Y1773" s="17"/>
      <c r="Z1773" s="17"/>
      <c r="AA1773" s="17"/>
      <c r="AB1773" s="11"/>
      <c r="AC1773" s="12"/>
      <c r="AD1773" s="11"/>
      <c r="AE1773" s="12"/>
      <c r="AF1773" s="11"/>
      <c r="AG1773" s="11"/>
      <c r="AH1773" s="11"/>
      <c r="AI1773" s="11"/>
      <c r="AJ1773" s="11"/>
      <c r="AK1773" s="6"/>
      <c r="AL1773" s="11"/>
      <c r="AM1773" s="12"/>
      <c r="AN1773" s="12"/>
      <c r="AO1773" s="12"/>
      <c r="AP1773" s="12"/>
      <c r="AQ1773" s="12"/>
      <c r="AR1773" s="12"/>
      <c r="AS1773" s="12"/>
      <c r="AT1773" s="12"/>
      <c r="AU1773" s="6"/>
      <c r="AV1773" s="11"/>
      <c r="AW1773" s="12"/>
      <c r="AX1773" s="12"/>
      <c r="AY1773" s="12"/>
      <c r="AZ1773" s="12"/>
      <c r="BA1773" s="12"/>
      <c r="BB1773" s="12"/>
      <c r="BC1773" s="12"/>
      <c r="BD1773" s="12"/>
    </row>
    <row r="1774" spans="1:56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Y1774" s="17"/>
      <c r="Z1774" s="17"/>
      <c r="AA1774" s="17"/>
      <c r="AB1774" s="11"/>
      <c r="AC1774" s="12"/>
      <c r="AD1774" s="11"/>
      <c r="AE1774" s="12"/>
      <c r="AF1774" s="11"/>
      <c r="AG1774" s="11"/>
      <c r="AH1774" s="11"/>
      <c r="AI1774" s="11"/>
      <c r="AJ1774" s="11"/>
      <c r="AK1774" s="6"/>
      <c r="AL1774" s="11"/>
      <c r="AM1774" s="12"/>
      <c r="AN1774" s="12"/>
      <c r="AO1774" s="12"/>
      <c r="AP1774" s="12"/>
      <c r="AQ1774" s="12"/>
      <c r="AR1774" s="12"/>
      <c r="AS1774" s="12"/>
      <c r="AT1774" s="12"/>
      <c r="AU1774" s="6"/>
      <c r="AV1774" s="11"/>
      <c r="AW1774" s="12"/>
      <c r="AX1774" s="12"/>
      <c r="AY1774" s="12"/>
      <c r="AZ1774" s="12"/>
      <c r="BA1774" s="12"/>
      <c r="BB1774" s="12"/>
      <c r="BC1774" s="12"/>
      <c r="BD1774" s="12"/>
    </row>
    <row r="1775" spans="1:56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Y1775" s="17"/>
      <c r="Z1775" s="17"/>
      <c r="AA1775" s="17"/>
      <c r="AB1775" s="11"/>
      <c r="AC1775" s="12"/>
      <c r="AD1775" s="11"/>
      <c r="AE1775" s="12"/>
      <c r="AF1775" s="11"/>
      <c r="AG1775" s="11"/>
      <c r="AH1775" s="11"/>
      <c r="AI1775" s="11"/>
      <c r="AJ1775" s="11"/>
      <c r="AK1775" s="6"/>
      <c r="AL1775" s="11"/>
      <c r="AM1775" s="12"/>
      <c r="AN1775" s="12"/>
      <c r="AO1775" s="12"/>
      <c r="AP1775" s="12"/>
      <c r="AQ1775" s="12"/>
      <c r="AR1775" s="12"/>
      <c r="AS1775" s="12"/>
      <c r="AT1775" s="12"/>
      <c r="AU1775" s="6"/>
      <c r="AV1775" s="11"/>
      <c r="AW1775" s="12"/>
      <c r="AX1775" s="12"/>
      <c r="AY1775" s="12"/>
      <c r="AZ1775" s="12"/>
      <c r="BA1775" s="12"/>
      <c r="BB1775" s="12"/>
      <c r="BC1775" s="12"/>
      <c r="BD1775" s="12"/>
    </row>
    <row r="1776" spans="1:56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Y1776" s="17"/>
      <c r="Z1776" s="17"/>
      <c r="AA1776" s="17"/>
      <c r="AB1776" s="11"/>
      <c r="AC1776" s="12"/>
      <c r="AD1776" s="11"/>
      <c r="AE1776" s="12"/>
      <c r="AF1776" s="11"/>
      <c r="AG1776" s="11"/>
      <c r="AH1776" s="11"/>
      <c r="AI1776" s="11"/>
      <c r="AJ1776" s="11"/>
      <c r="AK1776" s="6"/>
      <c r="AL1776" s="11"/>
      <c r="AM1776" s="12"/>
      <c r="AN1776" s="12"/>
      <c r="AO1776" s="12"/>
      <c r="AP1776" s="12"/>
      <c r="AQ1776" s="12"/>
      <c r="AR1776" s="12"/>
      <c r="AS1776" s="12"/>
      <c r="AT1776" s="12"/>
      <c r="AU1776" s="6"/>
      <c r="AV1776" s="11"/>
      <c r="AW1776" s="12"/>
      <c r="AX1776" s="12"/>
      <c r="AY1776" s="12"/>
      <c r="AZ1776" s="12"/>
      <c r="BA1776" s="12"/>
      <c r="BB1776" s="12"/>
      <c r="BC1776" s="12"/>
      <c r="BD1776" s="12"/>
    </row>
    <row r="1777" spans="1:56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Y1777" s="17"/>
      <c r="Z1777" s="17"/>
      <c r="AA1777" s="17"/>
      <c r="AB1777" s="11"/>
      <c r="AC1777" s="12"/>
      <c r="AD1777" s="11"/>
      <c r="AE1777" s="12"/>
      <c r="AF1777" s="11"/>
      <c r="AG1777" s="11"/>
      <c r="AH1777" s="11"/>
      <c r="AI1777" s="11"/>
      <c r="AJ1777" s="11"/>
      <c r="AK1777" s="6"/>
      <c r="AL1777" s="11"/>
      <c r="AM1777" s="12"/>
      <c r="AN1777" s="12"/>
      <c r="AO1777" s="12"/>
      <c r="AP1777" s="12"/>
      <c r="AQ1777" s="12"/>
      <c r="AR1777" s="12"/>
      <c r="AS1777" s="12"/>
      <c r="AT1777" s="12"/>
      <c r="AU1777" s="6"/>
      <c r="AV1777" s="11"/>
      <c r="AW1777" s="12"/>
      <c r="AX1777" s="12"/>
      <c r="AY1777" s="12"/>
      <c r="AZ1777" s="12"/>
      <c r="BA1777" s="12"/>
      <c r="BB1777" s="12"/>
      <c r="BC1777" s="12"/>
      <c r="BD1777" s="12"/>
    </row>
    <row r="1778" spans="1:56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Y1778" s="17"/>
      <c r="Z1778" s="17"/>
      <c r="AA1778" s="17"/>
      <c r="AB1778" s="11"/>
      <c r="AC1778" s="12"/>
      <c r="AD1778" s="11"/>
      <c r="AE1778" s="12"/>
      <c r="AF1778" s="11"/>
      <c r="AG1778" s="11"/>
      <c r="AH1778" s="11"/>
      <c r="AI1778" s="11"/>
      <c r="AJ1778" s="11"/>
      <c r="AK1778" s="6"/>
      <c r="AL1778" s="11"/>
      <c r="AM1778" s="12"/>
      <c r="AN1778" s="12"/>
      <c r="AO1778" s="12"/>
      <c r="AP1778" s="12"/>
      <c r="AQ1778" s="12"/>
      <c r="AR1778" s="12"/>
      <c r="AS1778" s="12"/>
      <c r="AT1778" s="12"/>
      <c r="AU1778" s="6"/>
      <c r="AV1778" s="11"/>
      <c r="AW1778" s="12"/>
      <c r="AX1778" s="12"/>
      <c r="AY1778" s="12"/>
      <c r="AZ1778" s="12"/>
      <c r="BA1778" s="12"/>
      <c r="BB1778" s="12"/>
      <c r="BC1778" s="12"/>
      <c r="BD1778" s="12"/>
    </row>
    <row r="1779" spans="1:56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Y1779" s="17"/>
      <c r="Z1779" s="17"/>
      <c r="AA1779" s="17"/>
      <c r="AB1779" s="11"/>
      <c r="AC1779" s="12"/>
      <c r="AD1779" s="11"/>
      <c r="AE1779" s="12"/>
      <c r="AF1779" s="11"/>
      <c r="AG1779" s="11"/>
      <c r="AH1779" s="11"/>
      <c r="AI1779" s="11"/>
      <c r="AJ1779" s="11"/>
      <c r="AK1779" s="6"/>
      <c r="AL1779" s="11"/>
      <c r="AM1779" s="12"/>
      <c r="AN1779" s="12"/>
      <c r="AO1779" s="12"/>
      <c r="AP1779" s="12"/>
      <c r="AQ1779" s="12"/>
      <c r="AR1779" s="12"/>
      <c r="AS1779" s="12"/>
      <c r="AT1779" s="12"/>
      <c r="AU1779" s="6"/>
      <c r="AV1779" s="11"/>
      <c r="AW1779" s="12"/>
      <c r="AX1779" s="12"/>
      <c r="AY1779" s="12"/>
      <c r="AZ1779" s="12"/>
      <c r="BA1779" s="12"/>
      <c r="BB1779" s="12"/>
      <c r="BC1779" s="12"/>
      <c r="BD1779" s="12"/>
    </row>
    <row r="1780" spans="1:56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Y1780" s="17"/>
      <c r="Z1780" s="17"/>
      <c r="AA1780" s="17"/>
      <c r="AB1780" s="11"/>
      <c r="AC1780" s="12"/>
      <c r="AD1780" s="11"/>
      <c r="AE1780" s="12"/>
      <c r="AF1780" s="11"/>
      <c r="AG1780" s="11"/>
      <c r="AH1780" s="11"/>
      <c r="AI1780" s="11"/>
      <c r="AJ1780" s="11"/>
      <c r="AK1780" s="6"/>
      <c r="AL1780" s="11"/>
      <c r="AM1780" s="12"/>
      <c r="AN1780" s="12"/>
      <c r="AO1780" s="12"/>
      <c r="AP1780" s="12"/>
      <c r="AQ1780" s="12"/>
      <c r="AR1780" s="12"/>
      <c r="AS1780" s="12"/>
      <c r="AT1780" s="12"/>
      <c r="AU1780" s="6"/>
      <c r="AV1780" s="11"/>
      <c r="AW1780" s="12"/>
      <c r="AX1780" s="12"/>
      <c r="AY1780" s="12"/>
      <c r="AZ1780" s="12"/>
      <c r="BA1780" s="12"/>
      <c r="BB1780" s="12"/>
      <c r="BC1780" s="12"/>
      <c r="BD1780" s="12"/>
    </row>
    <row r="1781" spans="1:56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Y1781" s="17"/>
      <c r="Z1781" s="17"/>
      <c r="AA1781" s="17"/>
      <c r="AB1781" s="11"/>
      <c r="AC1781" s="12"/>
      <c r="AD1781" s="11"/>
      <c r="AE1781" s="12"/>
      <c r="AF1781" s="11"/>
      <c r="AG1781" s="11"/>
      <c r="AH1781" s="11"/>
      <c r="AI1781" s="11"/>
      <c r="AJ1781" s="11"/>
      <c r="AK1781" s="6"/>
      <c r="AL1781" s="11"/>
      <c r="AM1781" s="12"/>
      <c r="AN1781" s="12"/>
      <c r="AO1781" s="12"/>
      <c r="AP1781" s="12"/>
      <c r="AQ1781" s="12"/>
      <c r="AR1781" s="12"/>
      <c r="AS1781" s="12"/>
      <c r="AT1781" s="12"/>
      <c r="AU1781" s="6"/>
      <c r="AV1781" s="11"/>
      <c r="AW1781" s="12"/>
      <c r="AX1781" s="12"/>
      <c r="AY1781" s="12"/>
      <c r="AZ1781" s="12"/>
      <c r="BA1781" s="12"/>
      <c r="BB1781" s="12"/>
      <c r="BC1781" s="12"/>
      <c r="BD1781" s="12"/>
    </row>
    <row r="1782" spans="1:56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Y1782" s="17"/>
      <c r="Z1782" s="17"/>
      <c r="AA1782" s="17"/>
      <c r="AB1782" s="11"/>
      <c r="AC1782" s="12"/>
      <c r="AD1782" s="11"/>
      <c r="AE1782" s="12"/>
      <c r="AF1782" s="11"/>
      <c r="AG1782" s="11"/>
      <c r="AH1782" s="11"/>
      <c r="AI1782" s="11"/>
      <c r="AJ1782" s="11"/>
      <c r="AK1782" s="6"/>
      <c r="AL1782" s="11"/>
      <c r="AM1782" s="12"/>
      <c r="AN1782" s="12"/>
      <c r="AO1782" s="12"/>
      <c r="AP1782" s="12"/>
      <c r="AQ1782" s="12"/>
      <c r="AR1782" s="12"/>
      <c r="AS1782" s="12"/>
      <c r="AT1782" s="12"/>
      <c r="AU1782" s="6"/>
      <c r="AV1782" s="11"/>
      <c r="AW1782" s="12"/>
      <c r="AX1782" s="12"/>
      <c r="AY1782" s="12"/>
      <c r="AZ1782" s="12"/>
      <c r="BA1782" s="12"/>
      <c r="BB1782" s="12"/>
      <c r="BC1782" s="12"/>
      <c r="BD1782" s="12"/>
    </row>
    <row r="1783" spans="1:56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Y1783" s="17"/>
      <c r="Z1783" s="17"/>
      <c r="AA1783" s="17"/>
      <c r="AB1783" s="11"/>
      <c r="AC1783" s="12"/>
      <c r="AD1783" s="11"/>
      <c r="AE1783" s="12"/>
      <c r="AF1783" s="11"/>
      <c r="AG1783" s="11"/>
      <c r="AH1783" s="11"/>
      <c r="AI1783" s="11"/>
      <c r="AJ1783" s="11"/>
      <c r="AK1783" s="6"/>
      <c r="AL1783" s="11"/>
      <c r="AM1783" s="12"/>
      <c r="AN1783" s="12"/>
      <c r="AO1783" s="12"/>
      <c r="AP1783" s="12"/>
      <c r="AQ1783" s="12"/>
      <c r="AR1783" s="12"/>
      <c r="AS1783" s="12"/>
      <c r="AT1783" s="12"/>
      <c r="AU1783" s="6"/>
      <c r="AV1783" s="11"/>
      <c r="AW1783" s="12"/>
      <c r="AX1783" s="12"/>
      <c r="AY1783" s="12"/>
      <c r="AZ1783" s="12"/>
      <c r="BA1783" s="12"/>
      <c r="BB1783" s="12"/>
      <c r="BC1783" s="12"/>
      <c r="BD1783" s="12"/>
    </row>
    <row r="1784" spans="1:56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Y1784" s="17"/>
      <c r="Z1784" s="17"/>
      <c r="AA1784" s="17"/>
      <c r="AB1784" s="11"/>
      <c r="AC1784" s="12"/>
      <c r="AD1784" s="11"/>
      <c r="AE1784" s="12"/>
      <c r="AF1784" s="11"/>
      <c r="AG1784" s="11"/>
      <c r="AH1784" s="11"/>
      <c r="AI1784" s="11"/>
      <c r="AJ1784" s="11"/>
      <c r="AK1784" s="6"/>
      <c r="AL1784" s="11"/>
      <c r="AM1784" s="12"/>
      <c r="AN1784" s="12"/>
      <c r="AO1784" s="12"/>
      <c r="AP1784" s="12"/>
      <c r="AQ1784" s="12"/>
      <c r="AR1784" s="12"/>
      <c r="AS1784" s="12"/>
      <c r="AT1784" s="12"/>
      <c r="AU1784" s="6"/>
      <c r="AV1784" s="11"/>
      <c r="AW1784" s="12"/>
      <c r="AX1784" s="12"/>
      <c r="AY1784" s="12"/>
      <c r="AZ1784" s="12"/>
      <c r="BA1784" s="12"/>
      <c r="BB1784" s="12"/>
      <c r="BC1784" s="12"/>
      <c r="BD1784" s="12"/>
    </row>
    <row r="1785" spans="1:56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Y1785" s="17"/>
      <c r="Z1785" s="17"/>
      <c r="AA1785" s="17"/>
      <c r="AB1785" s="11"/>
      <c r="AC1785" s="12"/>
      <c r="AD1785" s="11"/>
      <c r="AE1785" s="12"/>
      <c r="AF1785" s="11"/>
      <c r="AG1785" s="11"/>
      <c r="AH1785" s="11"/>
      <c r="AI1785" s="11"/>
      <c r="AJ1785" s="11"/>
      <c r="AK1785" s="6"/>
      <c r="AL1785" s="11"/>
      <c r="AM1785" s="12"/>
      <c r="AN1785" s="12"/>
      <c r="AO1785" s="12"/>
      <c r="AP1785" s="12"/>
      <c r="AQ1785" s="12"/>
      <c r="AR1785" s="12"/>
      <c r="AS1785" s="12"/>
      <c r="AT1785" s="12"/>
      <c r="AU1785" s="6"/>
      <c r="AV1785" s="11"/>
      <c r="AW1785" s="12"/>
      <c r="AX1785" s="12"/>
      <c r="AY1785" s="12"/>
      <c r="AZ1785" s="12"/>
      <c r="BA1785" s="12"/>
      <c r="BB1785" s="12"/>
      <c r="BC1785" s="12"/>
      <c r="BD1785" s="12"/>
    </row>
    <row r="1786" spans="1:56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Y1786" s="17"/>
      <c r="Z1786" s="17"/>
      <c r="AA1786" s="17"/>
      <c r="AB1786" s="11"/>
      <c r="AC1786" s="12"/>
      <c r="AD1786" s="11"/>
      <c r="AE1786" s="12"/>
      <c r="AF1786" s="11"/>
      <c r="AG1786" s="11"/>
      <c r="AH1786" s="11"/>
      <c r="AI1786" s="11"/>
      <c r="AJ1786" s="11"/>
      <c r="AK1786" s="6"/>
      <c r="AL1786" s="11"/>
      <c r="AM1786" s="12"/>
      <c r="AN1786" s="12"/>
      <c r="AO1786" s="12"/>
      <c r="AP1786" s="12"/>
      <c r="AQ1786" s="12"/>
      <c r="AR1786" s="12"/>
      <c r="AS1786" s="12"/>
      <c r="AT1786" s="12"/>
      <c r="AU1786" s="6"/>
      <c r="AV1786" s="11"/>
      <c r="AW1786" s="12"/>
      <c r="AX1786" s="12"/>
      <c r="AY1786" s="12"/>
      <c r="AZ1786" s="12"/>
      <c r="BA1786" s="12"/>
      <c r="BB1786" s="12"/>
      <c r="BC1786" s="12"/>
      <c r="BD1786" s="12"/>
    </row>
    <row r="1787" spans="1:56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Y1787" s="17"/>
      <c r="Z1787" s="17"/>
      <c r="AA1787" s="17"/>
      <c r="AB1787" s="11"/>
      <c r="AC1787" s="12"/>
      <c r="AD1787" s="11"/>
      <c r="AE1787" s="12"/>
      <c r="AF1787" s="11"/>
      <c r="AG1787" s="11"/>
      <c r="AH1787" s="11"/>
      <c r="AI1787" s="11"/>
      <c r="AJ1787" s="11"/>
      <c r="AK1787" s="6"/>
      <c r="AL1787" s="11"/>
      <c r="AM1787" s="12"/>
      <c r="AN1787" s="12"/>
      <c r="AO1787" s="12"/>
      <c r="AP1787" s="12"/>
      <c r="AQ1787" s="12"/>
      <c r="AR1787" s="12"/>
      <c r="AS1787" s="12"/>
      <c r="AT1787" s="12"/>
      <c r="AU1787" s="6"/>
      <c r="AV1787" s="11"/>
      <c r="AW1787" s="12"/>
      <c r="AX1787" s="12"/>
      <c r="AY1787" s="12"/>
      <c r="AZ1787" s="12"/>
      <c r="BA1787" s="12"/>
      <c r="BB1787" s="12"/>
      <c r="BC1787" s="12"/>
      <c r="BD1787" s="12"/>
    </row>
    <row r="1788" spans="1:56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Y1788" s="17"/>
      <c r="Z1788" s="17"/>
      <c r="AA1788" s="17"/>
      <c r="AB1788" s="11"/>
      <c r="AC1788" s="12"/>
      <c r="AD1788" s="11"/>
      <c r="AE1788" s="12"/>
      <c r="AF1788" s="11"/>
      <c r="AG1788" s="11"/>
      <c r="AH1788" s="11"/>
      <c r="AI1788" s="11"/>
      <c r="AJ1788" s="11"/>
      <c r="AK1788" s="6"/>
      <c r="AL1788" s="11"/>
      <c r="AM1788" s="12"/>
      <c r="AN1788" s="12"/>
      <c r="AO1788" s="12"/>
      <c r="AP1788" s="12"/>
      <c r="AQ1788" s="12"/>
      <c r="AR1788" s="12"/>
      <c r="AS1788" s="12"/>
      <c r="AT1788" s="12"/>
      <c r="AU1788" s="6"/>
      <c r="AV1788" s="11"/>
      <c r="AW1788" s="12"/>
      <c r="AX1788" s="12"/>
      <c r="AY1788" s="12"/>
      <c r="AZ1788" s="12"/>
      <c r="BA1788" s="12"/>
      <c r="BB1788" s="12"/>
      <c r="BC1788" s="12"/>
      <c r="BD1788" s="12"/>
    </row>
    <row r="1789" spans="1:56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Y1789" s="17"/>
      <c r="Z1789" s="17"/>
      <c r="AA1789" s="17"/>
      <c r="AB1789" s="11"/>
      <c r="AC1789" s="12"/>
      <c r="AD1789" s="11"/>
      <c r="AE1789" s="12"/>
      <c r="AF1789" s="11"/>
      <c r="AG1789" s="11"/>
      <c r="AH1789" s="11"/>
      <c r="AI1789" s="11"/>
      <c r="AJ1789" s="11"/>
      <c r="AK1789" s="6"/>
      <c r="AL1789" s="11"/>
      <c r="AM1789" s="12"/>
      <c r="AN1789" s="12"/>
      <c r="AO1789" s="12"/>
      <c r="AP1789" s="12"/>
      <c r="AQ1789" s="12"/>
      <c r="AR1789" s="12"/>
      <c r="AS1789" s="12"/>
      <c r="AT1789" s="12"/>
      <c r="AU1789" s="6"/>
      <c r="AV1789" s="11"/>
      <c r="AW1789" s="12"/>
      <c r="AX1789" s="12"/>
      <c r="AY1789" s="12"/>
      <c r="AZ1789" s="12"/>
      <c r="BA1789" s="12"/>
      <c r="BB1789" s="12"/>
      <c r="BC1789" s="12"/>
      <c r="BD1789" s="12"/>
    </row>
    <row r="1790" spans="1:56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Y1790" s="17"/>
      <c r="Z1790" s="17"/>
      <c r="AA1790" s="17"/>
      <c r="AB1790" s="11"/>
      <c r="AC1790" s="12"/>
      <c r="AD1790" s="11"/>
      <c r="AE1790" s="12"/>
      <c r="AF1790" s="11"/>
      <c r="AG1790" s="11"/>
      <c r="AH1790" s="11"/>
      <c r="AI1790" s="11"/>
      <c r="AJ1790" s="11"/>
      <c r="AK1790" s="6"/>
      <c r="AL1790" s="11"/>
      <c r="AM1790" s="12"/>
      <c r="AN1790" s="12"/>
      <c r="AO1790" s="12"/>
      <c r="AP1790" s="12"/>
      <c r="AQ1790" s="12"/>
      <c r="AR1790" s="12"/>
      <c r="AS1790" s="12"/>
      <c r="AT1790" s="12"/>
      <c r="AU1790" s="6"/>
      <c r="AV1790" s="11"/>
      <c r="AW1790" s="12"/>
      <c r="AX1790" s="12"/>
      <c r="AY1790" s="12"/>
      <c r="AZ1790" s="12"/>
      <c r="BA1790" s="12"/>
      <c r="BB1790" s="12"/>
      <c r="BC1790" s="12"/>
      <c r="BD1790" s="12"/>
    </row>
    <row r="1791" spans="1:56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Y1791" s="17"/>
      <c r="Z1791" s="17"/>
      <c r="AA1791" s="17"/>
      <c r="AB1791" s="11"/>
      <c r="AC1791" s="12"/>
      <c r="AD1791" s="11"/>
      <c r="AE1791" s="12"/>
      <c r="AF1791" s="11"/>
      <c r="AG1791" s="11"/>
      <c r="AH1791" s="11"/>
      <c r="AI1791" s="11"/>
      <c r="AJ1791" s="11"/>
      <c r="AK1791" s="6"/>
      <c r="AL1791" s="11"/>
      <c r="AM1791" s="12"/>
      <c r="AN1791" s="12"/>
      <c r="AO1791" s="12"/>
      <c r="AP1791" s="12"/>
      <c r="AQ1791" s="12"/>
      <c r="AR1791" s="12"/>
      <c r="AS1791" s="12"/>
      <c r="AT1791" s="12"/>
      <c r="AU1791" s="6"/>
      <c r="AV1791" s="11"/>
      <c r="AW1791" s="12"/>
      <c r="AX1791" s="12"/>
      <c r="AY1791" s="12"/>
      <c r="AZ1791" s="12"/>
      <c r="BA1791" s="12"/>
      <c r="BB1791" s="12"/>
      <c r="BC1791" s="12"/>
      <c r="BD1791" s="12"/>
    </row>
    <row r="1792" spans="1:56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Y1792" s="17"/>
      <c r="Z1792" s="17"/>
      <c r="AA1792" s="17"/>
      <c r="AB1792" s="11"/>
      <c r="AC1792" s="12"/>
      <c r="AD1792" s="11"/>
      <c r="AE1792" s="12"/>
      <c r="AF1792" s="11"/>
      <c r="AG1792" s="11"/>
      <c r="AH1792" s="11"/>
      <c r="AI1792" s="11"/>
      <c r="AJ1792" s="11"/>
      <c r="AK1792" s="6"/>
      <c r="AL1792" s="11"/>
      <c r="AM1792" s="12"/>
      <c r="AN1792" s="12"/>
      <c r="AO1792" s="12"/>
      <c r="AP1792" s="12"/>
      <c r="AQ1792" s="12"/>
      <c r="AR1792" s="12"/>
      <c r="AS1792" s="12"/>
      <c r="AT1792" s="12"/>
      <c r="AU1792" s="6"/>
      <c r="AV1792" s="11"/>
      <c r="AW1792" s="12"/>
      <c r="AX1792" s="12"/>
      <c r="AY1792" s="12"/>
      <c r="AZ1792" s="12"/>
      <c r="BA1792" s="12"/>
      <c r="BB1792" s="12"/>
      <c r="BC1792" s="12"/>
      <c r="BD1792" s="12"/>
    </row>
    <row r="1793" spans="1:56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Y1793" s="17"/>
      <c r="Z1793" s="17"/>
      <c r="AA1793" s="17"/>
      <c r="AB1793" s="11"/>
      <c r="AC1793" s="12"/>
      <c r="AD1793" s="11"/>
      <c r="AE1793" s="12"/>
      <c r="AF1793" s="11"/>
      <c r="AG1793" s="11"/>
      <c r="AH1793" s="11"/>
      <c r="AI1793" s="11"/>
      <c r="AJ1793" s="11"/>
      <c r="AK1793" s="6"/>
      <c r="AL1793" s="11"/>
      <c r="AM1793" s="12"/>
      <c r="AN1793" s="12"/>
      <c r="AO1793" s="12"/>
      <c r="AP1793" s="12"/>
      <c r="AQ1793" s="12"/>
      <c r="AR1793" s="12"/>
      <c r="AS1793" s="12"/>
      <c r="AT1793" s="12"/>
      <c r="AU1793" s="6"/>
      <c r="AV1793" s="11"/>
      <c r="AW1793" s="12"/>
      <c r="AX1793" s="12"/>
      <c r="AY1793" s="12"/>
      <c r="AZ1793" s="12"/>
      <c r="BA1793" s="12"/>
      <c r="BB1793" s="12"/>
      <c r="BC1793" s="12"/>
      <c r="BD1793" s="12"/>
    </row>
    <row r="1794" spans="1:56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Y1794" s="17"/>
      <c r="Z1794" s="17"/>
      <c r="AA1794" s="17"/>
      <c r="AB1794" s="11"/>
      <c r="AC1794" s="12"/>
      <c r="AD1794" s="11"/>
      <c r="AE1794" s="12"/>
      <c r="AF1794" s="11"/>
      <c r="AG1794" s="11"/>
      <c r="AH1794" s="11"/>
      <c r="AI1794" s="11"/>
      <c r="AJ1794" s="11"/>
      <c r="AK1794" s="6"/>
      <c r="AL1794" s="11"/>
      <c r="AM1794" s="12"/>
      <c r="AN1794" s="12"/>
      <c r="AO1794" s="12"/>
      <c r="AP1794" s="12"/>
      <c r="AQ1794" s="12"/>
      <c r="AR1794" s="12"/>
      <c r="AS1794" s="12"/>
      <c r="AT1794" s="12"/>
      <c r="AU1794" s="6"/>
      <c r="AV1794" s="11"/>
      <c r="AW1794" s="12"/>
      <c r="AX1794" s="12"/>
      <c r="AY1794" s="12"/>
      <c r="AZ1794" s="12"/>
      <c r="BA1794" s="12"/>
      <c r="BB1794" s="12"/>
      <c r="BC1794" s="12"/>
      <c r="BD1794" s="12"/>
    </row>
    <row r="1795" spans="1:56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Y1795" s="17"/>
      <c r="Z1795" s="17"/>
      <c r="AA1795" s="17"/>
      <c r="AB1795" s="11"/>
      <c r="AC1795" s="12"/>
      <c r="AD1795" s="11"/>
      <c r="AE1795" s="12"/>
      <c r="AF1795" s="11"/>
      <c r="AG1795" s="11"/>
      <c r="AH1795" s="11"/>
      <c r="AI1795" s="11"/>
      <c r="AJ1795" s="11"/>
      <c r="AK1795" s="6"/>
      <c r="AL1795" s="11"/>
      <c r="AM1795" s="12"/>
      <c r="AN1795" s="12"/>
      <c r="AO1795" s="12"/>
      <c r="AP1795" s="12"/>
      <c r="AQ1795" s="12"/>
      <c r="AR1795" s="12"/>
      <c r="AS1795" s="12"/>
      <c r="AT1795" s="12"/>
      <c r="AU1795" s="6"/>
      <c r="AV1795" s="11"/>
      <c r="AW1795" s="12"/>
      <c r="AX1795" s="12"/>
      <c r="AY1795" s="12"/>
      <c r="AZ1795" s="12"/>
      <c r="BA1795" s="12"/>
      <c r="BB1795" s="12"/>
      <c r="BC1795" s="12"/>
      <c r="BD1795" s="12"/>
    </row>
    <row r="1796" spans="1:56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Y1796" s="17"/>
      <c r="Z1796" s="17"/>
      <c r="AA1796" s="17"/>
      <c r="AB1796" s="11"/>
      <c r="AC1796" s="12"/>
      <c r="AD1796" s="11"/>
      <c r="AE1796" s="12"/>
      <c r="AF1796" s="11"/>
      <c r="AG1796" s="11"/>
      <c r="AH1796" s="11"/>
      <c r="AI1796" s="11"/>
      <c r="AJ1796" s="11"/>
      <c r="AK1796" s="6"/>
      <c r="AL1796" s="11"/>
      <c r="AM1796" s="12"/>
      <c r="AN1796" s="12"/>
      <c r="AO1796" s="12"/>
      <c r="AP1796" s="12"/>
      <c r="AQ1796" s="12"/>
      <c r="AR1796" s="12"/>
      <c r="AS1796" s="12"/>
      <c r="AT1796" s="12"/>
      <c r="AU1796" s="6"/>
      <c r="AV1796" s="11"/>
      <c r="AW1796" s="12"/>
      <c r="AX1796" s="12"/>
      <c r="AY1796" s="12"/>
      <c r="AZ1796" s="12"/>
      <c r="BA1796" s="12"/>
      <c r="BB1796" s="12"/>
      <c r="BC1796" s="12"/>
      <c r="BD1796" s="12"/>
    </row>
    <row r="1797" spans="1:56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Y1797" s="17"/>
      <c r="Z1797" s="17"/>
      <c r="AA1797" s="17"/>
      <c r="AB1797" s="11"/>
      <c r="AC1797" s="12"/>
      <c r="AD1797" s="11"/>
      <c r="AE1797" s="12"/>
      <c r="AF1797" s="11"/>
      <c r="AG1797" s="11"/>
      <c r="AH1797" s="11"/>
      <c r="AI1797" s="11"/>
      <c r="AJ1797" s="11"/>
      <c r="AK1797" s="6"/>
      <c r="AL1797" s="11"/>
      <c r="AM1797" s="12"/>
      <c r="AN1797" s="12"/>
      <c r="AO1797" s="12"/>
      <c r="AP1797" s="12"/>
      <c r="AQ1797" s="12"/>
      <c r="AR1797" s="12"/>
      <c r="AS1797" s="12"/>
      <c r="AT1797" s="12"/>
      <c r="AU1797" s="6"/>
      <c r="AV1797" s="11"/>
      <c r="AW1797" s="12"/>
      <c r="AX1797" s="12"/>
      <c r="AY1797" s="12"/>
      <c r="AZ1797" s="12"/>
      <c r="BA1797" s="12"/>
      <c r="BB1797" s="12"/>
      <c r="BC1797" s="12"/>
      <c r="BD1797" s="12"/>
    </row>
    <row r="1798" spans="1:56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Y1798" s="17"/>
      <c r="Z1798" s="17"/>
      <c r="AA1798" s="17"/>
      <c r="AB1798" s="11"/>
      <c r="AC1798" s="12"/>
      <c r="AD1798" s="11"/>
      <c r="AE1798" s="12"/>
      <c r="AF1798" s="11"/>
      <c r="AG1798" s="11"/>
      <c r="AH1798" s="11"/>
      <c r="AI1798" s="11"/>
      <c r="AJ1798" s="11"/>
      <c r="AK1798" s="6"/>
      <c r="AL1798" s="11"/>
      <c r="AM1798" s="12"/>
      <c r="AN1798" s="12"/>
      <c r="AO1798" s="12"/>
      <c r="AP1798" s="12"/>
      <c r="AQ1798" s="12"/>
      <c r="AR1798" s="12"/>
      <c r="AS1798" s="12"/>
      <c r="AT1798" s="12"/>
      <c r="AU1798" s="6"/>
      <c r="AV1798" s="11"/>
      <c r="AW1798" s="12"/>
      <c r="AX1798" s="12"/>
      <c r="AY1798" s="12"/>
      <c r="AZ1798" s="12"/>
      <c r="BA1798" s="12"/>
      <c r="BB1798" s="12"/>
      <c r="BC1798" s="12"/>
      <c r="BD1798" s="12"/>
    </row>
    <row r="1799" spans="1:56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Y1799" s="17"/>
      <c r="Z1799" s="17"/>
      <c r="AA1799" s="17"/>
      <c r="AB1799" s="11"/>
      <c r="AC1799" s="12"/>
      <c r="AD1799" s="11"/>
      <c r="AE1799" s="12"/>
      <c r="AF1799" s="11"/>
      <c r="AG1799" s="11"/>
      <c r="AH1799" s="11"/>
      <c r="AI1799" s="11"/>
      <c r="AJ1799" s="11"/>
      <c r="AK1799" s="6"/>
      <c r="AL1799" s="11"/>
      <c r="AM1799" s="12"/>
      <c r="AN1799" s="12"/>
      <c r="AO1799" s="12"/>
      <c r="AP1799" s="12"/>
      <c r="AQ1799" s="12"/>
      <c r="AR1799" s="12"/>
      <c r="AS1799" s="12"/>
      <c r="AT1799" s="12"/>
      <c r="AU1799" s="6"/>
      <c r="AV1799" s="11"/>
      <c r="AW1799" s="12"/>
      <c r="AX1799" s="12"/>
      <c r="AY1799" s="12"/>
      <c r="AZ1799" s="12"/>
      <c r="BA1799" s="12"/>
      <c r="BB1799" s="12"/>
      <c r="BC1799" s="12"/>
      <c r="BD1799" s="12"/>
    </row>
    <row r="1800" spans="1:56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Y1800" s="17"/>
      <c r="Z1800" s="17"/>
      <c r="AA1800" s="17"/>
      <c r="AB1800" s="11"/>
      <c r="AC1800" s="12"/>
      <c r="AD1800" s="11"/>
      <c r="AE1800" s="12"/>
      <c r="AF1800" s="11"/>
      <c r="AG1800" s="11"/>
      <c r="AH1800" s="11"/>
      <c r="AI1800" s="11"/>
      <c r="AJ1800" s="11"/>
      <c r="AK1800" s="6"/>
      <c r="AL1800" s="11"/>
      <c r="AM1800" s="12"/>
      <c r="AN1800" s="12"/>
      <c r="AO1800" s="12"/>
      <c r="AP1800" s="12"/>
      <c r="AQ1800" s="12"/>
      <c r="AR1800" s="12"/>
      <c r="AS1800" s="12"/>
      <c r="AT1800" s="12"/>
      <c r="AU1800" s="6"/>
      <c r="AV1800" s="11"/>
      <c r="AW1800" s="12"/>
      <c r="AX1800" s="12"/>
      <c r="AY1800" s="12"/>
      <c r="AZ1800" s="12"/>
      <c r="BA1800" s="12"/>
      <c r="BB1800" s="12"/>
      <c r="BC1800" s="12"/>
      <c r="BD1800" s="12"/>
    </row>
    <row r="1801" spans="1:56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Y1801" s="17"/>
      <c r="Z1801" s="17"/>
      <c r="AA1801" s="17"/>
      <c r="AB1801" s="11"/>
      <c r="AC1801" s="12"/>
      <c r="AD1801" s="11"/>
      <c r="AE1801" s="12"/>
      <c r="AF1801" s="11"/>
      <c r="AG1801" s="11"/>
      <c r="AH1801" s="11"/>
      <c r="AI1801" s="11"/>
      <c r="AJ1801" s="11"/>
      <c r="AK1801" s="6"/>
      <c r="AL1801" s="11"/>
      <c r="AM1801" s="12"/>
      <c r="AN1801" s="12"/>
      <c r="AO1801" s="12"/>
      <c r="AP1801" s="12"/>
      <c r="AQ1801" s="12"/>
      <c r="AR1801" s="12"/>
      <c r="AS1801" s="12"/>
      <c r="AT1801" s="12"/>
      <c r="AU1801" s="6"/>
      <c r="AV1801" s="11"/>
      <c r="AW1801" s="12"/>
      <c r="AX1801" s="12"/>
      <c r="AY1801" s="12"/>
      <c r="AZ1801" s="12"/>
      <c r="BA1801" s="12"/>
      <c r="BB1801" s="12"/>
      <c r="BC1801" s="12"/>
      <c r="BD1801" s="12"/>
    </row>
    <row r="1802" spans="1:56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Y1802" s="17"/>
      <c r="Z1802" s="17"/>
      <c r="AA1802" s="17"/>
      <c r="AB1802" s="11"/>
      <c r="AC1802" s="12"/>
      <c r="AD1802" s="11"/>
      <c r="AE1802" s="12"/>
      <c r="AF1802" s="11"/>
      <c r="AG1802" s="11"/>
      <c r="AH1802" s="11"/>
      <c r="AI1802" s="11"/>
      <c r="AJ1802" s="11"/>
      <c r="AK1802" s="6"/>
      <c r="AL1802" s="11"/>
      <c r="AM1802" s="12"/>
      <c r="AN1802" s="12"/>
      <c r="AO1802" s="12"/>
      <c r="AP1802" s="12"/>
      <c r="AQ1802" s="12"/>
      <c r="AR1802" s="12"/>
      <c r="AS1802" s="12"/>
      <c r="AT1802" s="12"/>
      <c r="AU1802" s="6"/>
      <c r="AV1802" s="11"/>
      <c r="AW1802" s="12"/>
      <c r="AX1802" s="12"/>
      <c r="AY1802" s="12"/>
      <c r="AZ1802" s="12"/>
      <c r="BA1802" s="12"/>
      <c r="BB1802" s="12"/>
      <c r="BC1802" s="12"/>
      <c r="BD1802" s="12"/>
    </row>
    <row r="1803" spans="1:56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Y1803" s="17"/>
      <c r="Z1803" s="17"/>
      <c r="AA1803" s="17"/>
      <c r="AB1803" s="11"/>
      <c r="AC1803" s="12"/>
      <c r="AD1803" s="11"/>
      <c r="AE1803" s="12"/>
      <c r="AF1803" s="11"/>
      <c r="AG1803" s="11"/>
      <c r="AH1803" s="11"/>
      <c r="AI1803" s="11"/>
      <c r="AJ1803" s="11"/>
      <c r="AK1803" s="6"/>
      <c r="AL1803" s="11"/>
      <c r="AM1803" s="12"/>
      <c r="AN1803" s="12"/>
      <c r="AO1803" s="12"/>
      <c r="AP1803" s="12"/>
      <c r="AQ1803" s="12"/>
      <c r="AR1803" s="12"/>
      <c r="AS1803" s="12"/>
      <c r="AT1803" s="12"/>
      <c r="AU1803" s="6"/>
      <c r="AV1803" s="11"/>
      <c r="AW1803" s="12"/>
      <c r="AX1803" s="12"/>
      <c r="AY1803" s="12"/>
      <c r="AZ1803" s="12"/>
      <c r="BA1803" s="12"/>
      <c r="BB1803" s="12"/>
      <c r="BC1803" s="12"/>
      <c r="BD1803" s="12"/>
    </row>
    <row r="1804" spans="1:56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Y1804" s="17"/>
      <c r="Z1804" s="17"/>
      <c r="AA1804" s="17"/>
      <c r="AB1804" s="11"/>
      <c r="AC1804" s="12"/>
      <c r="AD1804" s="11"/>
      <c r="AE1804" s="12"/>
      <c r="AF1804" s="11"/>
      <c r="AG1804" s="11"/>
      <c r="AH1804" s="11"/>
      <c r="AI1804" s="11"/>
      <c r="AJ1804" s="11"/>
      <c r="AK1804" s="6"/>
      <c r="AL1804" s="11"/>
      <c r="AM1804" s="12"/>
      <c r="AN1804" s="12"/>
      <c r="AO1804" s="12"/>
      <c r="AP1804" s="12"/>
      <c r="AQ1804" s="12"/>
      <c r="AR1804" s="12"/>
      <c r="AS1804" s="12"/>
      <c r="AT1804" s="12"/>
      <c r="AU1804" s="6"/>
      <c r="AV1804" s="11"/>
      <c r="AW1804" s="12"/>
      <c r="AX1804" s="12"/>
      <c r="AY1804" s="12"/>
      <c r="AZ1804" s="12"/>
      <c r="BA1804" s="12"/>
      <c r="BB1804" s="12"/>
      <c r="BC1804" s="12"/>
      <c r="BD1804" s="12"/>
    </row>
    <row r="1805" spans="1:56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Y1805" s="17"/>
      <c r="Z1805" s="17"/>
      <c r="AA1805" s="17"/>
      <c r="AB1805" s="11"/>
      <c r="AC1805" s="12"/>
      <c r="AD1805" s="11"/>
      <c r="AE1805" s="12"/>
      <c r="AF1805" s="11"/>
      <c r="AG1805" s="11"/>
      <c r="AH1805" s="11"/>
      <c r="AI1805" s="11"/>
      <c r="AJ1805" s="11"/>
      <c r="AK1805" s="6"/>
      <c r="AL1805" s="11"/>
      <c r="AM1805" s="12"/>
      <c r="AN1805" s="12"/>
      <c r="AO1805" s="12"/>
      <c r="AP1805" s="12"/>
      <c r="AQ1805" s="12"/>
      <c r="AR1805" s="12"/>
      <c r="AS1805" s="12"/>
      <c r="AT1805" s="12"/>
      <c r="AU1805" s="6"/>
      <c r="AV1805" s="11"/>
      <c r="AW1805" s="12"/>
      <c r="AX1805" s="12"/>
      <c r="AY1805" s="12"/>
      <c r="AZ1805" s="12"/>
      <c r="BA1805" s="12"/>
      <c r="BB1805" s="12"/>
      <c r="BC1805" s="12"/>
      <c r="BD1805" s="12"/>
    </row>
    <row r="1806" spans="1:56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Y1806" s="17"/>
      <c r="Z1806" s="17"/>
      <c r="AA1806" s="17"/>
      <c r="AB1806" s="11"/>
      <c r="AC1806" s="12"/>
      <c r="AD1806" s="11"/>
      <c r="AE1806" s="12"/>
      <c r="AF1806" s="11"/>
      <c r="AG1806" s="11"/>
      <c r="AH1806" s="11"/>
      <c r="AI1806" s="11"/>
      <c r="AJ1806" s="11"/>
      <c r="AK1806" s="6"/>
      <c r="AL1806" s="11"/>
      <c r="AM1806" s="12"/>
      <c r="AN1806" s="12"/>
      <c r="AO1806" s="12"/>
      <c r="AP1806" s="12"/>
      <c r="AQ1806" s="12"/>
      <c r="AR1806" s="12"/>
      <c r="AS1806" s="12"/>
      <c r="AT1806" s="12"/>
      <c r="AU1806" s="6"/>
      <c r="AV1806" s="11"/>
      <c r="AW1806" s="12"/>
      <c r="AX1806" s="12"/>
      <c r="AY1806" s="12"/>
      <c r="AZ1806" s="12"/>
      <c r="BA1806" s="12"/>
      <c r="BB1806" s="12"/>
      <c r="BC1806" s="12"/>
      <c r="BD1806" s="12"/>
    </row>
    <row r="1807" spans="1:56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Y1807" s="17"/>
      <c r="Z1807" s="17"/>
      <c r="AA1807" s="17"/>
      <c r="AB1807" s="11"/>
      <c r="AC1807" s="12"/>
      <c r="AD1807" s="11"/>
      <c r="AE1807" s="12"/>
      <c r="AF1807" s="11"/>
      <c r="AG1807" s="11"/>
      <c r="AH1807" s="11"/>
      <c r="AI1807" s="11"/>
      <c r="AJ1807" s="11"/>
      <c r="AK1807" s="6"/>
      <c r="AL1807" s="11"/>
      <c r="AM1807" s="12"/>
      <c r="AN1807" s="12"/>
      <c r="AO1807" s="12"/>
      <c r="AP1807" s="12"/>
      <c r="AQ1807" s="12"/>
      <c r="AR1807" s="12"/>
      <c r="AS1807" s="12"/>
      <c r="AT1807" s="12"/>
      <c r="AU1807" s="6"/>
      <c r="AV1807" s="11"/>
      <c r="AW1807" s="12"/>
      <c r="AX1807" s="12"/>
      <c r="AY1807" s="12"/>
      <c r="AZ1807" s="12"/>
      <c r="BA1807" s="12"/>
      <c r="BB1807" s="12"/>
      <c r="BC1807" s="12"/>
      <c r="BD1807" s="12"/>
    </row>
    <row r="1808" spans="1:56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Y1808" s="17"/>
      <c r="Z1808" s="17"/>
      <c r="AA1808" s="17"/>
      <c r="AB1808" s="11"/>
      <c r="AC1808" s="12"/>
      <c r="AD1808" s="11"/>
      <c r="AE1808" s="12"/>
      <c r="AF1808" s="11"/>
      <c r="AG1808" s="11"/>
      <c r="AH1808" s="11"/>
      <c r="AI1808" s="11"/>
      <c r="AJ1808" s="11"/>
      <c r="AK1808" s="6"/>
      <c r="AL1808" s="11"/>
      <c r="AM1808" s="12"/>
      <c r="AN1808" s="12"/>
      <c r="AO1808" s="12"/>
      <c r="AP1808" s="12"/>
      <c r="AQ1808" s="12"/>
      <c r="AR1808" s="12"/>
      <c r="AS1808" s="12"/>
      <c r="AT1808" s="12"/>
      <c r="AU1808" s="6"/>
      <c r="AV1808" s="11"/>
      <c r="AW1808" s="12"/>
      <c r="AX1808" s="12"/>
      <c r="AY1808" s="12"/>
      <c r="AZ1808" s="12"/>
      <c r="BA1808" s="12"/>
      <c r="BB1808" s="12"/>
      <c r="BC1808" s="12"/>
      <c r="BD1808" s="12"/>
    </row>
    <row r="1809" spans="1:56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Y1809" s="17"/>
      <c r="Z1809" s="17"/>
      <c r="AA1809" s="17"/>
      <c r="AB1809" s="11"/>
      <c r="AC1809" s="12"/>
      <c r="AD1809" s="11"/>
      <c r="AE1809" s="12"/>
      <c r="AF1809" s="11"/>
      <c r="AG1809" s="11"/>
      <c r="AH1809" s="11"/>
      <c r="AI1809" s="11"/>
      <c r="AJ1809" s="11"/>
      <c r="AK1809" s="6"/>
      <c r="AL1809" s="11"/>
      <c r="AM1809" s="12"/>
      <c r="AN1809" s="12"/>
      <c r="AO1809" s="12"/>
      <c r="AP1809" s="12"/>
      <c r="AQ1809" s="12"/>
      <c r="AR1809" s="12"/>
      <c r="AS1809" s="12"/>
      <c r="AT1809" s="12"/>
      <c r="AU1809" s="6"/>
      <c r="AV1809" s="11"/>
      <c r="AW1809" s="12"/>
      <c r="AX1809" s="12"/>
      <c r="AY1809" s="12"/>
      <c r="AZ1809" s="12"/>
      <c r="BA1809" s="12"/>
      <c r="BB1809" s="12"/>
      <c r="BC1809" s="12"/>
      <c r="BD1809" s="12"/>
    </row>
    <row r="1810" spans="1:56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Y1810" s="17"/>
      <c r="Z1810" s="17"/>
      <c r="AA1810" s="17"/>
      <c r="AB1810" s="11"/>
      <c r="AC1810" s="12"/>
      <c r="AD1810" s="11"/>
      <c r="AE1810" s="12"/>
      <c r="AF1810" s="11"/>
      <c r="AG1810" s="11"/>
      <c r="AH1810" s="11"/>
      <c r="AI1810" s="11"/>
      <c r="AJ1810" s="11"/>
      <c r="AK1810" s="6"/>
      <c r="AL1810" s="11"/>
      <c r="AM1810" s="12"/>
      <c r="AN1810" s="12"/>
      <c r="AO1810" s="12"/>
      <c r="AP1810" s="12"/>
      <c r="AQ1810" s="12"/>
      <c r="AR1810" s="12"/>
      <c r="AS1810" s="12"/>
      <c r="AT1810" s="12"/>
      <c r="AU1810" s="6"/>
      <c r="AV1810" s="11"/>
      <c r="AW1810" s="12"/>
      <c r="AX1810" s="12"/>
      <c r="AY1810" s="12"/>
      <c r="AZ1810" s="12"/>
      <c r="BA1810" s="12"/>
      <c r="BB1810" s="12"/>
      <c r="BC1810" s="12"/>
      <c r="BD1810" s="12"/>
    </row>
    <row r="1811" spans="1:56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Y1811" s="17"/>
      <c r="Z1811" s="17"/>
      <c r="AA1811" s="17"/>
      <c r="AB1811" s="11"/>
      <c r="AC1811" s="12"/>
      <c r="AD1811" s="11"/>
      <c r="AE1811" s="12"/>
      <c r="AF1811" s="11"/>
      <c r="AG1811" s="11"/>
      <c r="AH1811" s="11"/>
      <c r="AI1811" s="11"/>
      <c r="AJ1811" s="11"/>
      <c r="AK1811" s="6"/>
      <c r="AL1811" s="11"/>
      <c r="AM1811" s="12"/>
      <c r="AN1811" s="12"/>
      <c r="AO1811" s="12"/>
      <c r="AP1811" s="12"/>
      <c r="AQ1811" s="12"/>
      <c r="AR1811" s="12"/>
      <c r="AS1811" s="12"/>
      <c r="AT1811" s="12"/>
      <c r="AU1811" s="6"/>
      <c r="AV1811" s="11"/>
      <c r="AW1811" s="12"/>
      <c r="AX1811" s="12"/>
      <c r="AY1811" s="12"/>
      <c r="AZ1811" s="12"/>
      <c r="BA1811" s="12"/>
      <c r="BB1811" s="12"/>
      <c r="BC1811" s="12"/>
      <c r="BD1811" s="12"/>
    </row>
    <row r="1812" spans="1:56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Y1812" s="17"/>
      <c r="Z1812" s="17"/>
      <c r="AA1812" s="17"/>
      <c r="AB1812" s="11"/>
      <c r="AC1812" s="12"/>
      <c r="AD1812" s="11"/>
      <c r="AE1812" s="12"/>
      <c r="AF1812" s="11"/>
      <c r="AG1812" s="11"/>
      <c r="AH1812" s="11"/>
      <c r="AI1812" s="11"/>
      <c r="AJ1812" s="11"/>
      <c r="AK1812" s="6"/>
      <c r="AL1812" s="11"/>
      <c r="AM1812" s="12"/>
      <c r="AN1812" s="12"/>
      <c r="AO1812" s="12"/>
      <c r="AP1812" s="12"/>
      <c r="AQ1812" s="12"/>
      <c r="AR1812" s="12"/>
      <c r="AS1812" s="12"/>
      <c r="AT1812" s="12"/>
      <c r="AU1812" s="6"/>
      <c r="AV1812" s="11"/>
      <c r="AW1812" s="12"/>
      <c r="AX1812" s="12"/>
      <c r="AY1812" s="12"/>
      <c r="AZ1812" s="12"/>
      <c r="BA1812" s="12"/>
      <c r="BB1812" s="12"/>
      <c r="BC1812" s="12"/>
      <c r="BD1812" s="12"/>
    </row>
    <row r="1813" spans="1:56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Y1813" s="17"/>
      <c r="Z1813" s="17"/>
      <c r="AA1813" s="17"/>
      <c r="AB1813" s="11"/>
      <c r="AC1813" s="12"/>
      <c r="AD1813" s="11"/>
      <c r="AE1813" s="12"/>
      <c r="AF1813" s="11"/>
      <c r="AG1813" s="11"/>
      <c r="AH1813" s="11"/>
      <c r="AI1813" s="11"/>
      <c r="AJ1813" s="11"/>
      <c r="AK1813" s="6"/>
      <c r="AL1813" s="11"/>
      <c r="AM1813" s="12"/>
      <c r="AN1813" s="12"/>
      <c r="AO1813" s="12"/>
      <c r="AP1813" s="12"/>
      <c r="AQ1813" s="12"/>
      <c r="AR1813" s="12"/>
      <c r="AS1813" s="12"/>
      <c r="AT1813" s="12"/>
      <c r="AU1813" s="6"/>
      <c r="AV1813" s="11"/>
      <c r="AW1813" s="12"/>
      <c r="AX1813" s="12"/>
      <c r="AY1813" s="12"/>
      <c r="AZ1813" s="12"/>
      <c r="BA1813" s="12"/>
      <c r="BB1813" s="12"/>
      <c r="BC1813" s="12"/>
      <c r="BD1813" s="12"/>
    </row>
    <row r="1814" spans="1:56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Y1814" s="17"/>
      <c r="Z1814" s="17"/>
      <c r="AA1814" s="17"/>
      <c r="AB1814" s="11"/>
      <c r="AC1814" s="12"/>
      <c r="AD1814" s="11"/>
      <c r="AE1814" s="12"/>
      <c r="AF1814" s="11"/>
      <c r="AG1814" s="11"/>
      <c r="AH1814" s="11"/>
      <c r="AI1814" s="11"/>
      <c r="AJ1814" s="11"/>
      <c r="AK1814" s="6"/>
      <c r="AL1814" s="11"/>
      <c r="AM1814" s="12"/>
      <c r="AN1814" s="12"/>
      <c r="AO1814" s="12"/>
      <c r="AP1814" s="12"/>
      <c r="AQ1814" s="12"/>
      <c r="AR1814" s="12"/>
      <c r="AS1814" s="12"/>
      <c r="AT1814" s="12"/>
      <c r="AU1814" s="6"/>
      <c r="AV1814" s="11"/>
      <c r="AW1814" s="12"/>
      <c r="AX1814" s="12"/>
      <c r="AY1814" s="12"/>
      <c r="AZ1814" s="12"/>
      <c r="BA1814" s="12"/>
      <c r="BB1814" s="12"/>
      <c r="BC1814" s="12"/>
      <c r="BD1814" s="12"/>
    </row>
    <row r="1815" spans="1:56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Y1815" s="17"/>
      <c r="Z1815" s="17"/>
      <c r="AA1815" s="17"/>
      <c r="AB1815" s="11"/>
      <c r="AC1815" s="12"/>
      <c r="AD1815" s="11"/>
      <c r="AE1815" s="12"/>
      <c r="AF1815" s="11"/>
      <c r="AG1815" s="11"/>
      <c r="AH1815" s="11"/>
      <c r="AI1815" s="11"/>
      <c r="AJ1815" s="11"/>
      <c r="AK1815" s="6"/>
      <c r="AL1815" s="11"/>
      <c r="AM1815" s="12"/>
      <c r="AN1815" s="12"/>
      <c r="AO1815" s="12"/>
      <c r="AP1815" s="12"/>
      <c r="AQ1815" s="12"/>
      <c r="AR1815" s="12"/>
      <c r="AS1815" s="12"/>
      <c r="AT1815" s="12"/>
      <c r="AU1815" s="6"/>
      <c r="AV1815" s="11"/>
      <c r="AW1815" s="12"/>
      <c r="AX1815" s="12"/>
      <c r="AY1815" s="12"/>
      <c r="AZ1815" s="12"/>
      <c r="BA1815" s="12"/>
      <c r="BB1815" s="12"/>
      <c r="BC1815" s="12"/>
      <c r="BD1815" s="12"/>
    </row>
    <row r="1816" spans="1:56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Y1816" s="17"/>
      <c r="Z1816" s="17"/>
      <c r="AA1816" s="17"/>
      <c r="AB1816" s="11"/>
      <c r="AC1816" s="12"/>
      <c r="AD1816" s="11"/>
      <c r="AE1816" s="12"/>
      <c r="AF1816" s="11"/>
      <c r="AG1816" s="11"/>
      <c r="AH1816" s="11"/>
      <c r="AI1816" s="11"/>
      <c r="AJ1816" s="11"/>
      <c r="AK1816" s="6"/>
      <c r="AL1816" s="11"/>
      <c r="AM1816" s="12"/>
      <c r="AN1816" s="12"/>
      <c r="AO1816" s="12"/>
      <c r="AP1816" s="12"/>
      <c r="AQ1816" s="12"/>
      <c r="AR1816" s="12"/>
      <c r="AS1816" s="12"/>
      <c r="AT1816" s="12"/>
      <c r="AU1816" s="6"/>
      <c r="AV1816" s="11"/>
      <c r="AW1816" s="12"/>
      <c r="AX1816" s="12"/>
      <c r="AY1816" s="12"/>
      <c r="AZ1816" s="12"/>
      <c r="BA1816" s="12"/>
      <c r="BB1816" s="12"/>
      <c r="BC1816" s="12"/>
      <c r="BD1816" s="12"/>
    </row>
    <row r="1817" spans="1:56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Y1817" s="17"/>
      <c r="Z1817" s="17"/>
      <c r="AA1817" s="17"/>
      <c r="AB1817" s="11"/>
      <c r="AC1817" s="12"/>
      <c r="AD1817" s="11"/>
      <c r="AE1817" s="12"/>
      <c r="AF1817" s="11"/>
      <c r="AG1817" s="11"/>
      <c r="AH1817" s="11"/>
      <c r="AI1817" s="11"/>
      <c r="AJ1817" s="11"/>
      <c r="AK1817" s="6"/>
      <c r="AL1817" s="11"/>
      <c r="AM1817" s="12"/>
      <c r="AN1817" s="12"/>
      <c r="AO1817" s="12"/>
      <c r="AP1817" s="12"/>
      <c r="AQ1817" s="12"/>
      <c r="AR1817" s="12"/>
      <c r="AS1817" s="12"/>
      <c r="AT1817" s="12"/>
      <c r="AU1817" s="6"/>
      <c r="AV1817" s="11"/>
      <c r="AW1817" s="12"/>
      <c r="AX1817" s="12"/>
      <c r="AY1817" s="12"/>
      <c r="AZ1817" s="12"/>
      <c r="BA1817" s="12"/>
      <c r="BB1817" s="12"/>
      <c r="BC1817" s="12"/>
      <c r="BD1817" s="12"/>
    </row>
    <row r="1818" spans="1:56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Y1818" s="17"/>
      <c r="Z1818" s="17"/>
      <c r="AA1818" s="17"/>
      <c r="AB1818" s="11"/>
      <c r="AC1818" s="12"/>
      <c r="AD1818" s="11"/>
      <c r="AE1818" s="12"/>
      <c r="AF1818" s="11"/>
      <c r="AG1818" s="11"/>
      <c r="AH1818" s="11"/>
      <c r="AI1818" s="11"/>
      <c r="AJ1818" s="11"/>
      <c r="AK1818" s="6"/>
      <c r="AL1818" s="11"/>
      <c r="AM1818" s="12"/>
      <c r="AN1818" s="12"/>
      <c r="AO1818" s="12"/>
      <c r="AP1818" s="12"/>
      <c r="AQ1818" s="12"/>
      <c r="AR1818" s="12"/>
      <c r="AS1818" s="12"/>
      <c r="AT1818" s="12"/>
      <c r="AU1818" s="6"/>
      <c r="AV1818" s="11"/>
      <c r="AW1818" s="12"/>
      <c r="AX1818" s="12"/>
      <c r="AY1818" s="12"/>
      <c r="AZ1818" s="12"/>
      <c r="BA1818" s="12"/>
      <c r="BB1818" s="12"/>
      <c r="BC1818" s="12"/>
      <c r="BD1818" s="12"/>
    </row>
    <row r="1819" spans="1:56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Y1819" s="17"/>
      <c r="Z1819" s="17"/>
      <c r="AA1819" s="17"/>
      <c r="AB1819" s="11"/>
      <c r="AC1819" s="12"/>
      <c r="AD1819" s="11"/>
      <c r="AE1819" s="12"/>
      <c r="AF1819" s="11"/>
      <c r="AG1819" s="11"/>
      <c r="AH1819" s="11"/>
      <c r="AI1819" s="11"/>
      <c r="AJ1819" s="11"/>
      <c r="AK1819" s="6"/>
      <c r="AL1819" s="11"/>
      <c r="AM1819" s="12"/>
      <c r="AN1819" s="12"/>
      <c r="AO1819" s="12"/>
      <c r="AP1819" s="12"/>
      <c r="AQ1819" s="12"/>
      <c r="AR1819" s="12"/>
      <c r="AS1819" s="12"/>
      <c r="AT1819" s="12"/>
      <c r="AU1819" s="6"/>
      <c r="AV1819" s="11"/>
      <c r="AW1819" s="12"/>
      <c r="AX1819" s="12"/>
      <c r="AY1819" s="12"/>
      <c r="AZ1819" s="12"/>
      <c r="BA1819" s="12"/>
      <c r="BB1819" s="12"/>
      <c r="BC1819" s="12"/>
      <c r="BD1819" s="12"/>
    </row>
    <row r="1820" spans="1:56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Y1820" s="17"/>
      <c r="Z1820" s="17"/>
      <c r="AA1820" s="17"/>
      <c r="AB1820" s="11"/>
      <c r="AC1820" s="12"/>
      <c r="AD1820" s="11"/>
      <c r="AE1820" s="12"/>
      <c r="AF1820" s="11"/>
      <c r="AG1820" s="11"/>
      <c r="AH1820" s="11"/>
      <c r="AI1820" s="11"/>
      <c r="AJ1820" s="11"/>
      <c r="AK1820" s="6"/>
      <c r="AL1820" s="11"/>
      <c r="AM1820" s="12"/>
      <c r="AN1820" s="12"/>
      <c r="AO1820" s="12"/>
      <c r="AP1820" s="12"/>
      <c r="AQ1820" s="12"/>
      <c r="AR1820" s="12"/>
      <c r="AS1820" s="12"/>
      <c r="AT1820" s="12"/>
      <c r="AU1820" s="6"/>
      <c r="AV1820" s="11"/>
      <c r="AW1820" s="12"/>
      <c r="AX1820" s="12"/>
      <c r="AY1820" s="12"/>
      <c r="AZ1820" s="12"/>
      <c r="BA1820" s="12"/>
      <c r="BB1820" s="12"/>
      <c r="BC1820" s="12"/>
      <c r="BD1820" s="12"/>
    </row>
    <row r="1821" spans="1:56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Y1821" s="17"/>
      <c r="Z1821" s="17"/>
      <c r="AA1821" s="17"/>
      <c r="AB1821" s="11"/>
      <c r="AC1821" s="12"/>
      <c r="AD1821" s="11"/>
      <c r="AE1821" s="12"/>
      <c r="AF1821" s="11"/>
      <c r="AG1821" s="11"/>
      <c r="AH1821" s="11"/>
      <c r="AI1821" s="11"/>
      <c r="AJ1821" s="11"/>
      <c r="AK1821" s="6"/>
      <c r="AL1821" s="11"/>
      <c r="AM1821" s="12"/>
      <c r="AN1821" s="12"/>
      <c r="AO1821" s="12"/>
      <c r="AP1821" s="12"/>
      <c r="AQ1821" s="12"/>
      <c r="AR1821" s="12"/>
      <c r="AS1821" s="12"/>
      <c r="AT1821" s="12"/>
      <c r="AU1821" s="6"/>
      <c r="AV1821" s="11"/>
      <c r="AW1821" s="12"/>
      <c r="AX1821" s="12"/>
      <c r="AY1821" s="12"/>
      <c r="AZ1821" s="12"/>
      <c r="BA1821" s="12"/>
      <c r="BB1821" s="12"/>
      <c r="BC1821" s="12"/>
      <c r="BD1821" s="12"/>
    </row>
    <row r="1822" spans="1:56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Y1822" s="17"/>
      <c r="Z1822" s="17"/>
      <c r="AA1822" s="17"/>
      <c r="AB1822" s="11"/>
      <c r="AC1822" s="12"/>
      <c r="AD1822" s="11"/>
      <c r="AE1822" s="12"/>
      <c r="AF1822" s="11"/>
      <c r="AG1822" s="11"/>
      <c r="AH1822" s="11"/>
      <c r="AI1822" s="11"/>
      <c r="AJ1822" s="11"/>
      <c r="AK1822" s="6"/>
      <c r="AL1822" s="11"/>
      <c r="AM1822" s="12"/>
      <c r="AN1822" s="12"/>
      <c r="AO1822" s="12"/>
      <c r="AP1822" s="12"/>
      <c r="AQ1822" s="12"/>
      <c r="AR1822" s="12"/>
      <c r="AS1822" s="12"/>
      <c r="AT1822" s="12"/>
      <c r="AU1822" s="6"/>
      <c r="AV1822" s="11"/>
      <c r="AW1822" s="12"/>
      <c r="AX1822" s="12"/>
      <c r="AY1822" s="12"/>
      <c r="AZ1822" s="12"/>
      <c r="BA1822" s="12"/>
      <c r="BB1822" s="12"/>
      <c r="BC1822" s="12"/>
      <c r="BD1822" s="12"/>
    </row>
    <row r="1823" spans="1:56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Y1823" s="17"/>
      <c r="Z1823" s="17"/>
      <c r="AA1823" s="17"/>
      <c r="AB1823" s="11"/>
      <c r="AC1823" s="12"/>
      <c r="AD1823" s="11"/>
      <c r="AE1823" s="12"/>
      <c r="AF1823" s="11"/>
      <c r="AG1823" s="11"/>
      <c r="AH1823" s="11"/>
      <c r="AI1823" s="11"/>
      <c r="AJ1823" s="11"/>
      <c r="AK1823" s="6"/>
      <c r="AL1823" s="11"/>
      <c r="AM1823" s="12"/>
      <c r="AN1823" s="12"/>
      <c r="AO1823" s="12"/>
      <c r="AP1823" s="12"/>
      <c r="AQ1823" s="12"/>
      <c r="AR1823" s="12"/>
      <c r="AS1823" s="12"/>
      <c r="AT1823" s="12"/>
      <c r="AU1823" s="6"/>
      <c r="AV1823" s="11"/>
      <c r="AW1823" s="12"/>
      <c r="AX1823" s="12"/>
      <c r="AY1823" s="12"/>
      <c r="AZ1823" s="12"/>
      <c r="BA1823" s="12"/>
      <c r="BB1823" s="12"/>
      <c r="BC1823" s="12"/>
      <c r="BD1823" s="12"/>
    </row>
    <row r="1824" spans="1:56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Y1824" s="17"/>
      <c r="Z1824" s="17"/>
      <c r="AA1824" s="17"/>
      <c r="AB1824" s="11"/>
      <c r="AC1824" s="12"/>
      <c r="AD1824" s="11"/>
      <c r="AE1824" s="12"/>
      <c r="AF1824" s="11"/>
      <c r="AG1824" s="11"/>
      <c r="AH1824" s="11"/>
      <c r="AI1824" s="11"/>
      <c r="AJ1824" s="11"/>
      <c r="AK1824" s="6"/>
      <c r="AL1824" s="11"/>
      <c r="AM1824" s="12"/>
      <c r="AN1824" s="12"/>
      <c r="AO1824" s="12"/>
      <c r="AP1824" s="12"/>
      <c r="AQ1824" s="12"/>
      <c r="AR1824" s="12"/>
      <c r="AS1824" s="12"/>
      <c r="AT1824" s="12"/>
      <c r="AU1824" s="6"/>
      <c r="AV1824" s="11"/>
      <c r="AW1824" s="12"/>
      <c r="AX1824" s="12"/>
      <c r="AY1824" s="12"/>
      <c r="AZ1824" s="12"/>
      <c r="BA1824" s="12"/>
      <c r="BB1824" s="12"/>
      <c r="BC1824" s="12"/>
      <c r="BD1824" s="12"/>
    </row>
    <row r="1825" spans="1:56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Y1825" s="17"/>
      <c r="Z1825" s="17"/>
      <c r="AA1825" s="17"/>
      <c r="AB1825" s="11"/>
      <c r="AC1825" s="12"/>
      <c r="AD1825" s="11"/>
      <c r="AE1825" s="12"/>
      <c r="AF1825" s="11"/>
      <c r="AG1825" s="11"/>
      <c r="AH1825" s="11"/>
      <c r="AI1825" s="11"/>
      <c r="AJ1825" s="11"/>
      <c r="AK1825" s="6"/>
      <c r="AL1825" s="11"/>
      <c r="AM1825" s="12"/>
      <c r="AN1825" s="12"/>
      <c r="AO1825" s="12"/>
      <c r="AP1825" s="12"/>
      <c r="AQ1825" s="12"/>
      <c r="AR1825" s="12"/>
      <c r="AS1825" s="12"/>
      <c r="AT1825" s="12"/>
      <c r="AU1825" s="6"/>
      <c r="AV1825" s="11"/>
      <c r="AW1825" s="12"/>
      <c r="AX1825" s="12"/>
      <c r="AY1825" s="12"/>
      <c r="AZ1825" s="12"/>
      <c r="BA1825" s="12"/>
      <c r="BB1825" s="12"/>
      <c r="BC1825" s="12"/>
      <c r="BD1825" s="12"/>
    </row>
    <row r="1826" spans="1:56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Y1826" s="17"/>
      <c r="Z1826" s="17"/>
      <c r="AA1826" s="17"/>
      <c r="AB1826" s="11"/>
      <c r="AC1826" s="12"/>
      <c r="AD1826" s="11"/>
      <c r="AE1826" s="12"/>
      <c r="AF1826" s="11"/>
      <c r="AG1826" s="11"/>
      <c r="AH1826" s="11"/>
      <c r="AI1826" s="11"/>
      <c r="AJ1826" s="11"/>
      <c r="AK1826" s="6"/>
      <c r="AL1826" s="11"/>
      <c r="AM1826" s="12"/>
      <c r="AN1826" s="12"/>
      <c r="AO1826" s="12"/>
      <c r="AP1826" s="12"/>
      <c r="AQ1826" s="12"/>
      <c r="AR1826" s="12"/>
      <c r="AS1826" s="12"/>
      <c r="AT1826" s="12"/>
      <c r="AU1826" s="6"/>
      <c r="AV1826" s="11"/>
      <c r="AW1826" s="12"/>
      <c r="AX1826" s="12"/>
      <c r="AY1826" s="12"/>
      <c r="AZ1826" s="12"/>
      <c r="BA1826" s="12"/>
      <c r="BB1826" s="12"/>
      <c r="BC1826" s="12"/>
      <c r="BD1826" s="12"/>
    </row>
    <row r="1827" spans="1:56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Y1827" s="17"/>
      <c r="Z1827" s="17"/>
      <c r="AA1827" s="17"/>
      <c r="AB1827" s="11"/>
      <c r="AC1827" s="12"/>
      <c r="AD1827" s="11"/>
      <c r="AE1827" s="12"/>
      <c r="AF1827" s="11"/>
      <c r="AG1827" s="11"/>
      <c r="AH1827" s="11"/>
      <c r="AI1827" s="11"/>
      <c r="AJ1827" s="11"/>
      <c r="AK1827" s="6"/>
      <c r="AL1827" s="11"/>
      <c r="AM1827" s="12"/>
      <c r="AN1827" s="12"/>
      <c r="AO1827" s="12"/>
      <c r="AP1827" s="12"/>
      <c r="AQ1827" s="12"/>
      <c r="AR1827" s="12"/>
      <c r="AS1827" s="12"/>
      <c r="AT1827" s="12"/>
      <c r="AU1827" s="6"/>
      <c r="AV1827" s="11"/>
      <c r="AW1827" s="12"/>
      <c r="AX1827" s="12"/>
      <c r="AY1827" s="12"/>
      <c r="AZ1827" s="12"/>
      <c r="BA1827" s="12"/>
      <c r="BB1827" s="12"/>
      <c r="BC1827" s="12"/>
      <c r="BD1827" s="12"/>
    </row>
    <row r="1828" spans="1:56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Y1828" s="17"/>
      <c r="Z1828" s="17"/>
      <c r="AA1828" s="17"/>
      <c r="AB1828" s="11"/>
      <c r="AC1828" s="12"/>
      <c r="AD1828" s="11"/>
      <c r="AE1828" s="12"/>
      <c r="AF1828" s="11"/>
      <c r="AG1828" s="11"/>
      <c r="AH1828" s="11"/>
      <c r="AI1828" s="11"/>
      <c r="AJ1828" s="11"/>
      <c r="AK1828" s="6"/>
      <c r="AL1828" s="11"/>
      <c r="AM1828" s="12"/>
      <c r="AN1828" s="12"/>
      <c r="AO1828" s="12"/>
      <c r="AP1828" s="12"/>
      <c r="AQ1828" s="12"/>
      <c r="AR1828" s="12"/>
      <c r="AS1828" s="12"/>
      <c r="AT1828" s="12"/>
      <c r="AU1828" s="6"/>
      <c r="AV1828" s="11"/>
      <c r="AW1828" s="12"/>
      <c r="AX1828" s="12"/>
      <c r="AY1828" s="12"/>
      <c r="AZ1828" s="12"/>
      <c r="BA1828" s="12"/>
      <c r="BB1828" s="12"/>
      <c r="BC1828" s="12"/>
      <c r="BD1828" s="12"/>
    </row>
    <row r="1829" spans="1:56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Y1829" s="17"/>
      <c r="Z1829" s="17"/>
      <c r="AA1829" s="17"/>
      <c r="AB1829" s="11"/>
      <c r="AC1829" s="12"/>
      <c r="AD1829" s="11"/>
      <c r="AE1829" s="12"/>
      <c r="AF1829" s="11"/>
      <c r="AG1829" s="11"/>
      <c r="AH1829" s="11"/>
      <c r="AI1829" s="11"/>
      <c r="AJ1829" s="11"/>
      <c r="AK1829" s="6"/>
      <c r="AL1829" s="11"/>
      <c r="AM1829" s="12"/>
      <c r="AN1829" s="12"/>
      <c r="AO1829" s="12"/>
      <c r="AP1829" s="12"/>
      <c r="AQ1829" s="12"/>
      <c r="AR1829" s="12"/>
      <c r="AS1829" s="12"/>
      <c r="AT1829" s="12"/>
      <c r="AU1829" s="6"/>
      <c r="AV1829" s="11"/>
      <c r="AW1829" s="12"/>
      <c r="AX1829" s="12"/>
      <c r="AY1829" s="12"/>
      <c r="AZ1829" s="12"/>
      <c r="BA1829" s="12"/>
      <c r="BB1829" s="12"/>
      <c r="BC1829" s="12"/>
      <c r="BD1829" s="12"/>
    </row>
    <row r="1830" spans="1:56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Y1830" s="17"/>
      <c r="Z1830" s="17"/>
      <c r="AA1830" s="17"/>
      <c r="AB1830" s="11"/>
      <c r="AC1830" s="12"/>
      <c r="AD1830" s="11"/>
      <c r="AE1830" s="12"/>
      <c r="AF1830" s="11"/>
      <c r="AG1830" s="11"/>
      <c r="AH1830" s="11"/>
      <c r="AI1830" s="11"/>
      <c r="AJ1830" s="11"/>
      <c r="AK1830" s="6"/>
      <c r="AL1830" s="11"/>
      <c r="AM1830" s="12"/>
      <c r="AN1830" s="12"/>
      <c r="AO1830" s="12"/>
      <c r="AP1830" s="12"/>
      <c r="AQ1830" s="12"/>
      <c r="AR1830" s="12"/>
      <c r="AS1830" s="12"/>
      <c r="AT1830" s="12"/>
      <c r="AU1830" s="6"/>
      <c r="AV1830" s="11"/>
      <c r="AW1830" s="12"/>
      <c r="AX1830" s="12"/>
      <c r="AY1830" s="12"/>
      <c r="AZ1830" s="12"/>
      <c r="BA1830" s="12"/>
      <c r="BB1830" s="12"/>
      <c r="BC1830" s="12"/>
      <c r="BD1830" s="12"/>
    </row>
    <row r="1831" spans="1:56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Y1831" s="17"/>
      <c r="Z1831" s="17"/>
      <c r="AA1831" s="17"/>
      <c r="AB1831" s="11"/>
      <c r="AC1831" s="12"/>
      <c r="AD1831" s="11"/>
      <c r="AE1831" s="12"/>
      <c r="AF1831" s="11"/>
      <c r="AG1831" s="11"/>
      <c r="AH1831" s="11"/>
      <c r="AI1831" s="11"/>
      <c r="AJ1831" s="11"/>
      <c r="AK1831" s="6"/>
      <c r="AL1831" s="11"/>
      <c r="AM1831" s="12"/>
      <c r="AN1831" s="12"/>
      <c r="AO1831" s="12"/>
      <c r="AP1831" s="12"/>
      <c r="AQ1831" s="12"/>
      <c r="AR1831" s="12"/>
      <c r="AS1831" s="12"/>
      <c r="AT1831" s="12"/>
      <c r="AU1831" s="6"/>
      <c r="AV1831" s="11"/>
      <c r="AW1831" s="12"/>
      <c r="AX1831" s="12"/>
      <c r="AY1831" s="12"/>
      <c r="AZ1831" s="12"/>
      <c r="BA1831" s="12"/>
      <c r="BB1831" s="12"/>
      <c r="BC1831" s="12"/>
      <c r="BD1831" s="12"/>
    </row>
    <row r="1832" spans="1:56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Y1832" s="17"/>
      <c r="Z1832" s="17"/>
      <c r="AA1832" s="17"/>
      <c r="AB1832" s="11"/>
      <c r="AC1832" s="12"/>
      <c r="AD1832" s="11"/>
      <c r="AE1832" s="12"/>
      <c r="AF1832" s="11"/>
      <c r="AG1832" s="11"/>
      <c r="AH1832" s="11"/>
      <c r="AI1832" s="11"/>
      <c r="AJ1832" s="11"/>
      <c r="AK1832" s="6"/>
      <c r="AL1832" s="11"/>
      <c r="AM1832" s="12"/>
      <c r="AN1832" s="12"/>
      <c r="AO1832" s="12"/>
      <c r="AP1832" s="12"/>
      <c r="AQ1832" s="12"/>
      <c r="AR1832" s="12"/>
      <c r="AS1832" s="12"/>
      <c r="AT1832" s="12"/>
      <c r="AU1832" s="6"/>
      <c r="AV1832" s="11"/>
      <c r="AW1832" s="12"/>
      <c r="AX1832" s="12"/>
      <c r="AY1832" s="12"/>
      <c r="AZ1832" s="12"/>
      <c r="BA1832" s="12"/>
      <c r="BB1832" s="12"/>
      <c r="BC1832" s="12"/>
      <c r="BD1832" s="12"/>
    </row>
    <row r="1833" spans="1:56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Y1833" s="17"/>
      <c r="Z1833" s="17"/>
      <c r="AA1833" s="17"/>
      <c r="AB1833" s="11"/>
      <c r="AC1833" s="12"/>
      <c r="AD1833" s="11"/>
      <c r="AE1833" s="12"/>
      <c r="AF1833" s="11"/>
      <c r="AG1833" s="11"/>
      <c r="AH1833" s="11"/>
      <c r="AI1833" s="11"/>
      <c r="AJ1833" s="11"/>
      <c r="AK1833" s="6"/>
      <c r="AL1833" s="11"/>
      <c r="AM1833" s="12"/>
      <c r="AN1833" s="12"/>
      <c r="AO1833" s="12"/>
      <c r="AP1833" s="12"/>
      <c r="AQ1833" s="12"/>
      <c r="AR1833" s="12"/>
      <c r="AS1833" s="12"/>
      <c r="AT1833" s="12"/>
      <c r="AU1833" s="6"/>
      <c r="AV1833" s="11"/>
      <c r="AW1833" s="12"/>
      <c r="AX1833" s="12"/>
      <c r="AY1833" s="12"/>
      <c r="AZ1833" s="12"/>
      <c r="BA1833" s="12"/>
      <c r="BB1833" s="12"/>
      <c r="BC1833" s="12"/>
      <c r="BD1833" s="12"/>
    </row>
    <row r="1834" spans="1:56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Y1834" s="17"/>
      <c r="Z1834" s="17"/>
      <c r="AA1834" s="17"/>
      <c r="AB1834" s="11"/>
      <c r="AC1834" s="12"/>
      <c r="AD1834" s="11"/>
      <c r="AE1834" s="12"/>
      <c r="AF1834" s="11"/>
      <c r="AG1834" s="11"/>
      <c r="AH1834" s="11"/>
      <c r="AI1834" s="11"/>
      <c r="AJ1834" s="11"/>
      <c r="AK1834" s="6"/>
      <c r="AL1834" s="11"/>
      <c r="AM1834" s="12"/>
      <c r="AN1834" s="12"/>
      <c r="AO1834" s="12"/>
      <c r="AP1834" s="12"/>
      <c r="AQ1834" s="12"/>
      <c r="AR1834" s="12"/>
      <c r="AS1834" s="12"/>
      <c r="AT1834" s="12"/>
      <c r="AU1834" s="6"/>
      <c r="AV1834" s="11"/>
      <c r="AW1834" s="12"/>
      <c r="AX1834" s="12"/>
      <c r="AY1834" s="12"/>
      <c r="AZ1834" s="12"/>
      <c r="BA1834" s="12"/>
      <c r="BB1834" s="12"/>
      <c r="BC1834" s="12"/>
      <c r="BD1834" s="12"/>
    </row>
    <row r="1835" spans="1:56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Y1835" s="17"/>
      <c r="Z1835" s="17"/>
      <c r="AA1835" s="17"/>
      <c r="AB1835" s="11"/>
      <c r="AC1835" s="12"/>
      <c r="AD1835" s="11"/>
      <c r="AE1835" s="12"/>
      <c r="AF1835" s="11"/>
      <c r="AG1835" s="11"/>
      <c r="AH1835" s="11"/>
      <c r="AI1835" s="11"/>
      <c r="AJ1835" s="11"/>
      <c r="AK1835" s="6"/>
      <c r="AL1835" s="11"/>
      <c r="AM1835" s="12"/>
      <c r="AN1835" s="12"/>
      <c r="AO1835" s="12"/>
      <c r="AP1835" s="12"/>
      <c r="AQ1835" s="12"/>
      <c r="AR1835" s="12"/>
      <c r="AS1835" s="12"/>
      <c r="AT1835" s="12"/>
      <c r="AU1835" s="6"/>
      <c r="AV1835" s="11"/>
      <c r="AW1835" s="12"/>
      <c r="AX1835" s="12"/>
      <c r="AY1835" s="12"/>
      <c r="AZ1835" s="12"/>
      <c r="BA1835" s="12"/>
      <c r="BB1835" s="12"/>
      <c r="BC1835" s="12"/>
      <c r="BD1835" s="12"/>
    </row>
    <row r="1836" spans="1:56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Y1836" s="17"/>
      <c r="Z1836" s="17"/>
      <c r="AA1836" s="17"/>
      <c r="AB1836" s="11"/>
      <c r="AC1836" s="12"/>
      <c r="AD1836" s="11"/>
      <c r="AE1836" s="12"/>
      <c r="AF1836" s="11"/>
      <c r="AG1836" s="11"/>
      <c r="AH1836" s="11"/>
      <c r="AI1836" s="11"/>
      <c r="AJ1836" s="11"/>
      <c r="AK1836" s="6"/>
      <c r="AL1836" s="11"/>
      <c r="AM1836" s="12"/>
      <c r="AN1836" s="12"/>
      <c r="AO1836" s="12"/>
      <c r="AP1836" s="12"/>
      <c r="AQ1836" s="12"/>
      <c r="AR1836" s="12"/>
      <c r="AS1836" s="12"/>
      <c r="AT1836" s="12"/>
      <c r="AU1836" s="6"/>
      <c r="AV1836" s="11"/>
      <c r="AW1836" s="12"/>
      <c r="AX1836" s="12"/>
      <c r="AY1836" s="12"/>
      <c r="AZ1836" s="12"/>
      <c r="BA1836" s="12"/>
      <c r="BB1836" s="12"/>
      <c r="BC1836" s="12"/>
      <c r="BD1836" s="12"/>
    </row>
    <row r="1837" spans="1:56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Y1837" s="17"/>
      <c r="Z1837" s="17"/>
      <c r="AA1837" s="17"/>
      <c r="AB1837" s="11"/>
      <c r="AC1837" s="12"/>
      <c r="AD1837" s="11"/>
      <c r="AE1837" s="12"/>
      <c r="AF1837" s="11"/>
      <c r="AG1837" s="11"/>
      <c r="AH1837" s="11"/>
      <c r="AI1837" s="11"/>
      <c r="AJ1837" s="11"/>
      <c r="AK1837" s="6"/>
      <c r="AL1837" s="11"/>
      <c r="AM1837" s="12"/>
      <c r="AN1837" s="12"/>
      <c r="AO1837" s="12"/>
      <c r="AP1837" s="12"/>
      <c r="AQ1837" s="12"/>
      <c r="AR1837" s="12"/>
      <c r="AS1837" s="12"/>
      <c r="AT1837" s="12"/>
      <c r="AU1837" s="6"/>
      <c r="AV1837" s="11"/>
      <c r="AW1837" s="12"/>
      <c r="AX1837" s="12"/>
      <c r="AY1837" s="12"/>
      <c r="AZ1837" s="12"/>
      <c r="BA1837" s="12"/>
      <c r="BB1837" s="12"/>
      <c r="BC1837" s="12"/>
      <c r="BD1837" s="12"/>
    </row>
    <row r="1838" spans="1:56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Y1838" s="17"/>
      <c r="Z1838" s="17"/>
      <c r="AA1838" s="17"/>
      <c r="AB1838" s="11"/>
      <c r="AC1838" s="12"/>
      <c r="AD1838" s="11"/>
      <c r="AE1838" s="12"/>
      <c r="AF1838" s="11"/>
      <c r="AG1838" s="11"/>
      <c r="AH1838" s="11"/>
      <c r="AI1838" s="11"/>
      <c r="AJ1838" s="11"/>
      <c r="AK1838" s="6"/>
      <c r="AL1838" s="11"/>
      <c r="AM1838" s="12"/>
      <c r="AN1838" s="12"/>
      <c r="AO1838" s="12"/>
      <c r="AP1838" s="12"/>
      <c r="AQ1838" s="12"/>
      <c r="AR1838" s="12"/>
      <c r="AS1838" s="12"/>
      <c r="AT1838" s="12"/>
      <c r="AU1838" s="6"/>
      <c r="AV1838" s="11"/>
      <c r="AW1838" s="12"/>
      <c r="AX1838" s="12"/>
      <c r="AY1838" s="12"/>
      <c r="AZ1838" s="12"/>
      <c r="BA1838" s="12"/>
      <c r="BB1838" s="12"/>
      <c r="BC1838" s="12"/>
      <c r="BD1838" s="12"/>
    </row>
    <row r="1839" spans="1:56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Y1839" s="17"/>
      <c r="Z1839" s="17"/>
      <c r="AA1839" s="17"/>
      <c r="AB1839" s="11"/>
      <c r="AC1839" s="12"/>
      <c r="AD1839" s="11"/>
      <c r="AE1839" s="12"/>
      <c r="AF1839" s="11"/>
      <c r="AG1839" s="11"/>
      <c r="AH1839" s="11"/>
      <c r="AI1839" s="11"/>
      <c r="AJ1839" s="11"/>
      <c r="AK1839" s="6"/>
      <c r="AL1839" s="11"/>
      <c r="AM1839" s="12"/>
      <c r="AN1839" s="12"/>
      <c r="AO1839" s="12"/>
      <c r="AP1839" s="12"/>
      <c r="AQ1839" s="12"/>
      <c r="AR1839" s="12"/>
      <c r="AS1839" s="12"/>
      <c r="AT1839" s="12"/>
      <c r="AU1839" s="6"/>
      <c r="AV1839" s="11"/>
      <c r="AW1839" s="12"/>
      <c r="AX1839" s="12"/>
      <c r="AY1839" s="12"/>
      <c r="AZ1839" s="12"/>
      <c r="BA1839" s="12"/>
      <c r="BB1839" s="12"/>
      <c r="BC1839" s="12"/>
      <c r="BD1839" s="12"/>
    </row>
    <row r="1840" spans="1:56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Y1840" s="17"/>
      <c r="Z1840" s="17"/>
      <c r="AA1840" s="17"/>
      <c r="AB1840" s="11"/>
      <c r="AC1840" s="12"/>
      <c r="AD1840" s="11"/>
      <c r="AE1840" s="12"/>
      <c r="AF1840" s="11"/>
      <c r="AG1840" s="11"/>
      <c r="AH1840" s="11"/>
      <c r="AI1840" s="11"/>
      <c r="AJ1840" s="11"/>
      <c r="AK1840" s="6"/>
      <c r="AL1840" s="11"/>
      <c r="AM1840" s="12"/>
      <c r="AN1840" s="12"/>
      <c r="AO1840" s="12"/>
      <c r="AP1840" s="12"/>
      <c r="AQ1840" s="12"/>
      <c r="AR1840" s="12"/>
      <c r="AS1840" s="12"/>
      <c r="AT1840" s="12"/>
      <c r="AU1840" s="6"/>
      <c r="AV1840" s="11"/>
      <c r="AW1840" s="12"/>
      <c r="AX1840" s="12"/>
      <c r="AY1840" s="12"/>
      <c r="AZ1840" s="12"/>
      <c r="BA1840" s="12"/>
      <c r="BB1840" s="12"/>
      <c r="BC1840" s="12"/>
      <c r="BD1840" s="12"/>
    </row>
    <row r="1841" spans="1:56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Y1841" s="17"/>
      <c r="Z1841" s="17"/>
      <c r="AA1841" s="17"/>
      <c r="AB1841" s="11"/>
      <c r="AC1841" s="12"/>
      <c r="AD1841" s="11"/>
      <c r="AE1841" s="12"/>
      <c r="AF1841" s="11"/>
      <c r="AG1841" s="11"/>
      <c r="AH1841" s="11"/>
      <c r="AI1841" s="11"/>
      <c r="AJ1841" s="11"/>
      <c r="AK1841" s="6"/>
      <c r="AL1841" s="11"/>
      <c r="AM1841" s="12"/>
      <c r="AN1841" s="12"/>
      <c r="AO1841" s="12"/>
      <c r="AP1841" s="12"/>
      <c r="AQ1841" s="12"/>
      <c r="AR1841" s="12"/>
      <c r="AS1841" s="12"/>
      <c r="AT1841" s="12"/>
      <c r="AU1841" s="6"/>
      <c r="AV1841" s="11"/>
      <c r="AW1841" s="12"/>
      <c r="AX1841" s="12"/>
      <c r="AY1841" s="12"/>
      <c r="AZ1841" s="12"/>
      <c r="BA1841" s="12"/>
      <c r="BB1841" s="12"/>
      <c r="BC1841" s="12"/>
      <c r="BD1841" s="12"/>
    </row>
    <row r="1842" spans="1:56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Y1842" s="17"/>
      <c r="Z1842" s="17"/>
      <c r="AA1842" s="17"/>
      <c r="AB1842" s="11"/>
      <c r="AC1842" s="12"/>
      <c r="AD1842" s="11"/>
      <c r="AE1842" s="12"/>
      <c r="AF1842" s="11"/>
      <c r="AG1842" s="11"/>
      <c r="AH1842" s="11"/>
      <c r="AI1842" s="11"/>
      <c r="AJ1842" s="11"/>
      <c r="AK1842" s="6"/>
      <c r="AL1842" s="11"/>
      <c r="AM1842" s="12"/>
      <c r="AN1842" s="12"/>
      <c r="AO1842" s="12"/>
      <c r="AP1842" s="12"/>
      <c r="AQ1842" s="12"/>
      <c r="AR1842" s="12"/>
      <c r="AS1842" s="12"/>
      <c r="AT1842" s="12"/>
      <c r="AU1842" s="6"/>
      <c r="AV1842" s="11"/>
      <c r="AW1842" s="12"/>
      <c r="AX1842" s="12"/>
      <c r="AY1842" s="12"/>
      <c r="AZ1842" s="12"/>
      <c r="BA1842" s="12"/>
      <c r="BB1842" s="12"/>
      <c r="BC1842" s="12"/>
      <c r="BD1842" s="12"/>
    </row>
    <row r="1843" spans="1:56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Y1843" s="17"/>
      <c r="Z1843" s="17"/>
      <c r="AA1843" s="17"/>
      <c r="AB1843" s="11"/>
      <c r="AC1843" s="12"/>
      <c r="AD1843" s="11"/>
      <c r="AE1843" s="12"/>
      <c r="AF1843" s="11"/>
      <c r="AG1843" s="11"/>
      <c r="AH1843" s="11"/>
      <c r="AI1843" s="11"/>
      <c r="AJ1843" s="11"/>
      <c r="AK1843" s="6"/>
      <c r="AL1843" s="11"/>
      <c r="AM1843" s="12"/>
      <c r="AN1843" s="12"/>
      <c r="AO1843" s="12"/>
      <c r="AP1843" s="12"/>
      <c r="AQ1843" s="12"/>
      <c r="AR1843" s="12"/>
      <c r="AS1843" s="12"/>
      <c r="AT1843" s="12"/>
      <c r="AU1843" s="6"/>
      <c r="AV1843" s="11"/>
      <c r="AW1843" s="12"/>
      <c r="AX1843" s="12"/>
      <c r="AY1843" s="12"/>
      <c r="AZ1843" s="12"/>
      <c r="BA1843" s="12"/>
      <c r="BB1843" s="12"/>
      <c r="BC1843" s="12"/>
      <c r="BD1843" s="12"/>
    </row>
    <row r="1844" spans="1:56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Y1844" s="17"/>
      <c r="Z1844" s="17"/>
      <c r="AA1844" s="17"/>
      <c r="AB1844" s="11"/>
      <c r="AC1844" s="12"/>
      <c r="AD1844" s="11"/>
      <c r="AE1844" s="12"/>
      <c r="AF1844" s="11"/>
      <c r="AG1844" s="11"/>
      <c r="AH1844" s="11"/>
      <c r="AI1844" s="11"/>
      <c r="AJ1844" s="11"/>
      <c r="AK1844" s="6"/>
      <c r="AL1844" s="11"/>
      <c r="AM1844" s="12"/>
      <c r="AN1844" s="12"/>
      <c r="AO1844" s="12"/>
      <c r="AP1844" s="12"/>
      <c r="AQ1844" s="12"/>
      <c r="AR1844" s="12"/>
      <c r="AS1844" s="12"/>
      <c r="AT1844" s="12"/>
      <c r="AU1844" s="6"/>
      <c r="AV1844" s="11"/>
      <c r="AW1844" s="12"/>
      <c r="AX1844" s="12"/>
      <c r="AY1844" s="12"/>
      <c r="AZ1844" s="12"/>
      <c r="BA1844" s="12"/>
      <c r="BB1844" s="12"/>
      <c r="BC1844" s="12"/>
      <c r="BD1844" s="12"/>
    </row>
    <row r="1845" spans="1:56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Y1845" s="17"/>
      <c r="Z1845" s="17"/>
      <c r="AA1845" s="17"/>
      <c r="AB1845" s="11"/>
      <c r="AC1845" s="12"/>
      <c r="AD1845" s="11"/>
      <c r="AE1845" s="12"/>
      <c r="AF1845" s="11"/>
      <c r="AG1845" s="11"/>
      <c r="AH1845" s="11"/>
      <c r="AI1845" s="11"/>
      <c r="AJ1845" s="11"/>
      <c r="AK1845" s="6"/>
      <c r="AL1845" s="11"/>
      <c r="AM1845" s="12"/>
      <c r="AN1845" s="12"/>
      <c r="AO1845" s="12"/>
      <c r="AP1845" s="12"/>
      <c r="AQ1845" s="12"/>
      <c r="AR1845" s="12"/>
      <c r="AS1845" s="12"/>
      <c r="AT1845" s="12"/>
      <c r="AU1845" s="6"/>
      <c r="AV1845" s="11"/>
      <c r="AW1845" s="12"/>
      <c r="AX1845" s="12"/>
      <c r="AY1845" s="12"/>
      <c r="AZ1845" s="12"/>
      <c r="BA1845" s="12"/>
      <c r="BB1845" s="12"/>
      <c r="BC1845" s="12"/>
      <c r="BD1845" s="12"/>
    </row>
    <row r="1846" spans="1:56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Y1846" s="17"/>
      <c r="Z1846" s="17"/>
      <c r="AA1846" s="17"/>
      <c r="AB1846" s="11"/>
      <c r="AC1846" s="12"/>
      <c r="AD1846" s="11"/>
      <c r="AE1846" s="12"/>
      <c r="AF1846" s="11"/>
      <c r="AG1846" s="11"/>
      <c r="AH1846" s="11"/>
      <c r="AI1846" s="11"/>
      <c r="AJ1846" s="11"/>
      <c r="AK1846" s="6"/>
      <c r="AL1846" s="11"/>
      <c r="AM1846" s="12"/>
      <c r="AN1846" s="12"/>
      <c r="AO1846" s="12"/>
      <c r="AP1846" s="12"/>
      <c r="AQ1846" s="12"/>
      <c r="AR1846" s="12"/>
      <c r="AS1846" s="12"/>
      <c r="AT1846" s="12"/>
      <c r="AU1846" s="6"/>
      <c r="AV1846" s="11"/>
      <c r="AW1846" s="12"/>
      <c r="AX1846" s="12"/>
      <c r="AY1846" s="12"/>
      <c r="AZ1846" s="12"/>
      <c r="BA1846" s="12"/>
      <c r="BB1846" s="12"/>
      <c r="BC1846" s="12"/>
      <c r="BD1846" s="12"/>
    </row>
    <row r="1847" spans="1:56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Y1847" s="17"/>
      <c r="Z1847" s="17"/>
      <c r="AA1847" s="17"/>
      <c r="AB1847" s="11"/>
      <c r="AC1847" s="12"/>
      <c r="AD1847" s="11"/>
      <c r="AE1847" s="12"/>
      <c r="AF1847" s="11"/>
      <c r="AG1847" s="11"/>
      <c r="AH1847" s="11"/>
      <c r="AI1847" s="11"/>
      <c r="AJ1847" s="11"/>
      <c r="AK1847" s="6"/>
      <c r="AL1847" s="11"/>
      <c r="AM1847" s="12"/>
      <c r="AN1847" s="12"/>
      <c r="AO1847" s="12"/>
      <c r="AP1847" s="12"/>
      <c r="AQ1847" s="12"/>
      <c r="AR1847" s="12"/>
      <c r="AS1847" s="12"/>
      <c r="AT1847" s="12"/>
      <c r="AU1847" s="6"/>
      <c r="AV1847" s="11"/>
      <c r="AW1847" s="12"/>
      <c r="AX1847" s="12"/>
      <c r="AY1847" s="12"/>
      <c r="AZ1847" s="12"/>
      <c r="BA1847" s="12"/>
      <c r="BB1847" s="12"/>
      <c r="BC1847" s="12"/>
      <c r="BD1847" s="12"/>
    </row>
    <row r="1848" spans="1:56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Y1848" s="17"/>
      <c r="Z1848" s="17"/>
      <c r="AA1848" s="17"/>
      <c r="AB1848" s="11"/>
      <c r="AC1848" s="12"/>
      <c r="AD1848" s="11"/>
      <c r="AE1848" s="12"/>
      <c r="AF1848" s="11"/>
      <c r="AG1848" s="11"/>
      <c r="AH1848" s="11"/>
      <c r="AI1848" s="11"/>
      <c r="AJ1848" s="11"/>
      <c r="AK1848" s="6"/>
      <c r="AL1848" s="11"/>
      <c r="AM1848" s="12"/>
      <c r="AN1848" s="12"/>
      <c r="AO1848" s="12"/>
      <c r="AP1848" s="12"/>
      <c r="AQ1848" s="12"/>
      <c r="AR1848" s="12"/>
      <c r="AS1848" s="12"/>
      <c r="AT1848" s="12"/>
      <c r="AU1848" s="6"/>
      <c r="AV1848" s="11"/>
      <c r="AW1848" s="12"/>
      <c r="AX1848" s="12"/>
      <c r="AY1848" s="12"/>
      <c r="AZ1848" s="12"/>
      <c r="BA1848" s="12"/>
      <c r="BB1848" s="12"/>
      <c r="BC1848" s="12"/>
      <c r="BD1848" s="12"/>
    </row>
    <row r="1849" spans="1:56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Y1849" s="17"/>
      <c r="Z1849" s="17"/>
      <c r="AA1849" s="17"/>
      <c r="AB1849" s="11"/>
      <c r="AC1849" s="12"/>
      <c r="AD1849" s="11"/>
      <c r="AE1849" s="12"/>
      <c r="AF1849" s="11"/>
      <c r="AG1849" s="11"/>
      <c r="AH1849" s="11"/>
      <c r="AI1849" s="11"/>
      <c r="AJ1849" s="11"/>
      <c r="AK1849" s="6"/>
      <c r="AL1849" s="11"/>
      <c r="AM1849" s="12"/>
      <c r="AN1849" s="12"/>
      <c r="AO1849" s="12"/>
      <c r="AP1849" s="12"/>
      <c r="AQ1849" s="12"/>
      <c r="AR1849" s="12"/>
      <c r="AS1849" s="12"/>
      <c r="AT1849" s="12"/>
      <c r="AU1849" s="6"/>
      <c r="AV1849" s="11"/>
      <c r="AW1849" s="12"/>
      <c r="AX1849" s="12"/>
      <c r="AY1849" s="12"/>
      <c r="AZ1849" s="12"/>
      <c r="BA1849" s="12"/>
      <c r="BB1849" s="12"/>
      <c r="BC1849" s="12"/>
      <c r="BD1849" s="12"/>
    </row>
    <row r="1850" spans="1:56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Y1850" s="17"/>
      <c r="Z1850" s="17"/>
      <c r="AA1850" s="17"/>
      <c r="AB1850" s="11"/>
      <c r="AC1850" s="12"/>
      <c r="AD1850" s="11"/>
      <c r="AE1850" s="12"/>
      <c r="AF1850" s="11"/>
      <c r="AG1850" s="11"/>
      <c r="AH1850" s="11"/>
      <c r="AI1850" s="11"/>
      <c r="AJ1850" s="11"/>
      <c r="AK1850" s="6"/>
      <c r="AL1850" s="11"/>
      <c r="AM1850" s="12"/>
      <c r="AN1850" s="12"/>
      <c r="AO1850" s="12"/>
      <c r="AP1850" s="12"/>
      <c r="AQ1850" s="12"/>
      <c r="AR1850" s="12"/>
      <c r="AS1850" s="12"/>
      <c r="AT1850" s="12"/>
      <c r="AU1850" s="6"/>
      <c r="AV1850" s="11"/>
      <c r="AW1850" s="12"/>
      <c r="AX1850" s="12"/>
      <c r="AY1850" s="12"/>
      <c r="AZ1850" s="12"/>
      <c r="BA1850" s="12"/>
      <c r="BB1850" s="12"/>
      <c r="BC1850" s="12"/>
      <c r="BD1850" s="12"/>
    </row>
    <row r="1851" spans="1:56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Y1851" s="17"/>
      <c r="Z1851" s="17"/>
      <c r="AA1851" s="17"/>
      <c r="AB1851" s="11"/>
      <c r="AC1851" s="12"/>
      <c r="AD1851" s="11"/>
      <c r="AE1851" s="12"/>
      <c r="AF1851" s="11"/>
      <c r="AG1851" s="11"/>
      <c r="AH1851" s="11"/>
      <c r="AI1851" s="11"/>
      <c r="AJ1851" s="11"/>
      <c r="AK1851" s="6"/>
      <c r="AL1851" s="11"/>
      <c r="AM1851" s="12"/>
      <c r="AN1851" s="12"/>
      <c r="AO1851" s="12"/>
      <c r="AP1851" s="12"/>
      <c r="AQ1851" s="12"/>
      <c r="AR1851" s="12"/>
      <c r="AS1851" s="12"/>
      <c r="AT1851" s="12"/>
      <c r="AU1851" s="6"/>
      <c r="AV1851" s="11"/>
      <c r="AW1851" s="12"/>
      <c r="AX1851" s="12"/>
      <c r="AY1851" s="12"/>
      <c r="AZ1851" s="12"/>
      <c r="BA1851" s="12"/>
      <c r="BB1851" s="12"/>
      <c r="BC1851" s="12"/>
      <c r="BD1851" s="12"/>
    </row>
    <row r="1852" spans="1:56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Y1852" s="17"/>
      <c r="Z1852" s="17"/>
      <c r="AA1852" s="17"/>
      <c r="AB1852" s="11"/>
      <c r="AC1852" s="12"/>
      <c r="AD1852" s="11"/>
      <c r="AE1852" s="12"/>
      <c r="AF1852" s="11"/>
      <c r="AG1852" s="11"/>
      <c r="AH1852" s="11"/>
      <c r="AI1852" s="11"/>
      <c r="AJ1852" s="11"/>
      <c r="AK1852" s="6"/>
      <c r="AL1852" s="11"/>
      <c r="AM1852" s="12"/>
      <c r="AN1852" s="12"/>
      <c r="AO1852" s="12"/>
      <c r="AP1852" s="12"/>
      <c r="AQ1852" s="12"/>
      <c r="AR1852" s="12"/>
      <c r="AS1852" s="12"/>
      <c r="AT1852" s="12"/>
      <c r="AU1852" s="6"/>
      <c r="AV1852" s="11"/>
      <c r="AW1852" s="12"/>
      <c r="AX1852" s="12"/>
      <c r="AY1852" s="12"/>
      <c r="AZ1852" s="12"/>
      <c r="BA1852" s="12"/>
      <c r="BB1852" s="12"/>
      <c r="BC1852" s="12"/>
      <c r="BD1852" s="12"/>
    </row>
    <row r="1853" spans="1:56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Y1853" s="17"/>
      <c r="Z1853" s="17"/>
      <c r="AA1853" s="17"/>
      <c r="AB1853" s="11"/>
      <c r="AC1853" s="12"/>
      <c r="AD1853" s="11"/>
      <c r="AE1853" s="12"/>
      <c r="AF1853" s="11"/>
      <c r="AG1853" s="11"/>
      <c r="AH1853" s="11"/>
      <c r="AI1853" s="11"/>
      <c r="AJ1853" s="11"/>
      <c r="AK1853" s="6"/>
      <c r="AL1853" s="11"/>
      <c r="AM1853" s="12"/>
      <c r="AN1853" s="12"/>
      <c r="AO1853" s="12"/>
      <c r="AP1853" s="12"/>
      <c r="AQ1853" s="12"/>
      <c r="AR1853" s="12"/>
      <c r="AS1853" s="12"/>
      <c r="AT1853" s="12"/>
      <c r="AU1853" s="6"/>
      <c r="AV1853" s="11"/>
      <c r="AW1853" s="12"/>
      <c r="AX1853" s="12"/>
      <c r="AY1853" s="12"/>
      <c r="AZ1853" s="12"/>
      <c r="BA1853" s="12"/>
      <c r="BB1853" s="12"/>
      <c r="BC1853" s="12"/>
      <c r="BD1853" s="12"/>
    </row>
    <row r="1854" spans="1:56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Y1854" s="17"/>
      <c r="Z1854" s="17"/>
      <c r="AA1854" s="17"/>
      <c r="AB1854" s="11"/>
      <c r="AC1854" s="12"/>
      <c r="AD1854" s="11"/>
      <c r="AE1854" s="12"/>
      <c r="AF1854" s="11"/>
      <c r="AG1854" s="11"/>
      <c r="AH1854" s="11"/>
      <c r="AI1854" s="11"/>
      <c r="AJ1854" s="11"/>
      <c r="AK1854" s="6"/>
      <c r="AL1854" s="11"/>
      <c r="AM1854" s="12"/>
      <c r="AN1854" s="12"/>
      <c r="AO1854" s="12"/>
      <c r="AP1854" s="12"/>
      <c r="AQ1854" s="12"/>
      <c r="AR1854" s="12"/>
      <c r="AS1854" s="12"/>
      <c r="AT1854" s="12"/>
      <c r="AU1854" s="6"/>
      <c r="AV1854" s="11"/>
      <c r="AW1854" s="12"/>
      <c r="AX1854" s="12"/>
      <c r="AY1854" s="12"/>
      <c r="AZ1854" s="12"/>
      <c r="BA1854" s="12"/>
      <c r="BB1854" s="12"/>
      <c r="BC1854" s="12"/>
      <c r="BD1854" s="12"/>
    </row>
    <row r="1855" spans="1:56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Y1855" s="17"/>
      <c r="Z1855" s="17"/>
      <c r="AA1855" s="17"/>
      <c r="AB1855" s="11"/>
      <c r="AC1855" s="12"/>
      <c r="AD1855" s="11"/>
      <c r="AE1855" s="12"/>
      <c r="AF1855" s="11"/>
      <c r="AG1855" s="11"/>
      <c r="AH1855" s="11"/>
      <c r="AI1855" s="11"/>
      <c r="AJ1855" s="11"/>
      <c r="AK1855" s="6"/>
      <c r="AL1855" s="11"/>
      <c r="AM1855" s="12"/>
      <c r="AN1855" s="12"/>
      <c r="AO1855" s="12"/>
      <c r="AP1855" s="12"/>
      <c r="AQ1855" s="12"/>
      <c r="AR1855" s="12"/>
      <c r="AS1855" s="12"/>
      <c r="AT1855" s="12"/>
      <c r="AU1855" s="6"/>
      <c r="AV1855" s="11"/>
      <c r="AW1855" s="12"/>
      <c r="AX1855" s="12"/>
      <c r="AY1855" s="12"/>
      <c r="AZ1855" s="12"/>
      <c r="BA1855" s="12"/>
      <c r="BB1855" s="12"/>
      <c r="BC1855" s="12"/>
      <c r="BD1855" s="12"/>
    </row>
    <row r="1856" spans="1:56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Y1856" s="17"/>
      <c r="Z1856" s="17"/>
      <c r="AA1856" s="17"/>
      <c r="AB1856" s="11"/>
      <c r="AC1856" s="12"/>
      <c r="AD1856" s="11"/>
      <c r="AE1856" s="12"/>
      <c r="AF1856" s="11"/>
      <c r="AG1856" s="11"/>
      <c r="AH1856" s="11"/>
      <c r="AI1856" s="11"/>
      <c r="AJ1856" s="11"/>
      <c r="AK1856" s="6"/>
      <c r="AL1856" s="11"/>
      <c r="AM1856" s="12"/>
      <c r="AN1856" s="12"/>
      <c r="AO1856" s="12"/>
      <c r="AP1856" s="12"/>
      <c r="AQ1856" s="12"/>
      <c r="AR1856" s="12"/>
      <c r="AS1856" s="12"/>
      <c r="AT1856" s="12"/>
      <c r="AU1856" s="6"/>
      <c r="AV1856" s="11"/>
      <c r="AW1856" s="12"/>
      <c r="AX1856" s="12"/>
      <c r="AY1856" s="12"/>
      <c r="AZ1856" s="12"/>
      <c r="BA1856" s="12"/>
      <c r="BB1856" s="12"/>
      <c r="BC1856" s="12"/>
      <c r="BD1856" s="12"/>
    </row>
    <row r="1857" spans="1:56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Y1857" s="17"/>
      <c r="Z1857" s="17"/>
      <c r="AA1857" s="17"/>
      <c r="AB1857" s="11"/>
      <c r="AC1857" s="12"/>
      <c r="AD1857" s="11"/>
      <c r="AE1857" s="12"/>
      <c r="AF1857" s="11"/>
      <c r="AG1857" s="11"/>
      <c r="AH1857" s="11"/>
      <c r="AI1857" s="11"/>
      <c r="AJ1857" s="11"/>
      <c r="AK1857" s="6"/>
      <c r="AL1857" s="11"/>
      <c r="AM1857" s="12"/>
      <c r="AN1857" s="12"/>
      <c r="AO1857" s="12"/>
      <c r="AP1857" s="12"/>
      <c r="AQ1857" s="12"/>
      <c r="AR1857" s="12"/>
      <c r="AS1857" s="12"/>
      <c r="AT1857" s="12"/>
      <c r="AU1857" s="6"/>
      <c r="AV1857" s="11"/>
      <c r="AW1857" s="12"/>
      <c r="AX1857" s="12"/>
      <c r="AY1857" s="12"/>
      <c r="AZ1857" s="12"/>
      <c r="BA1857" s="12"/>
      <c r="BB1857" s="12"/>
      <c r="BC1857" s="12"/>
      <c r="BD1857" s="12"/>
    </row>
    <row r="1858" spans="1:56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Y1858" s="17"/>
      <c r="Z1858" s="17"/>
      <c r="AA1858" s="17"/>
      <c r="AB1858" s="11"/>
      <c r="AC1858" s="12"/>
      <c r="AD1858" s="11"/>
      <c r="AE1858" s="12"/>
      <c r="AF1858" s="11"/>
      <c r="AG1858" s="11"/>
      <c r="AH1858" s="11"/>
      <c r="AI1858" s="11"/>
      <c r="AJ1858" s="11"/>
      <c r="AK1858" s="6"/>
      <c r="AL1858" s="11"/>
      <c r="AM1858" s="12"/>
      <c r="AN1858" s="12"/>
      <c r="AO1858" s="12"/>
      <c r="AP1858" s="12"/>
      <c r="AQ1858" s="12"/>
      <c r="AR1858" s="12"/>
      <c r="AS1858" s="12"/>
      <c r="AT1858" s="12"/>
      <c r="AU1858" s="6"/>
      <c r="AV1858" s="11"/>
      <c r="AW1858" s="12"/>
      <c r="AX1858" s="12"/>
      <c r="AY1858" s="12"/>
      <c r="AZ1858" s="12"/>
      <c r="BA1858" s="12"/>
      <c r="BB1858" s="12"/>
      <c r="BC1858" s="12"/>
      <c r="BD1858" s="12"/>
    </row>
    <row r="1859" spans="1:56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Y1859" s="17"/>
      <c r="Z1859" s="17"/>
      <c r="AA1859" s="17"/>
      <c r="AB1859" s="11"/>
      <c r="AC1859" s="12"/>
      <c r="AD1859" s="11"/>
      <c r="AE1859" s="12"/>
      <c r="AF1859" s="11"/>
      <c r="AG1859" s="11"/>
      <c r="AH1859" s="11"/>
      <c r="AI1859" s="11"/>
      <c r="AJ1859" s="11"/>
      <c r="AK1859" s="6"/>
      <c r="AL1859" s="11"/>
      <c r="AM1859" s="12"/>
      <c r="AN1859" s="12"/>
      <c r="AO1859" s="12"/>
      <c r="AP1859" s="12"/>
      <c r="AQ1859" s="12"/>
      <c r="AR1859" s="12"/>
      <c r="AS1859" s="12"/>
      <c r="AT1859" s="12"/>
      <c r="AU1859" s="6"/>
      <c r="AV1859" s="11"/>
      <c r="AW1859" s="12"/>
      <c r="AX1859" s="12"/>
      <c r="AY1859" s="12"/>
      <c r="AZ1859" s="12"/>
      <c r="BA1859" s="12"/>
      <c r="BB1859" s="12"/>
      <c r="BC1859" s="12"/>
      <c r="BD1859" s="12"/>
    </row>
    <row r="1860" spans="1:56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Y1860" s="17"/>
      <c r="Z1860" s="17"/>
      <c r="AA1860" s="17"/>
      <c r="AB1860" s="11"/>
      <c r="AC1860" s="12"/>
      <c r="AD1860" s="11"/>
      <c r="AE1860" s="12"/>
      <c r="AF1860" s="11"/>
      <c r="AG1860" s="11"/>
      <c r="AH1860" s="11"/>
      <c r="AI1860" s="11"/>
      <c r="AJ1860" s="11"/>
      <c r="AK1860" s="6"/>
      <c r="AL1860" s="11"/>
      <c r="AM1860" s="12"/>
      <c r="AN1860" s="12"/>
      <c r="AO1860" s="12"/>
      <c r="AP1860" s="12"/>
      <c r="AQ1860" s="12"/>
      <c r="AR1860" s="12"/>
      <c r="AS1860" s="12"/>
      <c r="AT1860" s="12"/>
      <c r="AU1860" s="6"/>
      <c r="AV1860" s="11"/>
      <c r="AW1860" s="12"/>
      <c r="AX1860" s="12"/>
      <c r="AY1860" s="12"/>
      <c r="AZ1860" s="12"/>
      <c r="BA1860" s="12"/>
      <c r="BB1860" s="12"/>
      <c r="BC1860" s="12"/>
      <c r="BD1860" s="12"/>
    </row>
    <row r="1861" spans="1:56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Y1861" s="17"/>
      <c r="Z1861" s="17"/>
      <c r="AA1861" s="17"/>
      <c r="AB1861" s="11"/>
      <c r="AC1861" s="12"/>
      <c r="AD1861" s="11"/>
      <c r="AE1861" s="12"/>
      <c r="AF1861" s="11"/>
      <c r="AG1861" s="11"/>
      <c r="AH1861" s="11"/>
      <c r="AI1861" s="11"/>
      <c r="AJ1861" s="11"/>
      <c r="AK1861" s="6"/>
      <c r="AL1861" s="11"/>
      <c r="AM1861" s="12"/>
      <c r="AN1861" s="12"/>
      <c r="AO1861" s="12"/>
      <c r="AP1861" s="12"/>
      <c r="AQ1861" s="12"/>
      <c r="AR1861" s="12"/>
      <c r="AS1861" s="12"/>
      <c r="AT1861" s="12"/>
      <c r="AU1861" s="6"/>
      <c r="AV1861" s="11"/>
      <c r="AW1861" s="12"/>
      <c r="AX1861" s="12"/>
      <c r="AY1861" s="12"/>
      <c r="AZ1861" s="12"/>
      <c r="BA1861" s="12"/>
      <c r="BB1861" s="12"/>
      <c r="BC1861" s="12"/>
      <c r="BD1861" s="12"/>
    </row>
    <row r="1862" spans="1:56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Y1862" s="17"/>
      <c r="Z1862" s="17"/>
      <c r="AA1862" s="17"/>
      <c r="AB1862" s="11"/>
      <c r="AC1862" s="12"/>
      <c r="AD1862" s="11"/>
      <c r="AE1862" s="12"/>
      <c r="AF1862" s="11"/>
      <c r="AG1862" s="11"/>
      <c r="AH1862" s="11"/>
      <c r="AI1862" s="11"/>
      <c r="AJ1862" s="11"/>
      <c r="AK1862" s="6"/>
      <c r="AL1862" s="11"/>
      <c r="AM1862" s="12"/>
      <c r="AN1862" s="12"/>
      <c r="AO1862" s="12"/>
      <c r="AP1862" s="12"/>
      <c r="AQ1862" s="12"/>
      <c r="AR1862" s="12"/>
      <c r="AS1862" s="12"/>
      <c r="AT1862" s="12"/>
      <c r="AU1862" s="6"/>
      <c r="AV1862" s="11"/>
      <c r="AW1862" s="12"/>
      <c r="AX1862" s="12"/>
      <c r="AY1862" s="12"/>
      <c r="AZ1862" s="12"/>
      <c r="BA1862" s="12"/>
      <c r="BB1862" s="12"/>
      <c r="BC1862" s="12"/>
      <c r="BD1862" s="12"/>
    </row>
    <row r="1863" spans="1:56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Y1863" s="17"/>
      <c r="Z1863" s="17"/>
      <c r="AA1863" s="17"/>
      <c r="AB1863" s="11"/>
      <c r="AC1863" s="12"/>
      <c r="AD1863" s="11"/>
      <c r="AE1863" s="12"/>
      <c r="AF1863" s="11"/>
      <c r="AG1863" s="11"/>
      <c r="AH1863" s="11"/>
      <c r="AI1863" s="11"/>
      <c r="AJ1863" s="11"/>
      <c r="AK1863" s="6"/>
      <c r="AL1863" s="11"/>
      <c r="AM1863" s="12"/>
      <c r="AN1863" s="12"/>
      <c r="AO1863" s="12"/>
      <c r="AP1863" s="12"/>
      <c r="AQ1863" s="12"/>
      <c r="AR1863" s="12"/>
      <c r="AS1863" s="12"/>
      <c r="AT1863" s="12"/>
      <c r="AU1863" s="6"/>
      <c r="AV1863" s="11"/>
      <c r="AW1863" s="12"/>
      <c r="AX1863" s="12"/>
      <c r="AY1863" s="12"/>
      <c r="AZ1863" s="12"/>
      <c r="BA1863" s="12"/>
      <c r="BB1863" s="12"/>
      <c r="BC1863" s="12"/>
      <c r="BD1863" s="12"/>
    </row>
    <row r="1864" spans="1:56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Y1864" s="17"/>
      <c r="Z1864" s="17"/>
      <c r="AA1864" s="17"/>
      <c r="AB1864" s="11"/>
      <c r="AC1864" s="12"/>
      <c r="AD1864" s="11"/>
      <c r="AE1864" s="12"/>
      <c r="AF1864" s="11"/>
      <c r="AG1864" s="11"/>
      <c r="AH1864" s="11"/>
      <c r="AI1864" s="11"/>
      <c r="AJ1864" s="11"/>
      <c r="AK1864" s="6"/>
      <c r="AL1864" s="11"/>
      <c r="AM1864" s="12"/>
      <c r="AN1864" s="12"/>
      <c r="AO1864" s="12"/>
      <c r="AP1864" s="12"/>
      <c r="AQ1864" s="12"/>
      <c r="AR1864" s="12"/>
      <c r="AS1864" s="12"/>
      <c r="AT1864" s="12"/>
      <c r="AU1864" s="6"/>
      <c r="AV1864" s="11"/>
      <c r="AW1864" s="12"/>
      <c r="AX1864" s="12"/>
      <c r="AY1864" s="12"/>
      <c r="AZ1864" s="12"/>
      <c r="BA1864" s="12"/>
      <c r="BB1864" s="12"/>
      <c r="BC1864" s="12"/>
      <c r="BD1864" s="12"/>
    </row>
    <row r="1865" spans="1:56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Y1865" s="17"/>
      <c r="Z1865" s="17"/>
      <c r="AA1865" s="17"/>
      <c r="AB1865" s="11"/>
      <c r="AC1865" s="12"/>
      <c r="AD1865" s="11"/>
      <c r="AE1865" s="12"/>
      <c r="AF1865" s="11"/>
      <c r="AG1865" s="11"/>
      <c r="AH1865" s="11"/>
      <c r="AI1865" s="11"/>
      <c r="AJ1865" s="11"/>
      <c r="AK1865" s="6"/>
      <c r="AL1865" s="11"/>
      <c r="AM1865" s="12"/>
      <c r="AN1865" s="12"/>
      <c r="AO1865" s="12"/>
      <c r="AP1865" s="12"/>
      <c r="AQ1865" s="12"/>
      <c r="AR1865" s="12"/>
      <c r="AS1865" s="12"/>
      <c r="AT1865" s="12"/>
      <c r="AU1865" s="6"/>
      <c r="AV1865" s="11"/>
      <c r="AW1865" s="12"/>
      <c r="AX1865" s="12"/>
      <c r="AY1865" s="12"/>
      <c r="AZ1865" s="12"/>
      <c r="BA1865" s="12"/>
      <c r="BB1865" s="12"/>
      <c r="BC1865" s="12"/>
      <c r="BD1865" s="12"/>
    </row>
    <row r="1866" spans="1:56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Y1866" s="17"/>
      <c r="Z1866" s="17"/>
      <c r="AA1866" s="17"/>
      <c r="AB1866" s="11"/>
      <c r="AC1866" s="12"/>
      <c r="AD1866" s="11"/>
      <c r="AE1866" s="12"/>
      <c r="AF1866" s="11"/>
      <c r="AG1866" s="11"/>
      <c r="AH1866" s="11"/>
      <c r="AI1866" s="11"/>
      <c r="AJ1866" s="11"/>
      <c r="AK1866" s="6"/>
      <c r="AL1866" s="11"/>
      <c r="AM1866" s="12"/>
      <c r="AN1866" s="12"/>
      <c r="AO1866" s="12"/>
      <c r="AP1866" s="12"/>
      <c r="AQ1866" s="12"/>
      <c r="AR1866" s="12"/>
      <c r="AS1866" s="12"/>
      <c r="AT1866" s="12"/>
      <c r="AU1866" s="6"/>
      <c r="AV1866" s="11"/>
      <c r="AW1866" s="12"/>
      <c r="AX1866" s="12"/>
      <c r="AY1866" s="12"/>
      <c r="AZ1866" s="12"/>
      <c r="BA1866" s="12"/>
      <c r="BB1866" s="12"/>
      <c r="BC1866" s="12"/>
      <c r="BD1866" s="12"/>
    </row>
    <row r="1867" spans="1:56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Y1867" s="17"/>
      <c r="Z1867" s="17"/>
      <c r="AA1867" s="17"/>
      <c r="AB1867" s="11"/>
      <c r="AC1867" s="12"/>
      <c r="AD1867" s="11"/>
      <c r="AE1867" s="12"/>
      <c r="AF1867" s="11"/>
      <c r="AG1867" s="11"/>
      <c r="AH1867" s="11"/>
      <c r="AI1867" s="11"/>
      <c r="AJ1867" s="11"/>
      <c r="AK1867" s="6"/>
      <c r="AL1867" s="11"/>
      <c r="AM1867" s="12"/>
      <c r="AN1867" s="12"/>
      <c r="AO1867" s="12"/>
      <c r="AP1867" s="12"/>
      <c r="AQ1867" s="12"/>
      <c r="AR1867" s="12"/>
      <c r="AS1867" s="12"/>
      <c r="AT1867" s="12"/>
      <c r="AU1867" s="6"/>
      <c r="AV1867" s="11"/>
      <c r="AW1867" s="12"/>
      <c r="AX1867" s="12"/>
      <c r="AY1867" s="12"/>
      <c r="AZ1867" s="12"/>
      <c r="BA1867" s="12"/>
      <c r="BB1867" s="12"/>
      <c r="BC1867" s="12"/>
      <c r="BD1867" s="12"/>
    </row>
    <row r="1868" spans="1:56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Y1868" s="17"/>
      <c r="Z1868" s="17"/>
      <c r="AA1868" s="17"/>
      <c r="AB1868" s="11"/>
      <c r="AC1868" s="12"/>
      <c r="AD1868" s="11"/>
      <c r="AE1868" s="12"/>
      <c r="AF1868" s="11"/>
      <c r="AG1868" s="11"/>
      <c r="AH1868" s="11"/>
      <c r="AI1868" s="11"/>
      <c r="AJ1868" s="11"/>
      <c r="AK1868" s="6"/>
      <c r="AL1868" s="11"/>
      <c r="AM1868" s="12"/>
      <c r="AN1868" s="12"/>
      <c r="AO1868" s="12"/>
      <c r="AP1868" s="12"/>
      <c r="AQ1868" s="12"/>
      <c r="AR1868" s="12"/>
      <c r="AS1868" s="12"/>
      <c r="AT1868" s="12"/>
      <c r="AU1868" s="6"/>
      <c r="AV1868" s="11"/>
      <c r="AW1868" s="12"/>
      <c r="AX1868" s="12"/>
      <c r="AY1868" s="12"/>
      <c r="AZ1868" s="12"/>
      <c r="BA1868" s="12"/>
      <c r="BB1868" s="12"/>
      <c r="BC1868" s="12"/>
      <c r="BD1868" s="12"/>
    </row>
    <row r="1869" spans="1:56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Y1869" s="17"/>
      <c r="Z1869" s="17"/>
      <c r="AA1869" s="17"/>
      <c r="AB1869" s="11"/>
      <c r="AC1869" s="12"/>
      <c r="AD1869" s="11"/>
      <c r="AE1869" s="12"/>
      <c r="AF1869" s="11"/>
      <c r="AG1869" s="11"/>
      <c r="AH1869" s="11"/>
      <c r="AI1869" s="11"/>
      <c r="AJ1869" s="11"/>
      <c r="AK1869" s="6"/>
      <c r="AL1869" s="11"/>
      <c r="AM1869" s="12"/>
      <c r="AN1869" s="12"/>
      <c r="AO1869" s="12"/>
      <c r="AP1869" s="12"/>
      <c r="AQ1869" s="12"/>
      <c r="AR1869" s="12"/>
      <c r="AS1869" s="12"/>
      <c r="AT1869" s="12"/>
      <c r="AU1869" s="6"/>
      <c r="AV1869" s="11"/>
      <c r="AW1869" s="12"/>
      <c r="AX1869" s="12"/>
      <c r="AY1869" s="12"/>
      <c r="AZ1869" s="12"/>
      <c r="BA1869" s="12"/>
      <c r="BB1869" s="12"/>
      <c r="BC1869" s="12"/>
      <c r="BD1869" s="12"/>
    </row>
    <row r="1870" spans="1:56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Y1870" s="17"/>
      <c r="Z1870" s="17"/>
      <c r="AA1870" s="17"/>
      <c r="AB1870" s="11"/>
      <c r="AC1870" s="12"/>
      <c r="AD1870" s="11"/>
      <c r="AE1870" s="12"/>
      <c r="AF1870" s="11"/>
      <c r="AG1870" s="11"/>
      <c r="AH1870" s="11"/>
      <c r="AI1870" s="11"/>
      <c r="AJ1870" s="11"/>
      <c r="AK1870" s="6"/>
      <c r="AL1870" s="11"/>
      <c r="AM1870" s="12"/>
      <c r="AN1870" s="12"/>
      <c r="AO1870" s="12"/>
      <c r="AP1870" s="12"/>
      <c r="AQ1870" s="12"/>
      <c r="AR1870" s="12"/>
      <c r="AS1870" s="12"/>
      <c r="AT1870" s="12"/>
      <c r="AU1870" s="6"/>
      <c r="AV1870" s="11"/>
      <c r="AW1870" s="12"/>
      <c r="AX1870" s="12"/>
      <c r="AY1870" s="12"/>
      <c r="AZ1870" s="12"/>
      <c r="BA1870" s="12"/>
      <c r="BB1870" s="12"/>
      <c r="BC1870" s="12"/>
      <c r="BD1870" s="12"/>
    </row>
    <row r="1871" spans="1:56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Y1871" s="17"/>
      <c r="Z1871" s="17"/>
      <c r="AA1871" s="17"/>
      <c r="AB1871" s="11"/>
      <c r="AC1871" s="12"/>
      <c r="AD1871" s="11"/>
      <c r="AE1871" s="12"/>
      <c r="AF1871" s="11"/>
      <c r="AG1871" s="11"/>
      <c r="AH1871" s="11"/>
      <c r="AI1871" s="11"/>
      <c r="AJ1871" s="11"/>
      <c r="AK1871" s="6"/>
      <c r="AL1871" s="11"/>
      <c r="AM1871" s="12"/>
      <c r="AN1871" s="12"/>
      <c r="AO1871" s="12"/>
      <c r="AP1871" s="12"/>
      <c r="AQ1871" s="12"/>
      <c r="AR1871" s="12"/>
      <c r="AS1871" s="12"/>
      <c r="AT1871" s="12"/>
      <c r="AU1871" s="6"/>
      <c r="AV1871" s="11"/>
      <c r="AW1871" s="12"/>
      <c r="AX1871" s="12"/>
      <c r="AY1871" s="12"/>
      <c r="AZ1871" s="12"/>
      <c r="BA1871" s="12"/>
      <c r="BB1871" s="12"/>
      <c r="BC1871" s="12"/>
      <c r="BD1871" s="12"/>
    </row>
    <row r="1872" spans="1:56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Y1872" s="17"/>
      <c r="Z1872" s="17"/>
      <c r="AA1872" s="17"/>
      <c r="AB1872" s="11"/>
      <c r="AC1872" s="12"/>
      <c r="AD1872" s="11"/>
      <c r="AE1872" s="12"/>
      <c r="AF1872" s="11"/>
      <c r="AG1872" s="11"/>
      <c r="AH1872" s="11"/>
      <c r="AI1872" s="11"/>
      <c r="AJ1872" s="11"/>
      <c r="AK1872" s="6"/>
      <c r="AL1872" s="11"/>
      <c r="AM1872" s="12"/>
      <c r="AN1872" s="12"/>
      <c r="AO1872" s="12"/>
      <c r="AP1872" s="12"/>
      <c r="AQ1872" s="12"/>
      <c r="AR1872" s="12"/>
      <c r="AS1872" s="12"/>
      <c r="AT1872" s="12"/>
      <c r="AU1872" s="6"/>
      <c r="AV1872" s="11"/>
      <c r="AW1872" s="12"/>
      <c r="AX1872" s="12"/>
      <c r="AY1872" s="12"/>
      <c r="AZ1872" s="12"/>
      <c r="BA1872" s="12"/>
      <c r="BB1872" s="12"/>
      <c r="BC1872" s="12"/>
      <c r="BD1872" s="12"/>
    </row>
    <row r="1873" spans="1:56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Y1873" s="17"/>
      <c r="Z1873" s="17"/>
      <c r="AA1873" s="17"/>
      <c r="AB1873" s="11"/>
      <c r="AC1873" s="12"/>
      <c r="AD1873" s="11"/>
      <c r="AE1873" s="12"/>
      <c r="AF1873" s="11"/>
      <c r="AG1873" s="11"/>
      <c r="AH1873" s="11"/>
      <c r="AI1873" s="11"/>
      <c r="AJ1873" s="11"/>
      <c r="AK1873" s="6"/>
      <c r="AL1873" s="11"/>
      <c r="AM1873" s="12"/>
      <c r="AN1873" s="12"/>
      <c r="AO1873" s="12"/>
      <c r="AP1873" s="12"/>
      <c r="AQ1873" s="12"/>
      <c r="AR1873" s="12"/>
      <c r="AS1873" s="12"/>
      <c r="AT1873" s="12"/>
      <c r="AU1873" s="6"/>
      <c r="AV1873" s="11"/>
      <c r="AW1873" s="12"/>
      <c r="AX1873" s="12"/>
      <c r="AY1873" s="12"/>
      <c r="AZ1873" s="12"/>
      <c r="BA1873" s="12"/>
      <c r="BB1873" s="12"/>
      <c r="BC1873" s="12"/>
      <c r="BD1873" s="12"/>
    </row>
    <row r="1874" spans="1:56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Y1874" s="17"/>
      <c r="Z1874" s="17"/>
      <c r="AA1874" s="17"/>
      <c r="AB1874" s="11"/>
      <c r="AC1874" s="12"/>
      <c r="AD1874" s="11"/>
      <c r="AE1874" s="12"/>
      <c r="AF1874" s="11"/>
      <c r="AG1874" s="11"/>
      <c r="AH1874" s="11"/>
      <c r="AI1874" s="11"/>
      <c r="AJ1874" s="11"/>
      <c r="AK1874" s="6"/>
      <c r="AL1874" s="11"/>
      <c r="AM1874" s="12"/>
      <c r="AN1874" s="12"/>
      <c r="AO1874" s="12"/>
      <c r="AP1874" s="12"/>
      <c r="AQ1874" s="12"/>
      <c r="AR1874" s="12"/>
      <c r="AS1874" s="12"/>
      <c r="AT1874" s="12"/>
      <c r="AU1874" s="6"/>
      <c r="AV1874" s="11"/>
      <c r="AW1874" s="12"/>
      <c r="AX1874" s="12"/>
      <c r="AY1874" s="12"/>
      <c r="AZ1874" s="12"/>
      <c r="BA1874" s="12"/>
      <c r="BB1874" s="12"/>
      <c r="BC1874" s="12"/>
      <c r="BD1874" s="12"/>
    </row>
    <row r="1875" spans="1:56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Y1875" s="17"/>
      <c r="Z1875" s="17"/>
      <c r="AA1875" s="17"/>
      <c r="AB1875" s="11"/>
      <c r="AC1875" s="12"/>
      <c r="AD1875" s="11"/>
      <c r="AE1875" s="12"/>
      <c r="AF1875" s="11"/>
      <c r="AG1875" s="11"/>
      <c r="AH1875" s="11"/>
      <c r="AI1875" s="11"/>
      <c r="AJ1875" s="11"/>
      <c r="AK1875" s="6"/>
      <c r="AL1875" s="11"/>
      <c r="AM1875" s="12"/>
      <c r="AN1875" s="12"/>
      <c r="AO1875" s="12"/>
      <c r="AP1875" s="12"/>
      <c r="AQ1875" s="12"/>
      <c r="AR1875" s="12"/>
      <c r="AS1875" s="12"/>
      <c r="AT1875" s="12"/>
      <c r="AU1875" s="6"/>
      <c r="AV1875" s="11"/>
      <c r="AW1875" s="12"/>
      <c r="AX1875" s="12"/>
      <c r="AY1875" s="12"/>
      <c r="AZ1875" s="12"/>
      <c r="BA1875" s="12"/>
      <c r="BB1875" s="12"/>
      <c r="BC1875" s="12"/>
      <c r="BD1875" s="12"/>
    </row>
    <row r="1876" spans="1:56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Y1876" s="17"/>
      <c r="Z1876" s="17"/>
      <c r="AA1876" s="17"/>
      <c r="AB1876" s="11"/>
      <c r="AC1876" s="12"/>
      <c r="AD1876" s="11"/>
      <c r="AE1876" s="12"/>
      <c r="AF1876" s="11"/>
      <c r="AG1876" s="11"/>
      <c r="AH1876" s="11"/>
      <c r="AI1876" s="11"/>
      <c r="AJ1876" s="11"/>
      <c r="AK1876" s="6"/>
      <c r="AL1876" s="11"/>
      <c r="AM1876" s="12"/>
      <c r="AN1876" s="12"/>
      <c r="AO1876" s="12"/>
      <c r="AP1876" s="12"/>
      <c r="AQ1876" s="12"/>
      <c r="AR1876" s="12"/>
      <c r="AS1876" s="12"/>
      <c r="AT1876" s="12"/>
      <c r="AU1876" s="6"/>
      <c r="AV1876" s="11"/>
      <c r="AW1876" s="12"/>
      <c r="AX1876" s="12"/>
      <c r="AY1876" s="12"/>
      <c r="AZ1876" s="12"/>
      <c r="BA1876" s="12"/>
      <c r="BB1876" s="12"/>
      <c r="BC1876" s="12"/>
      <c r="BD1876" s="12"/>
    </row>
    <row r="1877" spans="1:56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Y1877" s="17"/>
      <c r="Z1877" s="17"/>
      <c r="AA1877" s="17"/>
      <c r="AB1877" s="11"/>
      <c r="AC1877" s="12"/>
      <c r="AD1877" s="11"/>
      <c r="AE1877" s="12"/>
      <c r="AF1877" s="11"/>
      <c r="AG1877" s="11"/>
      <c r="AH1877" s="11"/>
      <c r="AI1877" s="11"/>
      <c r="AJ1877" s="11"/>
      <c r="AK1877" s="6"/>
      <c r="AL1877" s="11"/>
      <c r="AM1877" s="12"/>
      <c r="AN1877" s="12"/>
      <c r="AO1877" s="12"/>
      <c r="AP1877" s="12"/>
      <c r="AQ1877" s="12"/>
      <c r="AR1877" s="12"/>
      <c r="AS1877" s="12"/>
      <c r="AT1877" s="12"/>
      <c r="AU1877" s="6"/>
      <c r="AV1877" s="11"/>
      <c r="AW1877" s="12"/>
      <c r="AX1877" s="12"/>
      <c r="AY1877" s="12"/>
      <c r="AZ1877" s="12"/>
      <c r="BA1877" s="12"/>
      <c r="BB1877" s="12"/>
      <c r="BC1877" s="12"/>
      <c r="BD1877" s="12"/>
    </row>
    <row r="1878" spans="1:56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Y1878" s="17"/>
      <c r="Z1878" s="17"/>
      <c r="AA1878" s="17"/>
      <c r="AB1878" s="11"/>
      <c r="AC1878" s="12"/>
      <c r="AD1878" s="11"/>
      <c r="AE1878" s="12"/>
      <c r="AF1878" s="11"/>
      <c r="AG1878" s="11"/>
      <c r="AH1878" s="11"/>
      <c r="AI1878" s="11"/>
      <c r="AJ1878" s="11"/>
      <c r="AK1878" s="6"/>
      <c r="AL1878" s="11"/>
      <c r="AM1878" s="12"/>
      <c r="AN1878" s="12"/>
      <c r="AO1878" s="12"/>
      <c r="AP1878" s="12"/>
      <c r="AQ1878" s="12"/>
      <c r="AR1878" s="12"/>
      <c r="AS1878" s="12"/>
      <c r="AT1878" s="12"/>
      <c r="AU1878" s="6"/>
      <c r="AV1878" s="11"/>
      <c r="AW1878" s="12"/>
      <c r="AX1878" s="12"/>
      <c r="AY1878" s="12"/>
      <c r="AZ1878" s="12"/>
      <c r="BA1878" s="12"/>
      <c r="BB1878" s="12"/>
      <c r="BC1878" s="12"/>
      <c r="BD1878" s="12"/>
    </row>
    <row r="1879" spans="1:56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Y1879" s="17"/>
      <c r="Z1879" s="17"/>
      <c r="AA1879" s="17"/>
      <c r="AB1879" s="11"/>
      <c r="AC1879" s="12"/>
      <c r="AD1879" s="11"/>
      <c r="AE1879" s="12"/>
      <c r="AF1879" s="11"/>
      <c r="AG1879" s="11"/>
      <c r="AH1879" s="11"/>
      <c r="AI1879" s="11"/>
      <c r="AJ1879" s="11"/>
      <c r="AK1879" s="6"/>
      <c r="AL1879" s="11"/>
      <c r="AM1879" s="12"/>
      <c r="AN1879" s="12"/>
      <c r="AO1879" s="12"/>
      <c r="AP1879" s="12"/>
      <c r="AQ1879" s="12"/>
      <c r="AR1879" s="12"/>
      <c r="AS1879" s="12"/>
      <c r="AT1879" s="12"/>
      <c r="AU1879" s="6"/>
      <c r="AV1879" s="11"/>
      <c r="AW1879" s="12"/>
      <c r="AX1879" s="12"/>
      <c r="AY1879" s="12"/>
      <c r="AZ1879" s="12"/>
      <c r="BA1879" s="12"/>
      <c r="BB1879" s="12"/>
      <c r="BC1879" s="12"/>
      <c r="BD1879" s="12"/>
    </row>
    <row r="1880" spans="1:56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Y1880" s="17"/>
      <c r="Z1880" s="17"/>
      <c r="AA1880" s="17"/>
      <c r="AB1880" s="11"/>
      <c r="AC1880" s="12"/>
      <c r="AD1880" s="11"/>
      <c r="AE1880" s="12"/>
      <c r="AF1880" s="11"/>
      <c r="AG1880" s="11"/>
      <c r="AH1880" s="11"/>
      <c r="AI1880" s="11"/>
      <c r="AJ1880" s="11"/>
      <c r="AK1880" s="6"/>
      <c r="AL1880" s="11"/>
      <c r="AM1880" s="12"/>
      <c r="AN1880" s="12"/>
      <c r="AO1880" s="12"/>
      <c r="AP1880" s="12"/>
      <c r="AQ1880" s="12"/>
      <c r="AR1880" s="12"/>
      <c r="AS1880" s="12"/>
      <c r="AT1880" s="12"/>
      <c r="AU1880" s="6"/>
      <c r="AV1880" s="11"/>
      <c r="AW1880" s="12"/>
      <c r="AX1880" s="12"/>
      <c r="AY1880" s="12"/>
      <c r="AZ1880" s="12"/>
      <c r="BA1880" s="12"/>
      <c r="BB1880" s="12"/>
      <c r="BC1880" s="12"/>
      <c r="BD1880" s="12"/>
    </row>
    <row r="1881" spans="1:56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Y1881" s="17"/>
      <c r="Z1881" s="17"/>
      <c r="AA1881" s="17"/>
      <c r="AB1881" s="11"/>
      <c r="AC1881" s="12"/>
      <c r="AD1881" s="11"/>
      <c r="AE1881" s="12"/>
      <c r="AF1881" s="11"/>
      <c r="AG1881" s="11"/>
      <c r="AH1881" s="11"/>
      <c r="AI1881" s="11"/>
      <c r="AJ1881" s="11"/>
      <c r="AK1881" s="6"/>
      <c r="AL1881" s="11"/>
      <c r="AM1881" s="12"/>
      <c r="AN1881" s="12"/>
      <c r="AO1881" s="12"/>
      <c r="AP1881" s="12"/>
      <c r="AQ1881" s="12"/>
      <c r="AR1881" s="12"/>
      <c r="AS1881" s="12"/>
      <c r="AT1881" s="12"/>
      <c r="AU1881" s="6"/>
      <c r="AV1881" s="11"/>
      <c r="AW1881" s="12"/>
      <c r="AX1881" s="12"/>
      <c r="AY1881" s="12"/>
      <c r="AZ1881" s="12"/>
      <c r="BA1881" s="12"/>
      <c r="BB1881" s="12"/>
      <c r="BC1881" s="12"/>
      <c r="BD1881" s="12"/>
    </row>
    <row r="1882" spans="1:56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Y1882" s="17"/>
      <c r="Z1882" s="17"/>
      <c r="AA1882" s="17"/>
      <c r="AB1882" s="11"/>
      <c r="AC1882" s="12"/>
      <c r="AD1882" s="11"/>
      <c r="AE1882" s="12"/>
      <c r="AF1882" s="11"/>
      <c r="AG1882" s="11"/>
      <c r="AH1882" s="11"/>
      <c r="AI1882" s="11"/>
      <c r="AJ1882" s="11"/>
      <c r="AK1882" s="6"/>
      <c r="AL1882" s="11"/>
      <c r="AM1882" s="12"/>
      <c r="AN1882" s="12"/>
      <c r="AO1882" s="12"/>
      <c r="AP1882" s="12"/>
      <c r="AQ1882" s="12"/>
      <c r="AR1882" s="12"/>
      <c r="AS1882" s="12"/>
      <c r="AT1882" s="12"/>
      <c r="AU1882" s="6"/>
      <c r="AV1882" s="11"/>
      <c r="AW1882" s="12"/>
      <c r="AX1882" s="12"/>
      <c r="AY1882" s="12"/>
      <c r="AZ1882" s="12"/>
      <c r="BA1882" s="12"/>
      <c r="BB1882" s="12"/>
      <c r="BC1882" s="12"/>
      <c r="BD1882" s="12"/>
    </row>
    <row r="1883" spans="1:56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Y1883" s="17"/>
      <c r="Z1883" s="17"/>
      <c r="AA1883" s="17"/>
      <c r="AB1883" s="11"/>
      <c r="AC1883" s="12"/>
      <c r="AD1883" s="11"/>
      <c r="AE1883" s="12"/>
      <c r="AF1883" s="11"/>
      <c r="AG1883" s="11"/>
      <c r="AH1883" s="11"/>
      <c r="AI1883" s="11"/>
      <c r="AJ1883" s="11"/>
      <c r="AK1883" s="6"/>
      <c r="AL1883" s="11"/>
      <c r="AM1883" s="12"/>
      <c r="AN1883" s="12"/>
      <c r="AO1883" s="12"/>
      <c r="AP1883" s="12"/>
      <c r="AQ1883" s="12"/>
      <c r="AR1883" s="12"/>
      <c r="AS1883" s="12"/>
      <c r="AT1883" s="12"/>
      <c r="AU1883" s="6"/>
      <c r="AV1883" s="11"/>
      <c r="AW1883" s="12"/>
      <c r="AX1883" s="12"/>
      <c r="AY1883" s="12"/>
      <c r="AZ1883" s="12"/>
      <c r="BA1883" s="12"/>
      <c r="BB1883" s="12"/>
      <c r="BC1883" s="12"/>
      <c r="BD1883" s="12"/>
    </row>
    <row r="1884" spans="1:56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Y1884" s="17"/>
      <c r="Z1884" s="17"/>
      <c r="AA1884" s="17"/>
      <c r="AB1884" s="11"/>
      <c r="AC1884" s="12"/>
      <c r="AD1884" s="11"/>
      <c r="AE1884" s="12"/>
      <c r="AF1884" s="11"/>
      <c r="AG1884" s="11"/>
      <c r="AH1884" s="11"/>
      <c r="AI1884" s="11"/>
      <c r="AJ1884" s="11"/>
      <c r="AK1884" s="6"/>
      <c r="AL1884" s="11"/>
      <c r="AM1884" s="12"/>
      <c r="AN1884" s="12"/>
      <c r="AO1884" s="12"/>
      <c r="AP1884" s="12"/>
      <c r="AQ1884" s="12"/>
      <c r="AR1884" s="12"/>
      <c r="AS1884" s="12"/>
      <c r="AT1884" s="12"/>
      <c r="AU1884" s="6"/>
      <c r="AV1884" s="11"/>
      <c r="AW1884" s="12"/>
      <c r="AX1884" s="12"/>
      <c r="AY1884" s="12"/>
      <c r="AZ1884" s="12"/>
      <c r="BA1884" s="12"/>
      <c r="BB1884" s="12"/>
      <c r="BC1884" s="12"/>
      <c r="BD1884" s="12"/>
    </row>
    <row r="1885" spans="1:56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Y1885" s="17"/>
      <c r="Z1885" s="17"/>
      <c r="AA1885" s="17"/>
      <c r="AB1885" s="11"/>
      <c r="AC1885" s="12"/>
      <c r="AD1885" s="11"/>
      <c r="AE1885" s="12"/>
      <c r="AF1885" s="11"/>
      <c r="AG1885" s="11"/>
      <c r="AH1885" s="11"/>
      <c r="AI1885" s="11"/>
      <c r="AJ1885" s="11"/>
      <c r="AK1885" s="6"/>
      <c r="AL1885" s="11"/>
      <c r="AM1885" s="12"/>
      <c r="AN1885" s="12"/>
      <c r="AO1885" s="12"/>
      <c r="AP1885" s="12"/>
      <c r="AQ1885" s="12"/>
      <c r="AR1885" s="12"/>
      <c r="AS1885" s="12"/>
      <c r="AT1885" s="12"/>
      <c r="AU1885" s="6"/>
      <c r="AV1885" s="11"/>
      <c r="AW1885" s="12"/>
      <c r="AX1885" s="12"/>
      <c r="AY1885" s="12"/>
      <c r="AZ1885" s="12"/>
      <c r="BA1885" s="12"/>
      <c r="BB1885" s="12"/>
      <c r="BC1885" s="12"/>
      <c r="BD1885" s="12"/>
    </row>
    <row r="1886" spans="1:56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Y1886" s="17"/>
      <c r="Z1886" s="17"/>
      <c r="AA1886" s="17"/>
      <c r="AB1886" s="11"/>
      <c r="AC1886" s="12"/>
      <c r="AD1886" s="11"/>
      <c r="AE1886" s="12"/>
      <c r="AF1886" s="11"/>
      <c r="AG1886" s="11"/>
      <c r="AH1886" s="11"/>
      <c r="AI1886" s="11"/>
      <c r="AJ1886" s="11"/>
      <c r="AK1886" s="6"/>
      <c r="AL1886" s="11"/>
      <c r="AM1886" s="12"/>
      <c r="AN1886" s="12"/>
      <c r="AO1886" s="12"/>
      <c r="AP1886" s="12"/>
      <c r="AQ1886" s="12"/>
      <c r="AR1886" s="12"/>
      <c r="AS1886" s="12"/>
      <c r="AT1886" s="12"/>
      <c r="AU1886" s="6"/>
      <c r="AV1886" s="11"/>
      <c r="AW1886" s="12"/>
      <c r="AX1886" s="12"/>
      <c r="AY1886" s="12"/>
      <c r="AZ1886" s="12"/>
      <c r="BA1886" s="12"/>
      <c r="BB1886" s="12"/>
      <c r="BC1886" s="12"/>
      <c r="BD1886" s="12"/>
    </row>
    <row r="1887" spans="1:56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Y1887" s="17"/>
      <c r="Z1887" s="17"/>
      <c r="AA1887" s="17"/>
      <c r="AB1887" s="11"/>
      <c r="AC1887" s="12"/>
      <c r="AD1887" s="11"/>
      <c r="AE1887" s="12"/>
      <c r="AF1887" s="11"/>
      <c r="AG1887" s="11"/>
      <c r="AH1887" s="11"/>
      <c r="AI1887" s="11"/>
      <c r="AJ1887" s="11"/>
      <c r="AK1887" s="6"/>
      <c r="AL1887" s="11"/>
      <c r="AM1887" s="12"/>
      <c r="AN1887" s="12"/>
      <c r="AO1887" s="12"/>
      <c r="AP1887" s="12"/>
      <c r="AQ1887" s="12"/>
      <c r="AR1887" s="12"/>
      <c r="AS1887" s="12"/>
      <c r="AT1887" s="12"/>
      <c r="AU1887" s="6"/>
      <c r="AV1887" s="11"/>
      <c r="AW1887" s="12"/>
      <c r="AX1887" s="12"/>
      <c r="AY1887" s="12"/>
      <c r="AZ1887" s="12"/>
      <c r="BA1887" s="12"/>
      <c r="BB1887" s="12"/>
      <c r="BC1887" s="12"/>
      <c r="BD1887" s="12"/>
    </row>
    <row r="1888" spans="1:56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Y1888" s="17"/>
      <c r="Z1888" s="17"/>
      <c r="AA1888" s="17"/>
      <c r="AB1888" s="11"/>
      <c r="AC1888" s="12"/>
      <c r="AD1888" s="11"/>
      <c r="AE1888" s="12"/>
      <c r="AF1888" s="11"/>
      <c r="AG1888" s="11"/>
      <c r="AH1888" s="11"/>
      <c r="AI1888" s="11"/>
      <c r="AJ1888" s="11"/>
      <c r="AK1888" s="6"/>
      <c r="AL1888" s="11"/>
      <c r="AM1888" s="12"/>
      <c r="AN1888" s="12"/>
      <c r="AO1888" s="12"/>
      <c r="AP1888" s="12"/>
      <c r="AQ1888" s="12"/>
      <c r="AR1888" s="12"/>
      <c r="AS1888" s="12"/>
      <c r="AT1888" s="12"/>
      <c r="AU1888" s="6"/>
      <c r="AV1888" s="11"/>
      <c r="AW1888" s="12"/>
      <c r="AX1888" s="12"/>
      <c r="AY1888" s="12"/>
      <c r="AZ1888" s="12"/>
      <c r="BA1888" s="12"/>
      <c r="BB1888" s="12"/>
      <c r="BC1888" s="12"/>
      <c r="BD1888" s="12"/>
    </row>
    <row r="1889" spans="1:56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Y1889" s="17"/>
      <c r="Z1889" s="17"/>
      <c r="AA1889" s="17"/>
      <c r="AB1889" s="11"/>
      <c r="AC1889" s="12"/>
      <c r="AD1889" s="11"/>
      <c r="AE1889" s="12"/>
      <c r="AF1889" s="11"/>
      <c r="AG1889" s="11"/>
      <c r="AH1889" s="11"/>
      <c r="AI1889" s="11"/>
      <c r="AJ1889" s="11"/>
      <c r="AK1889" s="6"/>
      <c r="AL1889" s="11"/>
      <c r="AM1889" s="12"/>
      <c r="AN1889" s="12"/>
      <c r="AO1889" s="12"/>
      <c r="AP1889" s="12"/>
      <c r="AQ1889" s="12"/>
      <c r="AR1889" s="12"/>
      <c r="AS1889" s="12"/>
      <c r="AT1889" s="12"/>
      <c r="AU1889" s="6"/>
      <c r="AV1889" s="11"/>
      <c r="AW1889" s="12"/>
      <c r="AX1889" s="12"/>
      <c r="AY1889" s="12"/>
      <c r="AZ1889" s="12"/>
      <c r="BA1889" s="12"/>
      <c r="BB1889" s="12"/>
      <c r="BC1889" s="12"/>
      <c r="BD1889" s="12"/>
    </row>
    <row r="1890" spans="1:56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Y1890" s="17"/>
      <c r="Z1890" s="17"/>
      <c r="AA1890" s="17"/>
      <c r="AB1890" s="11"/>
      <c r="AC1890" s="12"/>
      <c r="AD1890" s="11"/>
      <c r="AE1890" s="12"/>
      <c r="AF1890" s="11"/>
      <c r="AG1890" s="11"/>
      <c r="AH1890" s="11"/>
      <c r="AI1890" s="11"/>
      <c r="AJ1890" s="11"/>
      <c r="AK1890" s="6"/>
      <c r="AL1890" s="11"/>
      <c r="AM1890" s="12"/>
      <c r="AN1890" s="12"/>
      <c r="AO1890" s="12"/>
      <c r="AP1890" s="12"/>
      <c r="AQ1890" s="12"/>
      <c r="AR1890" s="12"/>
      <c r="AS1890" s="12"/>
      <c r="AT1890" s="12"/>
      <c r="AU1890" s="6"/>
      <c r="AV1890" s="11"/>
      <c r="AW1890" s="12"/>
      <c r="AX1890" s="12"/>
      <c r="AY1890" s="12"/>
      <c r="AZ1890" s="12"/>
      <c r="BA1890" s="12"/>
      <c r="BB1890" s="12"/>
      <c r="BC1890" s="12"/>
      <c r="BD1890" s="12"/>
    </row>
    <row r="1891" spans="1:56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Y1891" s="17"/>
      <c r="Z1891" s="17"/>
      <c r="AA1891" s="17"/>
      <c r="AB1891" s="11"/>
      <c r="AC1891" s="12"/>
      <c r="AD1891" s="11"/>
      <c r="AE1891" s="12"/>
      <c r="AF1891" s="11"/>
      <c r="AG1891" s="11"/>
      <c r="AH1891" s="11"/>
      <c r="AI1891" s="11"/>
      <c r="AJ1891" s="11"/>
      <c r="AK1891" s="6"/>
      <c r="AL1891" s="11"/>
      <c r="AM1891" s="12"/>
      <c r="AN1891" s="12"/>
      <c r="AO1891" s="12"/>
      <c r="AP1891" s="12"/>
      <c r="AQ1891" s="12"/>
      <c r="AR1891" s="12"/>
      <c r="AS1891" s="12"/>
      <c r="AT1891" s="12"/>
      <c r="AU1891" s="6"/>
      <c r="AV1891" s="11"/>
      <c r="AW1891" s="12"/>
      <c r="AX1891" s="12"/>
      <c r="AY1891" s="12"/>
      <c r="AZ1891" s="12"/>
      <c r="BA1891" s="12"/>
      <c r="BB1891" s="12"/>
      <c r="BC1891" s="12"/>
      <c r="BD1891" s="12"/>
    </row>
    <row r="1892" spans="1:56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Y1892" s="17"/>
      <c r="Z1892" s="17"/>
      <c r="AA1892" s="17"/>
      <c r="AB1892" s="11"/>
      <c r="AC1892" s="12"/>
      <c r="AD1892" s="11"/>
      <c r="AE1892" s="12"/>
      <c r="AF1892" s="11"/>
      <c r="AG1892" s="11"/>
      <c r="AH1892" s="11"/>
      <c r="AI1892" s="11"/>
      <c r="AJ1892" s="11"/>
      <c r="AK1892" s="6"/>
      <c r="AL1892" s="11"/>
      <c r="AM1892" s="12"/>
      <c r="AN1892" s="12"/>
      <c r="AO1892" s="12"/>
      <c r="AP1892" s="12"/>
      <c r="AQ1892" s="12"/>
      <c r="AR1892" s="12"/>
      <c r="AS1892" s="12"/>
      <c r="AT1892" s="12"/>
      <c r="AU1892" s="6"/>
      <c r="AV1892" s="11"/>
      <c r="AW1892" s="12"/>
      <c r="AX1892" s="12"/>
      <c r="AY1892" s="12"/>
      <c r="AZ1892" s="12"/>
      <c r="BA1892" s="12"/>
      <c r="BB1892" s="12"/>
      <c r="BC1892" s="12"/>
      <c r="BD1892" s="12"/>
    </row>
    <row r="1893" spans="1:56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Y1893" s="17"/>
      <c r="Z1893" s="17"/>
      <c r="AA1893" s="17"/>
      <c r="AB1893" s="11"/>
      <c r="AC1893" s="12"/>
      <c r="AD1893" s="11"/>
      <c r="AE1893" s="12"/>
      <c r="AF1893" s="11"/>
      <c r="AG1893" s="11"/>
      <c r="AH1893" s="11"/>
      <c r="AI1893" s="11"/>
      <c r="AJ1893" s="11"/>
      <c r="AK1893" s="6"/>
      <c r="AL1893" s="11"/>
      <c r="AM1893" s="12"/>
      <c r="AN1893" s="12"/>
      <c r="AO1893" s="12"/>
      <c r="AP1893" s="12"/>
      <c r="AQ1893" s="12"/>
      <c r="AR1893" s="12"/>
      <c r="AS1893" s="12"/>
      <c r="AT1893" s="12"/>
      <c r="AU1893" s="6"/>
      <c r="AV1893" s="11"/>
      <c r="AW1893" s="12"/>
      <c r="AX1893" s="12"/>
      <c r="AY1893" s="12"/>
      <c r="AZ1893" s="12"/>
      <c r="BA1893" s="12"/>
      <c r="BB1893" s="12"/>
      <c r="BC1893" s="12"/>
      <c r="BD1893" s="12"/>
    </row>
    <row r="1894" spans="1:56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Y1894" s="17"/>
      <c r="Z1894" s="17"/>
      <c r="AA1894" s="17"/>
      <c r="AB1894" s="11"/>
      <c r="AC1894" s="12"/>
      <c r="AD1894" s="11"/>
      <c r="AE1894" s="12"/>
      <c r="AF1894" s="11"/>
      <c r="AG1894" s="11"/>
      <c r="AH1894" s="11"/>
      <c r="AI1894" s="11"/>
      <c r="AJ1894" s="11"/>
      <c r="AK1894" s="6"/>
      <c r="AL1894" s="11"/>
      <c r="AM1894" s="12"/>
      <c r="AN1894" s="12"/>
      <c r="AO1894" s="12"/>
      <c r="AP1894" s="12"/>
      <c r="AQ1894" s="12"/>
      <c r="AR1894" s="12"/>
      <c r="AS1894" s="12"/>
      <c r="AT1894" s="12"/>
      <c r="AU1894" s="6"/>
      <c r="AV1894" s="11"/>
      <c r="AW1894" s="12"/>
      <c r="AX1894" s="12"/>
      <c r="AY1894" s="12"/>
      <c r="AZ1894" s="12"/>
      <c r="BA1894" s="12"/>
      <c r="BB1894" s="12"/>
      <c r="BC1894" s="12"/>
      <c r="BD1894" s="12"/>
    </row>
    <row r="1895" spans="1:56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Y1895" s="17"/>
      <c r="Z1895" s="17"/>
      <c r="AA1895" s="17"/>
      <c r="AB1895" s="11"/>
      <c r="AC1895" s="12"/>
      <c r="AD1895" s="11"/>
      <c r="AE1895" s="12"/>
      <c r="AF1895" s="11"/>
      <c r="AG1895" s="11"/>
      <c r="AH1895" s="11"/>
      <c r="AI1895" s="11"/>
      <c r="AJ1895" s="11"/>
      <c r="AK1895" s="6"/>
      <c r="AL1895" s="11"/>
      <c r="AM1895" s="12"/>
      <c r="AN1895" s="12"/>
      <c r="AO1895" s="12"/>
      <c r="AP1895" s="12"/>
      <c r="AQ1895" s="12"/>
      <c r="AR1895" s="12"/>
      <c r="AS1895" s="12"/>
      <c r="AT1895" s="12"/>
      <c r="AU1895" s="6"/>
      <c r="AV1895" s="11"/>
      <c r="AW1895" s="12"/>
      <c r="AX1895" s="12"/>
      <c r="AY1895" s="12"/>
      <c r="AZ1895" s="12"/>
      <c r="BA1895" s="12"/>
      <c r="BB1895" s="12"/>
      <c r="BC1895" s="12"/>
      <c r="BD1895" s="12"/>
    </row>
    <row r="1896" spans="1:56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Y1896" s="17"/>
      <c r="Z1896" s="17"/>
      <c r="AA1896" s="17"/>
      <c r="AB1896" s="11"/>
      <c r="AC1896" s="12"/>
      <c r="AD1896" s="11"/>
      <c r="AE1896" s="12"/>
      <c r="AF1896" s="11"/>
      <c r="AG1896" s="11"/>
      <c r="AH1896" s="11"/>
      <c r="AI1896" s="11"/>
      <c r="AJ1896" s="11"/>
      <c r="AK1896" s="6"/>
      <c r="AL1896" s="11"/>
      <c r="AM1896" s="12"/>
      <c r="AN1896" s="12"/>
      <c r="AO1896" s="12"/>
      <c r="AP1896" s="12"/>
      <c r="AQ1896" s="12"/>
      <c r="AR1896" s="12"/>
      <c r="AS1896" s="12"/>
      <c r="AT1896" s="12"/>
      <c r="AU1896" s="6"/>
      <c r="AV1896" s="11"/>
      <c r="AW1896" s="12"/>
      <c r="AX1896" s="12"/>
      <c r="AY1896" s="12"/>
      <c r="AZ1896" s="12"/>
      <c r="BA1896" s="12"/>
      <c r="BB1896" s="12"/>
      <c r="BC1896" s="12"/>
      <c r="BD1896" s="12"/>
    </row>
    <row r="1897" spans="1:56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Y1897" s="17"/>
      <c r="Z1897" s="17"/>
      <c r="AA1897" s="17"/>
      <c r="AB1897" s="11"/>
      <c r="AC1897" s="12"/>
      <c r="AD1897" s="11"/>
      <c r="AE1897" s="12"/>
      <c r="AF1897" s="11"/>
      <c r="AG1897" s="11"/>
      <c r="AH1897" s="11"/>
      <c r="AI1897" s="11"/>
      <c r="AJ1897" s="11"/>
      <c r="AK1897" s="6"/>
      <c r="AL1897" s="11"/>
      <c r="AM1897" s="12"/>
      <c r="AN1897" s="12"/>
      <c r="AO1897" s="12"/>
      <c r="AP1897" s="12"/>
      <c r="AQ1897" s="12"/>
      <c r="AR1897" s="12"/>
      <c r="AS1897" s="12"/>
      <c r="AT1897" s="12"/>
      <c r="AU1897" s="6"/>
      <c r="AV1897" s="11"/>
      <c r="AW1897" s="12"/>
      <c r="AX1897" s="12"/>
      <c r="AY1897" s="12"/>
      <c r="AZ1897" s="12"/>
      <c r="BA1897" s="12"/>
      <c r="BB1897" s="12"/>
      <c r="BC1897" s="12"/>
      <c r="BD1897" s="12"/>
    </row>
    <row r="1898" spans="1:56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Y1898" s="17"/>
      <c r="Z1898" s="17"/>
      <c r="AA1898" s="17"/>
      <c r="AB1898" s="11"/>
      <c r="AC1898" s="12"/>
      <c r="AD1898" s="11"/>
      <c r="AE1898" s="12"/>
      <c r="AF1898" s="11"/>
      <c r="AG1898" s="11"/>
      <c r="AH1898" s="11"/>
      <c r="AI1898" s="11"/>
      <c r="AJ1898" s="11"/>
      <c r="AK1898" s="6"/>
      <c r="AL1898" s="11"/>
      <c r="AM1898" s="12"/>
      <c r="AN1898" s="12"/>
      <c r="AO1898" s="12"/>
      <c r="AP1898" s="12"/>
      <c r="AQ1898" s="12"/>
      <c r="AR1898" s="12"/>
      <c r="AS1898" s="12"/>
      <c r="AT1898" s="12"/>
      <c r="AU1898" s="6"/>
      <c r="AV1898" s="11"/>
      <c r="AW1898" s="12"/>
      <c r="AX1898" s="12"/>
      <c r="AY1898" s="12"/>
      <c r="AZ1898" s="12"/>
      <c r="BA1898" s="12"/>
      <c r="BB1898" s="12"/>
      <c r="BC1898" s="12"/>
      <c r="BD1898" s="12"/>
    </row>
    <row r="1899" spans="1:56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Y1899" s="17"/>
      <c r="Z1899" s="17"/>
      <c r="AA1899" s="17"/>
      <c r="AB1899" s="11"/>
      <c r="AC1899" s="12"/>
      <c r="AD1899" s="11"/>
      <c r="AE1899" s="12"/>
      <c r="AF1899" s="11"/>
      <c r="AG1899" s="11"/>
      <c r="AH1899" s="11"/>
      <c r="AI1899" s="11"/>
      <c r="AJ1899" s="11"/>
      <c r="AK1899" s="6"/>
      <c r="AL1899" s="11"/>
      <c r="AM1899" s="12"/>
      <c r="AN1899" s="12"/>
      <c r="AO1899" s="12"/>
      <c r="AP1899" s="12"/>
      <c r="AQ1899" s="12"/>
      <c r="AR1899" s="12"/>
      <c r="AS1899" s="12"/>
      <c r="AT1899" s="12"/>
      <c r="AU1899" s="6"/>
      <c r="AV1899" s="11"/>
      <c r="AW1899" s="12"/>
      <c r="AX1899" s="12"/>
      <c r="AY1899" s="12"/>
      <c r="AZ1899" s="12"/>
      <c r="BA1899" s="12"/>
      <c r="BB1899" s="12"/>
      <c r="BC1899" s="12"/>
      <c r="BD1899" s="12"/>
    </row>
    <row r="1900" spans="1:56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Y1900" s="17"/>
      <c r="Z1900" s="17"/>
      <c r="AA1900" s="17"/>
      <c r="AB1900" s="11"/>
      <c r="AC1900" s="12"/>
      <c r="AD1900" s="11"/>
      <c r="AE1900" s="12"/>
      <c r="AF1900" s="11"/>
      <c r="AG1900" s="11"/>
      <c r="AH1900" s="11"/>
      <c r="AI1900" s="11"/>
      <c r="AJ1900" s="11"/>
      <c r="AK1900" s="6"/>
      <c r="AL1900" s="11"/>
      <c r="AM1900" s="12"/>
      <c r="AN1900" s="12"/>
      <c r="AO1900" s="12"/>
      <c r="AP1900" s="12"/>
      <c r="AQ1900" s="12"/>
      <c r="AR1900" s="12"/>
      <c r="AS1900" s="12"/>
      <c r="AT1900" s="12"/>
      <c r="AU1900" s="6"/>
      <c r="AV1900" s="11"/>
      <c r="AW1900" s="12"/>
      <c r="AX1900" s="12"/>
      <c r="AY1900" s="12"/>
      <c r="AZ1900" s="12"/>
      <c r="BA1900" s="12"/>
      <c r="BB1900" s="12"/>
      <c r="BC1900" s="12"/>
      <c r="BD1900" s="12"/>
    </row>
    <row r="1901" spans="1:56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Y1901" s="17"/>
      <c r="Z1901" s="17"/>
      <c r="AA1901" s="17"/>
      <c r="AB1901" s="11"/>
      <c r="AC1901" s="12"/>
      <c r="AD1901" s="11"/>
      <c r="AE1901" s="12"/>
      <c r="AF1901" s="11"/>
      <c r="AG1901" s="11"/>
      <c r="AH1901" s="11"/>
      <c r="AI1901" s="11"/>
      <c r="AJ1901" s="11"/>
      <c r="AK1901" s="6"/>
      <c r="AL1901" s="11"/>
      <c r="AM1901" s="12"/>
      <c r="AN1901" s="12"/>
      <c r="AO1901" s="12"/>
      <c r="AP1901" s="12"/>
      <c r="AQ1901" s="12"/>
      <c r="AR1901" s="12"/>
      <c r="AS1901" s="12"/>
      <c r="AT1901" s="12"/>
      <c r="AU1901" s="6"/>
      <c r="AV1901" s="11"/>
      <c r="AW1901" s="12"/>
      <c r="AX1901" s="12"/>
      <c r="AY1901" s="12"/>
      <c r="AZ1901" s="12"/>
      <c r="BA1901" s="12"/>
      <c r="BB1901" s="12"/>
      <c r="BC1901" s="12"/>
      <c r="BD1901" s="12"/>
    </row>
    <row r="1902" spans="1:56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Y1902" s="17"/>
      <c r="Z1902" s="17"/>
      <c r="AA1902" s="17"/>
      <c r="AB1902" s="11"/>
      <c r="AC1902" s="12"/>
      <c r="AD1902" s="11"/>
      <c r="AE1902" s="12"/>
      <c r="AF1902" s="11"/>
      <c r="AG1902" s="11"/>
      <c r="AH1902" s="11"/>
      <c r="AI1902" s="11"/>
      <c r="AJ1902" s="11"/>
      <c r="AK1902" s="6"/>
      <c r="AL1902" s="11"/>
      <c r="AM1902" s="12"/>
      <c r="AN1902" s="12"/>
      <c r="AO1902" s="12"/>
      <c r="AP1902" s="12"/>
      <c r="AQ1902" s="12"/>
      <c r="AR1902" s="12"/>
      <c r="AS1902" s="12"/>
      <c r="AT1902" s="12"/>
      <c r="AU1902" s="6"/>
      <c r="AV1902" s="11"/>
      <c r="AW1902" s="12"/>
      <c r="AX1902" s="12"/>
      <c r="AY1902" s="12"/>
      <c r="AZ1902" s="12"/>
      <c r="BA1902" s="12"/>
      <c r="BB1902" s="12"/>
      <c r="BC1902" s="12"/>
      <c r="BD1902" s="12"/>
    </row>
    <row r="1903" spans="1:56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Y1903" s="17"/>
      <c r="Z1903" s="17"/>
      <c r="AA1903" s="17"/>
      <c r="AB1903" s="11"/>
      <c r="AC1903" s="12"/>
      <c r="AD1903" s="11"/>
      <c r="AE1903" s="12"/>
      <c r="AF1903" s="11"/>
      <c r="AG1903" s="11"/>
      <c r="AH1903" s="11"/>
      <c r="AI1903" s="11"/>
      <c r="AJ1903" s="11"/>
      <c r="AK1903" s="6"/>
      <c r="AL1903" s="11"/>
      <c r="AM1903" s="12"/>
      <c r="AN1903" s="12"/>
      <c r="AO1903" s="12"/>
      <c r="AP1903" s="12"/>
      <c r="AQ1903" s="12"/>
      <c r="AR1903" s="12"/>
      <c r="AS1903" s="12"/>
      <c r="AT1903" s="12"/>
      <c r="AU1903" s="6"/>
      <c r="AV1903" s="11"/>
      <c r="AW1903" s="12"/>
      <c r="AX1903" s="12"/>
      <c r="AY1903" s="12"/>
      <c r="AZ1903" s="12"/>
      <c r="BA1903" s="12"/>
      <c r="BB1903" s="12"/>
      <c r="BC1903" s="12"/>
      <c r="BD1903" s="12"/>
    </row>
    <row r="1904" spans="1:56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Y1904" s="17"/>
      <c r="Z1904" s="17"/>
      <c r="AA1904" s="17"/>
      <c r="AB1904" s="11"/>
      <c r="AC1904" s="12"/>
      <c r="AD1904" s="11"/>
      <c r="AE1904" s="12"/>
      <c r="AF1904" s="11"/>
      <c r="AG1904" s="11"/>
      <c r="AH1904" s="11"/>
      <c r="AI1904" s="11"/>
      <c r="AJ1904" s="11"/>
      <c r="AK1904" s="6"/>
      <c r="AL1904" s="11"/>
      <c r="AM1904" s="12"/>
      <c r="AN1904" s="12"/>
      <c r="AO1904" s="12"/>
      <c r="AP1904" s="12"/>
      <c r="AQ1904" s="12"/>
      <c r="AR1904" s="12"/>
      <c r="AS1904" s="12"/>
      <c r="AT1904" s="12"/>
      <c r="AU1904" s="6"/>
      <c r="AV1904" s="11"/>
      <c r="AW1904" s="12"/>
      <c r="AX1904" s="12"/>
      <c r="AY1904" s="12"/>
      <c r="AZ1904" s="12"/>
      <c r="BA1904" s="12"/>
      <c r="BB1904" s="12"/>
      <c r="BC1904" s="12"/>
      <c r="BD1904" s="12"/>
    </row>
    <row r="1905" spans="1:56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Y1905" s="17"/>
      <c r="Z1905" s="17"/>
      <c r="AA1905" s="17"/>
      <c r="AB1905" s="11"/>
      <c r="AC1905" s="12"/>
      <c r="AD1905" s="11"/>
      <c r="AE1905" s="12"/>
      <c r="AF1905" s="11"/>
      <c r="AG1905" s="11"/>
      <c r="AH1905" s="11"/>
      <c r="AI1905" s="11"/>
      <c r="AJ1905" s="11"/>
      <c r="AK1905" s="6"/>
      <c r="AL1905" s="11"/>
      <c r="AM1905" s="12"/>
      <c r="AN1905" s="12"/>
      <c r="AO1905" s="12"/>
      <c r="AP1905" s="12"/>
      <c r="AQ1905" s="12"/>
      <c r="AR1905" s="12"/>
      <c r="AS1905" s="12"/>
      <c r="AT1905" s="12"/>
      <c r="AU1905" s="6"/>
      <c r="AV1905" s="11"/>
      <c r="AW1905" s="12"/>
      <c r="AX1905" s="12"/>
      <c r="AY1905" s="12"/>
      <c r="AZ1905" s="12"/>
      <c r="BA1905" s="12"/>
      <c r="BB1905" s="12"/>
      <c r="BC1905" s="12"/>
      <c r="BD1905" s="12"/>
    </row>
    <row r="1906" spans="1:56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Y1906" s="17"/>
      <c r="Z1906" s="17"/>
      <c r="AA1906" s="17"/>
      <c r="AB1906" s="11"/>
      <c r="AC1906" s="12"/>
      <c r="AD1906" s="11"/>
      <c r="AE1906" s="12"/>
      <c r="AF1906" s="11"/>
      <c r="AG1906" s="11"/>
      <c r="AH1906" s="11"/>
      <c r="AI1906" s="11"/>
      <c r="AJ1906" s="11"/>
      <c r="AK1906" s="6"/>
      <c r="AL1906" s="11"/>
      <c r="AM1906" s="12"/>
      <c r="AN1906" s="12"/>
      <c r="AO1906" s="12"/>
      <c r="AP1906" s="12"/>
      <c r="AQ1906" s="12"/>
      <c r="AR1906" s="12"/>
      <c r="AS1906" s="12"/>
      <c r="AT1906" s="12"/>
      <c r="AU1906" s="6"/>
      <c r="AV1906" s="11"/>
      <c r="AW1906" s="12"/>
      <c r="AX1906" s="12"/>
      <c r="AY1906" s="12"/>
      <c r="AZ1906" s="12"/>
      <c r="BA1906" s="12"/>
      <c r="BB1906" s="12"/>
      <c r="BC1906" s="12"/>
      <c r="BD1906" s="12"/>
    </row>
    <row r="1907" spans="1:56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Y1907" s="17"/>
      <c r="Z1907" s="17"/>
      <c r="AA1907" s="17"/>
      <c r="AB1907" s="11"/>
      <c r="AC1907" s="12"/>
      <c r="AD1907" s="11"/>
      <c r="AE1907" s="12"/>
      <c r="AF1907" s="11"/>
      <c r="AG1907" s="11"/>
      <c r="AH1907" s="11"/>
      <c r="AI1907" s="11"/>
      <c r="AJ1907" s="11"/>
      <c r="AK1907" s="6"/>
      <c r="AL1907" s="11"/>
      <c r="AM1907" s="12"/>
      <c r="AN1907" s="12"/>
      <c r="AO1907" s="12"/>
      <c r="AP1907" s="12"/>
      <c r="AQ1907" s="12"/>
      <c r="AR1907" s="12"/>
      <c r="AS1907" s="12"/>
      <c r="AT1907" s="12"/>
      <c r="AU1907" s="6"/>
      <c r="AV1907" s="11"/>
      <c r="AW1907" s="12"/>
      <c r="AX1907" s="12"/>
      <c r="AY1907" s="12"/>
      <c r="AZ1907" s="12"/>
      <c r="BA1907" s="12"/>
      <c r="BB1907" s="12"/>
      <c r="BC1907" s="12"/>
      <c r="BD1907" s="12"/>
    </row>
    <row r="1908" spans="1:56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Y1908" s="17"/>
      <c r="Z1908" s="17"/>
      <c r="AA1908" s="17"/>
      <c r="AB1908" s="11"/>
      <c r="AC1908" s="12"/>
      <c r="AD1908" s="11"/>
      <c r="AE1908" s="12"/>
      <c r="AF1908" s="11"/>
      <c r="AG1908" s="11"/>
      <c r="AH1908" s="11"/>
      <c r="AI1908" s="11"/>
      <c r="AJ1908" s="11"/>
      <c r="AK1908" s="6"/>
      <c r="AL1908" s="11"/>
      <c r="AM1908" s="12"/>
      <c r="AN1908" s="12"/>
      <c r="AO1908" s="12"/>
      <c r="AP1908" s="12"/>
      <c r="AQ1908" s="12"/>
      <c r="AR1908" s="12"/>
      <c r="AS1908" s="12"/>
      <c r="AT1908" s="12"/>
      <c r="AU1908" s="6"/>
      <c r="AV1908" s="11"/>
      <c r="AW1908" s="12"/>
      <c r="AX1908" s="12"/>
      <c r="AY1908" s="12"/>
      <c r="AZ1908" s="12"/>
      <c r="BA1908" s="12"/>
      <c r="BB1908" s="12"/>
      <c r="BC1908" s="12"/>
      <c r="BD1908" s="12"/>
    </row>
    <row r="1909" spans="1:56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Y1909" s="17"/>
      <c r="Z1909" s="17"/>
      <c r="AA1909" s="17"/>
      <c r="AB1909" s="11"/>
      <c r="AC1909" s="12"/>
      <c r="AD1909" s="11"/>
      <c r="AE1909" s="12"/>
      <c r="AF1909" s="11"/>
      <c r="AG1909" s="11"/>
      <c r="AH1909" s="11"/>
      <c r="AI1909" s="11"/>
      <c r="AJ1909" s="11"/>
      <c r="AK1909" s="6"/>
      <c r="AL1909" s="11"/>
      <c r="AM1909" s="12"/>
      <c r="AN1909" s="12"/>
      <c r="AO1909" s="12"/>
      <c r="AP1909" s="12"/>
      <c r="AQ1909" s="12"/>
      <c r="AR1909" s="12"/>
      <c r="AS1909" s="12"/>
      <c r="AT1909" s="12"/>
      <c r="AU1909" s="6"/>
      <c r="AV1909" s="11"/>
      <c r="AW1909" s="12"/>
      <c r="AX1909" s="12"/>
      <c r="AY1909" s="12"/>
      <c r="AZ1909" s="12"/>
      <c r="BA1909" s="12"/>
      <c r="BB1909" s="12"/>
      <c r="BC1909" s="12"/>
      <c r="BD1909" s="12"/>
    </row>
    <row r="1910" spans="1:56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Y1910" s="17"/>
      <c r="Z1910" s="17"/>
      <c r="AA1910" s="17"/>
      <c r="AB1910" s="11"/>
      <c r="AC1910" s="12"/>
      <c r="AD1910" s="11"/>
      <c r="AE1910" s="12"/>
      <c r="AF1910" s="11"/>
      <c r="AG1910" s="11"/>
      <c r="AH1910" s="11"/>
      <c r="AI1910" s="11"/>
      <c r="AJ1910" s="11"/>
      <c r="AK1910" s="6"/>
      <c r="AL1910" s="11"/>
      <c r="AM1910" s="12"/>
      <c r="AN1910" s="12"/>
      <c r="AO1910" s="12"/>
      <c r="AP1910" s="12"/>
      <c r="AQ1910" s="12"/>
      <c r="AR1910" s="12"/>
      <c r="AS1910" s="12"/>
      <c r="AT1910" s="12"/>
      <c r="AU1910" s="6"/>
      <c r="AV1910" s="11"/>
      <c r="AW1910" s="12"/>
      <c r="AX1910" s="12"/>
      <c r="AY1910" s="12"/>
      <c r="AZ1910" s="12"/>
      <c r="BA1910" s="12"/>
      <c r="BB1910" s="12"/>
      <c r="BC1910" s="12"/>
      <c r="BD1910" s="12"/>
    </row>
    <row r="1911" spans="1:56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Y1911" s="17"/>
      <c r="Z1911" s="17"/>
      <c r="AA1911" s="17"/>
      <c r="AB1911" s="11"/>
      <c r="AC1911" s="12"/>
      <c r="AD1911" s="11"/>
      <c r="AE1911" s="12"/>
      <c r="AF1911" s="11"/>
      <c r="AG1911" s="11"/>
      <c r="AH1911" s="11"/>
      <c r="AI1911" s="11"/>
      <c r="AJ1911" s="11"/>
      <c r="AK1911" s="6"/>
      <c r="AL1911" s="11"/>
      <c r="AM1911" s="12"/>
      <c r="AN1911" s="12"/>
      <c r="AO1911" s="12"/>
      <c r="AP1911" s="12"/>
      <c r="AQ1911" s="12"/>
      <c r="AR1911" s="12"/>
      <c r="AS1911" s="12"/>
      <c r="AT1911" s="12"/>
      <c r="AU1911" s="6"/>
      <c r="AV1911" s="11"/>
      <c r="AW1911" s="12"/>
      <c r="AX1911" s="12"/>
      <c r="AY1911" s="12"/>
      <c r="AZ1911" s="12"/>
      <c r="BA1911" s="12"/>
      <c r="BB1911" s="12"/>
      <c r="BC1911" s="12"/>
      <c r="BD1911" s="12"/>
    </row>
    <row r="1912" spans="1:56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Y1912" s="17"/>
      <c r="Z1912" s="17"/>
      <c r="AA1912" s="17"/>
      <c r="AB1912" s="11"/>
      <c r="AC1912" s="12"/>
      <c r="AD1912" s="11"/>
      <c r="AE1912" s="12"/>
      <c r="AF1912" s="11"/>
      <c r="AG1912" s="11"/>
      <c r="AH1912" s="11"/>
      <c r="AI1912" s="11"/>
      <c r="AJ1912" s="11"/>
      <c r="AK1912" s="6"/>
      <c r="AL1912" s="11"/>
      <c r="AM1912" s="12"/>
      <c r="AN1912" s="12"/>
      <c r="AO1912" s="12"/>
      <c r="AP1912" s="12"/>
      <c r="AQ1912" s="12"/>
      <c r="AR1912" s="12"/>
      <c r="AS1912" s="12"/>
      <c r="AT1912" s="12"/>
      <c r="AU1912" s="6"/>
      <c r="AV1912" s="11"/>
      <c r="AW1912" s="12"/>
      <c r="AX1912" s="12"/>
      <c r="AY1912" s="12"/>
      <c r="AZ1912" s="12"/>
      <c r="BA1912" s="12"/>
      <c r="BB1912" s="12"/>
      <c r="BC1912" s="12"/>
      <c r="BD1912" s="12"/>
    </row>
    <row r="1913" spans="1:56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Y1913" s="17"/>
      <c r="Z1913" s="17"/>
      <c r="AA1913" s="17"/>
      <c r="AB1913" s="11"/>
      <c r="AC1913" s="12"/>
      <c r="AD1913" s="11"/>
      <c r="AE1913" s="12"/>
      <c r="AF1913" s="11"/>
      <c r="AG1913" s="11"/>
      <c r="AH1913" s="11"/>
      <c r="AI1913" s="11"/>
      <c r="AJ1913" s="11"/>
      <c r="AK1913" s="6"/>
      <c r="AL1913" s="11"/>
      <c r="AM1913" s="12"/>
      <c r="AN1913" s="12"/>
      <c r="AO1913" s="12"/>
      <c r="AP1913" s="12"/>
      <c r="AQ1913" s="12"/>
      <c r="AR1913" s="12"/>
      <c r="AS1913" s="12"/>
      <c r="AT1913" s="12"/>
      <c r="AU1913" s="6"/>
      <c r="AV1913" s="11"/>
      <c r="AW1913" s="12"/>
      <c r="AX1913" s="12"/>
      <c r="AY1913" s="12"/>
      <c r="AZ1913" s="12"/>
      <c r="BA1913" s="12"/>
      <c r="BB1913" s="12"/>
      <c r="BC1913" s="12"/>
      <c r="BD1913" s="12"/>
    </row>
    <row r="1914" spans="1:56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Y1914" s="17"/>
      <c r="Z1914" s="17"/>
      <c r="AA1914" s="17"/>
      <c r="AB1914" s="11"/>
      <c r="AC1914" s="12"/>
      <c r="AD1914" s="11"/>
      <c r="AE1914" s="12"/>
      <c r="AF1914" s="11"/>
      <c r="AG1914" s="11"/>
      <c r="AH1914" s="11"/>
      <c r="AI1914" s="11"/>
      <c r="AJ1914" s="11"/>
      <c r="AK1914" s="6"/>
      <c r="AL1914" s="11"/>
      <c r="AM1914" s="12"/>
      <c r="AN1914" s="12"/>
      <c r="AO1914" s="12"/>
      <c r="AP1914" s="12"/>
      <c r="AQ1914" s="12"/>
      <c r="AR1914" s="12"/>
      <c r="AS1914" s="12"/>
      <c r="AT1914" s="12"/>
      <c r="AU1914" s="6"/>
      <c r="AV1914" s="11"/>
      <c r="AW1914" s="12"/>
      <c r="AX1914" s="12"/>
      <c r="AY1914" s="12"/>
      <c r="AZ1914" s="12"/>
      <c r="BA1914" s="12"/>
      <c r="BB1914" s="12"/>
      <c r="BC1914" s="12"/>
      <c r="BD1914" s="12"/>
    </row>
    <row r="1915" spans="1:56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Y1915" s="17"/>
      <c r="Z1915" s="17"/>
      <c r="AA1915" s="17"/>
      <c r="AB1915" s="11"/>
      <c r="AC1915" s="12"/>
      <c r="AD1915" s="11"/>
      <c r="AE1915" s="12"/>
      <c r="AF1915" s="11"/>
      <c r="AG1915" s="11"/>
      <c r="AH1915" s="11"/>
      <c r="AI1915" s="11"/>
      <c r="AJ1915" s="11"/>
      <c r="AK1915" s="6"/>
      <c r="AL1915" s="11"/>
      <c r="AM1915" s="12"/>
      <c r="AN1915" s="12"/>
      <c r="AO1915" s="12"/>
      <c r="AP1915" s="12"/>
      <c r="AQ1915" s="12"/>
      <c r="AR1915" s="12"/>
      <c r="AS1915" s="12"/>
      <c r="AT1915" s="12"/>
      <c r="AU1915" s="6"/>
      <c r="AV1915" s="11"/>
      <c r="AW1915" s="12"/>
      <c r="AX1915" s="12"/>
      <c r="AY1915" s="12"/>
      <c r="AZ1915" s="12"/>
      <c r="BA1915" s="12"/>
      <c r="BB1915" s="12"/>
      <c r="BC1915" s="12"/>
      <c r="BD1915" s="12"/>
    </row>
    <row r="1916" spans="1:56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Y1916" s="17"/>
      <c r="Z1916" s="17"/>
      <c r="AA1916" s="17"/>
      <c r="AB1916" s="11"/>
      <c r="AC1916" s="12"/>
      <c r="AD1916" s="11"/>
      <c r="AE1916" s="12"/>
      <c r="AF1916" s="11"/>
      <c r="AG1916" s="11"/>
      <c r="AH1916" s="11"/>
      <c r="AI1916" s="11"/>
      <c r="AJ1916" s="11"/>
      <c r="AK1916" s="6"/>
      <c r="AL1916" s="11"/>
      <c r="AM1916" s="12"/>
      <c r="AN1916" s="12"/>
      <c r="AO1916" s="12"/>
      <c r="AP1916" s="12"/>
      <c r="AQ1916" s="12"/>
      <c r="AR1916" s="12"/>
      <c r="AS1916" s="12"/>
      <c r="AT1916" s="12"/>
      <c r="AU1916" s="6"/>
      <c r="AV1916" s="11"/>
      <c r="AW1916" s="12"/>
      <c r="AX1916" s="12"/>
      <c r="AY1916" s="12"/>
      <c r="AZ1916" s="12"/>
      <c r="BA1916" s="12"/>
      <c r="BB1916" s="12"/>
      <c r="BC1916" s="12"/>
      <c r="BD1916" s="12"/>
    </row>
    <row r="1917" spans="1:56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Y1917" s="17"/>
      <c r="Z1917" s="17"/>
      <c r="AA1917" s="17"/>
      <c r="AB1917" s="11"/>
      <c r="AC1917" s="12"/>
      <c r="AD1917" s="11"/>
      <c r="AE1917" s="12"/>
      <c r="AF1917" s="11"/>
      <c r="AG1917" s="11"/>
      <c r="AH1917" s="11"/>
      <c r="AI1917" s="11"/>
      <c r="AJ1917" s="11"/>
      <c r="AK1917" s="6"/>
      <c r="AL1917" s="11"/>
      <c r="AM1917" s="12"/>
      <c r="AN1917" s="12"/>
      <c r="AO1917" s="12"/>
      <c r="AP1917" s="12"/>
      <c r="AQ1917" s="12"/>
      <c r="AR1917" s="12"/>
      <c r="AS1917" s="12"/>
      <c r="AT1917" s="12"/>
      <c r="AU1917" s="6"/>
      <c r="AV1917" s="11"/>
      <c r="AW1917" s="12"/>
      <c r="AX1917" s="12"/>
      <c r="AY1917" s="12"/>
      <c r="AZ1917" s="12"/>
      <c r="BA1917" s="12"/>
      <c r="BB1917" s="12"/>
      <c r="BC1917" s="12"/>
      <c r="BD1917" s="12"/>
    </row>
    <row r="1918" spans="1:56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Y1918" s="17"/>
      <c r="Z1918" s="17"/>
      <c r="AA1918" s="17"/>
      <c r="AB1918" s="11"/>
      <c r="AC1918" s="12"/>
      <c r="AD1918" s="11"/>
      <c r="AE1918" s="12"/>
      <c r="AF1918" s="11"/>
      <c r="AG1918" s="11"/>
      <c r="AH1918" s="11"/>
      <c r="AI1918" s="11"/>
      <c r="AJ1918" s="11"/>
      <c r="AK1918" s="6"/>
      <c r="AL1918" s="11"/>
      <c r="AM1918" s="12"/>
      <c r="AN1918" s="12"/>
      <c r="AO1918" s="12"/>
      <c r="AP1918" s="12"/>
      <c r="AQ1918" s="12"/>
      <c r="AR1918" s="12"/>
      <c r="AS1918" s="12"/>
      <c r="AT1918" s="12"/>
      <c r="AU1918" s="6"/>
      <c r="AV1918" s="11"/>
      <c r="AW1918" s="12"/>
      <c r="AX1918" s="12"/>
      <c r="AY1918" s="12"/>
      <c r="AZ1918" s="12"/>
      <c r="BA1918" s="12"/>
      <c r="BB1918" s="12"/>
      <c r="BC1918" s="12"/>
      <c r="BD1918" s="12"/>
    </row>
    <row r="1919" spans="1:56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Y1919" s="17"/>
      <c r="Z1919" s="17"/>
      <c r="AA1919" s="17"/>
      <c r="AB1919" s="11"/>
      <c r="AC1919" s="12"/>
      <c r="AD1919" s="11"/>
      <c r="AE1919" s="12"/>
      <c r="AF1919" s="11"/>
      <c r="AG1919" s="11"/>
      <c r="AH1919" s="11"/>
      <c r="AI1919" s="11"/>
      <c r="AJ1919" s="11"/>
      <c r="AK1919" s="6"/>
      <c r="AL1919" s="11"/>
      <c r="AM1919" s="12"/>
      <c r="AN1919" s="12"/>
      <c r="AO1919" s="12"/>
      <c r="AP1919" s="12"/>
      <c r="AQ1919" s="12"/>
      <c r="AR1919" s="12"/>
      <c r="AS1919" s="12"/>
      <c r="AT1919" s="12"/>
      <c r="AU1919" s="6"/>
      <c r="AV1919" s="11"/>
      <c r="AW1919" s="12"/>
      <c r="AX1919" s="12"/>
      <c r="AY1919" s="12"/>
      <c r="AZ1919" s="12"/>
      <c r="BA1919" s="12"/>
      <c r="BB1919" s="12"/>
      <c r="BC1919" s="12"/>
      <c r="BD1919" s="12"/>
    </row>
    <row r="1920" spans="1:56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Y1920" s="17"/>
      <c r="Z1920" s="17"/>
      <c r="AA1920" s="17"/>
      <c r="AB1920" s="11"/>
      <c r="AC1920" s="12"/>
      <c r="AD1920" s="11"/>
      <c r="AE1920" s="12"/>
      <c r="AF1920" s="11"/>
      <c r="AG1920" s="11"/>
      <c r="AH1920" s="11"/>
      <c r="AI1920" s="11"/>
      <c r="AJ1920" s="11"/>
      <c r="AK1920" s="6"/>
      <c r="AL1920" s="11"/>
      <c r="AM1920" s="12"/>
      <c r="AN1920" s="12"/>
      <c r="AO1920" s="12"/>
      <c r="AP1920" s="12"/>
      <c r="AQ1920" s="12"/>
      <c r="AR1920" s="12"/>
      <c r="AS1920" s="12"/>
      <c r="AT1920" s="12"/>
      <c r="AU1920" s="6"/>
      <c r="AV1920" s="11"/>
      <c r="AW1920" s="12"/>
      <c r="AX1920" s="12"/>
      <c r="AY1920" s="12"/>
      <c r="AZ1920" s="12"/>
      <c r="BA1920" s="12"/>
      <c r="BB1920" s="12"/>
      <c r="BC1920" s="12"/>
      <c r="BD1920" s="12"/>
    </row>
    <row r="1921" spans="1:56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Y1921" s="17"/>
      <c r="Z1921" s="17"/>
      <c r="AA1921" s="17"/>
      <c r="AB1921" s="11"/>
      <c r="AC1921" s="12"/>
      <c r="AD1921" s="11"/>
      <c r="AE1921" s="12"/>
      <c r="AF1921" s="11"/>
      <c r="AG1921" s="11"/>
      <c r="AH1921" s="11"/>
      <c r="AI1921" s="11"/>
      <c r="AJ1921" s="11"/>
      <c r="AK1921" s="6"/>
      <c r="AL1921" s="11"/>
      <c r="AM1921" s="12"/>
      <c r="AN1921" s="12"/>
      <c r="AO1921" s="12"/>
      <c r="AP1921" s="12"/>
      <c r="AQ1921" s="12"/>
      <c r="AR1921" s="12"/>
      <c r="AS1921" s="12"/>
      <c r="AT1921" s="12"/>
      <c r="AU1921" s="6"/>
      <c r="AV1921" s="11"/>
      <c r="AW1921" s="12"/>
      <c r="AX1921" s="12"/>
      <c r="AY1921" s="12"/>
      <c r="AZ1921" s="12"/>
      <c r="BA1921" s="12"/>
      <c r="BB1921" s="12"/>
      <c r="BC1921" s="12"/>
      <c r="BD1921" s="12"/>
    </row>
    <row r="1922" spans="1:56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Y1922" s="17"/>
      <c r="Z1922" s="17"/>
      <c r="AA1922" s="17"/>
      <c r="AB1922" s="11"/>
      <c r="AC1922" s="12"/>
      <c r="AD1922" s="11"/>
      <c r="AE1922" s="12"/>
      <c r="AF1922" s="11"/>
      <c r="AG1922" s="11"/>
      <c r="AH1922" s="11"/>
      <c r="AI1922" s="11"/>
      <c r="AJ1922" s="11"/>
      <c r="AK1922" s="6"/>
      <c r="AL1922" s="11"/>
      <c r="AM1922" s="12"/>
      <c r="AN1922" s="12"/>
      <c r="AO1922" s="12"/>
      <c r="AP1922" s="12"/>
      <c r="AQ1922" s="12"/>
      <c r="AR1922" s="12"/>
      <c r="AS1922" s="12"/>
      <c r="AT1922" s="12"/>
      <c r="AU1922" s="6"/>
      <c r="AV1922" s="11"/>
      <c r="AW1922" s="12"/>
      <c r="AX1922" s="12"/>
      <c r="AY1922" s="12"/>
      <c r="AZ1922" s="12"/>
      <c r="BA1922" s="12"/>
      <c r="BB1922" s="12"/>
      <c r="BC1922" s="12"/>
      <c r="BD1922" s="12"/>
    </row>
    <row r="1923" spans="1:56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Y1923" s="17"/>
      <c r="Z1923" s="17"/>
      <c r="AA1923" s="17"/>
      <c r="AB1923" s="11"/>
      <c r="AC1923" s="12"/>
      <c r="AD1923" s="11"/>
      <c r="AE1923" s="12"/>
      <c r="AF1923" s="11"/>
      <c r="AG1923" s="11"/>
      <c r="AH1923" s="11"/>
      <c r="AI1923" s="11"/>
      <c r="AJ1923" s="11"/>
      <c r="AK1923" s="6"/>
      <c r="AL1923" s="11"/>
      <c r="AM1923" s="12"/>
      <c r="AN1923" s="12"/>
      <c r="AO1923" s="12"/>
      <c r="AP1923" s="12"/>
      <c r="AQ1923" s="12"/>
      <c r="AR1923" s="12"/>
      <c r="AS1923" s="12"/>
      <c r="AT1923" s="12"/>
      <c r="AU1923" s="6"/>
      <c r="AV1923" s="11"/>
      <c r="AW1923" s="12"/>
      <c r="AX1923" s="12"/>
      <c r="AY1923" s="12"/>
      <c r="AZ1923" s="12"/>
      <c r="BA1923" s="12"/>
      <c r="BB1923" s="12"/>
      <c r="BC1923" s="12"/>
      <c r="BD1923" s="12"/>
    </row>
    <row r="1924" spans="1:56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Y1924" s="17"/>
      <c r="Z1924" s="17"/>
      <c r="AA1924" s="17"/>
      <c r="AB1924" s="11"/>
      <c r="AC1924" s="12"/>
      <c r="AD1924" s="11"/>
      <c r="AE1924" s="12"/>
      <c r="AF1924" s="11"/>
      <c r="AG1924" s="11"/>
      <c r="AH1924" s="11"/>
      <c r="AI1924" s="11"/>
      <c r="AJ1924" s="11"/>
      <c r="AK1924" s="6"/>
      <c r="AL1924" s="11"/>
      <c r="AM1924" s="12"/>
      <c r="AN1924" s="12"/>
      <c r="AO1924" s="12"/>
      <c r="AP1924" s="12"/>
      <c r="AQ1924" s="12"/>
      <c r="AR1924" s="12"/>
      <c r="AS1924" s="12"/>
      <c r="AT1924" s="12"/>
      <c r="AU1924" s="6"/>
      <c r="AV1924" s="11"/>
      <c r="AW1924" s="12"/>
      <c r="AX1924" s="12"/>
      <c r="AY1924" s="12"/>
      <c r="AZ1924" s="12"/>
      <c r="BA1924" s="12"/>
      <c r="BB1924" s="12"/>
      <c r="BC1924" s="12"/>
      <c r="BD1924" s="12"/>
    </row>
    <row r="1925" spans="1:56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Y1925" s="17"/>
      <c r="Z1925" s="17"/>
      <c r="AA1925" s="17"/>
      <c r="AB1925" s="11"/>
      <c r="AC1925" s="12"/>
      <c r="AD1925" s="11"/>
      <c r="AE1925" s="12"/>
      <c r="AF1925" s="11"/>
      <c r="AG1925" s="11"/>
      <c r="AH1925" s="11"/>
      <c r="AI1925" s="11"/>
      <c r="AJ1925" s="11"/>
      <c r="AK1925" s="6"/>
      <c r="AL1925" s="11"/>
      <c r="AM1925" s="12"/>
      <c r="AN1925" s="12"/>
      <c r="AO1925" s="12"/>
      <c r="AP1925" s="12"/>
      <c r="AQ1925" s="12"/>
      <c r="AR1925" s="12"/>
      <c r="AS1925" s="12"/>
      <c r="AT1925" s="12"/>
      <c r="AU1925" s="6"/>
      <c r="AV1925" s="11"/>
      <c r="AW1925" s="12"/>
      <c r="AX1925" s="12"/>
      <c r="AY1925" s="12"/>
      <c r="AZ1925" s="12"/>
      <c r="BA1925" s="12"/>
      <c r="BB1925" s="12"/>
      <c r="BC1925" s="12"/>
      <c r="BD1925" s="12"/>
    </row>
    <row r="1926" spans="1:56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Y1926" s="17"/>
      <c r="Z1926" s="17"/>
      <c r="AA1926" s="17"/>
      <c r="AB1926" s="11"/>
      <c r="AC1926" s="12"/>
      <c r="AD1926" s="11"/>
      <c r="AE1926" s="12"/>
      <c r="AF1926" s="11"/>
      <c r="AG1926" s="11"/>
      <c r="AH1926" s="11"/>
      <c r="AI1926" s="11"/>
      <c r="AJ1926" s="11"/>
      <c r="AK1926" s="6"/>
      <c r="AL1926" s="11"/>
      <c r="AM1926" s="12"/>
      <c r="AN1926" s="12"/>
      <c r="AO1926" s="12"/>
      <c r="AP1926" s="12"/>
      <c r="AQ1926" s="12"/>
      <c r="AR1926" s="12"/>
      <c r="AS1926" s="12"/>
      <c r="AT1926" s="12"/>
      <c r="AU1926" s="6"/>
      <c r="AV1926" s="11"/>
      <c r="AW1926" s="12"/>
      <c r="AX1926" s="12"/>
      <c r="AY1926" s="12"/>
      <c r="AZ1926" s="12"/>
      <c r="BA1926" s="12"/>
      <c r="BB1926" s="12"/>
      <c r="BC1926" s="12"/>
      <c r="BD1926" s="12"/>
    </row>
    <row r="1927" spans="1:56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Y1927" s="17"/>
      <c r="Z1927" s="17"/>
      <c r="AA1927" s="17"/>
      <c r="AB1927" s="11"/>
      <c r="AC1927" s="12"/>
      <c r="AD1927" s="11"/>
      <c r="AE1927" s="12"/>
      <c r="AF1927" s="11"/>
      <c r="AG1927" s="11"/>
      <c r="AH1927" s="11"/>
      <c r="AI1927" s="11"/>
      <c r="AJ1927" s="11"/>
      <c r="AK1927" s="6"/>
      <c r="AL1927" s="11"/>
      <c r="AM1927" s="12"/>
      <c r="AN1927" s="12"/>
      <c r="AO1927" s="12"/>
      <c r="AP1927" s="12"/>
      <c r="AQ1927" s="12"/>
      <c r="AR1927" s="12"/>
      <c r="AS1927" s="12"/>
      <c r="AT1927" s="12"/>
      <c r="AU1927" s="6"/>
      <c r="AV1927" s="11"/>
      <c r="AW1927" s="12"/>
      <c r="AX1927" s="12"/>
      <c r="AY1927" s="12"/>
      <c r="AZ1927" s="12"/>
      <c r="BA1927" s="12"/>
      <c r="BB1927" s="12"/>
      <c r="BC1927" s="12"/>
      <c r="BD1927" s="12"/>
    </row>
    <row r="1928" spans="1:56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Y1928" s="17"/>
      <c r="Z1928" s="17"/>
      <c r="AA1928" s="17"/>
      <c r="AB1928" s="11"/>
      <c r="AC1928" s="12"/>
      <c r="AD1928" s="11"/>
      <c r="AE1928" s="12"/>
      <c r="AF1928" s="11"/>
      <c r="AG1928" s="11"/>
      <c r="AH1928" s="11"/>
      <c r="AI1928" s="11"/>
      <c r="AJ1928" s="11"/>
      <c r="AK1928" s="6"/>
      <c r="AL1928" s="11"/>
      <c r="AM1928" s="12"/>
      <c r="AN1928" s="12"/>
      <c r="AO1928" s="12"/>
      <c r="AP1928" s="12"/>
      <c r="AQ1928" s="12"/>
      <c r="AR1928" s="12"/>
      <c r="AS1928" s="12"/>
      <c r="AT1928" s="12"/>
      <c r="AU1928" s="6"/>
      <c r="AV1928" s="11"/>
      <c r="AW1928" s="12"/>
      <c r="AX1928" s="12"/>
      <c r="AY1928" s="12"/>
      <c r="AZ1928" s="12"/>
      <c r="BA1928" s="12"/>
      <c r="BB1928" s="12"/>
      <c r="BC1928" s="12"/>
      <c r="BD1928" s="12"/>
    </row>
    <row r="1929" spans="1:56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Y1929" s="17"/>
      <c r="Z1929" s="17"/>
      <c r="AA1929" s="17"/>
      <c r="AB1929" s="11"/>
      <c r="AC1929" s="12"/>
      <c r="AD1929" s="11"/>
      <c r="AE1929" s="12"/>
      <c r="AF1929" s="11"/>
      <c r="AG1929" s="11"/>
      <c r="AH1929" s="11"/>
      <c r="AI1929" s="11"/>
      <c r="AJ1929" s="11"/>
      <c r="AK1929" s="6"/>
      <c r="AL1929" s="11"/>
      <c r="AM1929" s="12"/>
      <c r="AN1929" s="12"/>
      <c r="AO1929" s="12"/>
      <c r="AP1929" s="12"/>
      <c r="AQ1929" s="12"/>
      <c r="AR1929" s="12"/>
      <c r="AS1929" s="12"/>
      <c r="AT1929" s="12"/>
      <c r="AU1929" s="6"/>
      <c r="AV1929" s="11"/>
      <c r="AW1929" s="12"/>
      <c r="AX1929" s="12"/>
      <c r="AY1929" s="12"/>
      <c r="AZ1929" s="12"/>
      <c r="BA1929" s="12"/>
      <c r="BB1929" s="12"/>
      <c r="BC1929" s="12"/>
      <c r="BD1929" s="12"/>
    </row>
    <row r="1930" spans="1:56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Y1930" s="17"/>
      <c r="Z1930" s="17"/>
      <c r="AA1930" s="17"/>
      <c r="AB1930" s="11"/>
      <c r="AC1930" s="12"/>
      <c r="AD1930" s="11"/>
      <c r="AE1930" s="12"/>
      <c r="AF1930" s="11"/>
      <c r="AG1930" s="11"/>
      <c r="AH1930" s="11"/>
      <c r="AI1930" s="11"/>
      <c r="AJ1930" s="11"/>
      <c r="AK1930" s="6"/>
      <c r="AL1930" s="11"/>
      <c r="AM1930" s="12"/>
      <c r="AN1930" s="12"/>
      <c r="AO1930" s="12"/>
      <c r="AP1930" s="12"/>
      <c r="AQ1930" s="12"/>
      <c r="AR1930" s="12"/>
      <c r="AS1930" s="12"/>
      <c r="AT1930" s="12"/>
      <c r="AU1930" s="6"/>
      <c r="AV1930" s="11"/>
      <c r="AW1930" s="12"/>
      <c r="AX1930" s="12"/>
      <c r="AY1930" s="12"/>
      <c r="AZ1930" s="12"/>
      <c r="BA1930" s="12"/>
      <c r="BB1930" s="12"/>
      <c r="BC1930" s="12"/>
      <c r="BD1930" s="12"/>
    </row>
    <row r="1931" spans="1:56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Y1931" s="17"/>
      <c r="Z1931" s="17"/>
      <c r="AA1931" s="17"/>
      <c r="AB1931" s="11"/>
      <c r="AC1931" s="12"/>
      <c r="AD1931" s="11"/>
      <c r="AE1931" s="12"/>
      <c r="AF1931" s="11"/>
      <c r="AG1931" s="11"/>
      <c r="AH1931" s="11"/>
      <c r="AI1931" s="11"/>
      <c r="AJ1931" s="11"/>
      <c r="AK1931" s="6"/>
      <c r="AL1931" s="11"/>
      <c r="AM1931" s="12"/>
      <c r="AN1931" s="12"/>
      <c r="AO1931" s="12"/>
      <c r="AP1931" s="12"/>
      <c r="AQ1931" s="12"/>
      <c r="AR1931" s="12"/>
      <c r="AS1931" s="12"/>
      <c r="AT1931" s="12"/>
      <c r="AU1931" s="6"/>
      <c r="AV1931" s="11"/>
      <c r="AW1931" s="12"/>
      <c r="AX1931" s="12"/>
      <c r="AY1931" s="12"/>
      <c r="AZ1931" s="12"/>
      <c r="BA1931" s="12"/>
      <c r="BB1931" s="12"/>
      <c r="BC1931" s="12"/>
      <c r="BD1931" s="12"/>
    </row>
    <row r="1932" spans="1:56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Y1932" s="17"/>
      <c r="Z1932" s="17"/>
      <c r="AA1932" s="17"/>
      <c r="AB1932" s="11"/>
      <c r="AC1932" s="12"/>
      <c r="AD1932" s="11"/>
      <c r="AE1932" s="12"/>
      <c r="AF1932" s="11"/>
      <c r="AG1932" s="11"/>
      <c r="AH1932" s="11"/>
      <c r="AI1932" s="11"/>
      <c r="AJ1932" s="11"/>
      <c r="AK1932" s="6"/>
      <c r="AL1932" s="11"/>
      <c r="AM1932" s="12"/>
      <c r="AN1932" s="12"/>
      <c r="AO1932" s="12"/>
      <c r="AP1932" s="12"/>
      <c r="AQ1932" s="12"/>
      <c r="AR1932" s="12"/>
      <c r="AS1932" s="12"/>
      <c r="AT1932" s="12"/>
      <c r="AU1932" s="6"/>
      <c r="AV1932" s="11"/>
      <c r="AW1932" s="12"/>
      <c r="AX1932" s="12"/>
      <c r="AY1932" s="12"/>
      <c r="AZ1932" s="12"/>
      <c r="BA1932" s="12"/>
      <c r="BB1932" s="12"/>
      <c r="BC1932" s="12"/>
      <c r="BD1932" s="12"/>
    </row>
    <row r="1933" spans="1:56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Y1933" s="17"/>
      <c r="Z1933" s="17"/>
      <c r="AA1933" s="17"/>
      <c r="AB1933" s="11"/>
      <c r="AC1933" s="12"/>
      <c r="AD1933" s="11"/>
      <c r="AE1933" s="12"/>
      <c r="AF1933" s="11"/>
      <c r="AG1933" s="11"/>
      <c r="AH1933" s="11"/>
      <c r="AI1933" s="11"/>
      <c r="AJ1933" s="11"/>
      <c r="AK1933" s="6"/>
      <c r="AL1933" s="11"/>
      <c r="AM1933" s="12"/>
      <c r="AN1933" s="12"/>
      <c r="AO1933" s="12"/>
      <c r="AP1933" s="12"/>
      <c r="AQ1933" s="12"/>
      <c r="AR1933" s="12"/>
      <c r="AS1933" s="12"/>
      <c r="AT1933" s="12"/>
      <c r="AU1933" s="6"/>
      <c r="AV1933" s="11"/>
      <c r="AW1933" s="12"/>
      <c r="AX1933" s="12"/>
      <c r="AY1933" s="12"/>
      <c r="AZ1933" s="12"/>
      <c r="BA1933" s="12"/>
      <c r="BB1933" s="12"/>
      <c r="BC1933" s="12"/>
      <c r="BD1933" s="12"/>
    </row>
    <row r="1934" spans="1:56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Y1934" s="17"/>
      <c r="Z1934" s="17"/>
      <c r="AA1934" s="17"/>
      <c r="AB1934" s="11"/>
      <c r="AC1934" s="12"/>
      <c r="AD1934" s="11"/>
      <c r="AE1934" s="12"/>
      <c r="AF1934" s="11"/>
      <c r="AG1934" s="11"/>
      <c r="AH1934" s="11"/>
      <c r="AI1934" s="11"/>
      <c r="AJ1934" s="11"/>
      <c r="AK1934" s="6"/>
      <c r="AL1934" s="11"/>
      <c r="AM1934" s="12"/>
      <c r="AN1934" s="12"/>
      <c r="AO1934" s="12"/>
      <c r="AP1934" s="12"/>
      <c r="AQ1934" s="12"/>
      <c r="AR1934" s="12"/>
      <c r="AS1934" s="12"/>
      <c r="AT1934" s="12"/>
      <c r="AU1934" s="6"/>
      <c r="AV1934" s="11"/>
      <c r="AW1934" s="12"/>
      <c r="AX1934" s="12"/>
      <c r="AY1934" s="12"/>
      <c r="AZ1934" s="12"/>
      <c r="BA1934" s="12"/>
      <c r="BB1934" s="12"/>
      <c r="BC1934" s="12"/>
      <c r="BD1934" s="12"/>
    </row>
    <row r="1935" spans="1:56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Y1935" s="17"/>
      <c r="Z1935" s="17"/>
      <c r="AA1935" s="17"/>
      <c r="AB1935" s="11"/>
      <c r="AC1935" s="12"/>
      <c r="AD1935" s="11"/>
      <c r="AE1935" s="12"/>
      <c r="AF1935" s="11"/>
      <c r="AG1935" s="11"/>
      <c r="AH1935" s="11"/>
      <c r="AI1935" s="11"/>
      <c r="AJ1935" s="11"/>
      <c r="AK1935" s="6"/>
      <c r="AL1935" s="11"/>
      <c r="AM1935" s="12"/>
      <c r="AN1935" s="12"/>
      <c r="AO1935" s="12"/>
      <c r="AP1935" s="12"/>
      <c r="AQ1935" s="12"/>
      <c r="AR1935" s="12"/>
      <c r="AS1935" s="12"/>
      <c r="AT1935" s="12"/>
      <c r="AU1935" s="6"/>
      <c r="AV1935" s="11"/>
      <c r="AW1935" s="12"/>
      <c r="AX1935" s="12"/>
      <c r="AY1935" s="12"/>
      <c r="AZ1935" s="12"/>
      <c r="BA1935" s="12"/>
      <c r="BB1935" s="12"/>
      <c r="BC1935" s="12"/>
      <c r="BD1935" s="12"/>
    </row>
    <row r="1936" spans="1:56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Y1936" s="17"/>
      <c r="Z1936" s="17"/>
      <c r="AA1936" s="17"/>
      <c r="AB1936" s="11"/>
      <c r="AC1936" s="12"/>
      <c r="AD1936" s="11"/>
      <c r="AE1936" s="12"/>
      <c r="AF1936" s="11"/>
      <c r="AG1936" s="11"/>
      <c r="AH1936" s="11"/>
      <c r="AI1936" s="11"/>
      <c r="AJ1936" s="11"/>
      <c r="AK1936" s="6"/>
      <c r="AL1936" s="11"/>
      <c r="AM1936" s="12"/>
      <c r="AN1936" s="12"/>
      <c r="AO1936" s="12"/>
      <c r="AP1936" s="12"/>
      <c r="AQ1936" s="12"/>
      <c r="AR1936" s="12"/>
      <c r="AS1936" s="12"/>
      <c r="AT1936" s="12"/>
      <c r="AU1936" s="6"/>
      <c r="AV1936" s="11"/>
      <c r="AW1936" s="12"/>
      <c r="AX1936" s="12"/>
      <c r="AY1936" s="12"/>
      <c r="AZ1936" s="12"/>
      <c r="BA1936" s="12"/>
      <c r="BB1936" s="12"/>
      <c r="BC1936" s="12"/>
      <c r="BD1936" s="12"/>
    </row>
    <row r="1937" spans="1:56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Y1937" s="17"/>
      <c r="Z1937" s="17"/>
      <c r="AA1937" s="17"/>
      <c r="AB1937" s="11"/>
      <c r="AC1937" s="12"/>
      <c r="AD1937" s="11"/>
      <c r="AE1937" s="12"/>
      <c r="AF1937" s="11"/>
      <c r="AG1937" s="11"/>
      <c r="AH1937" s="11"/>
      <c r="AI1937" s="11"/>
      <c r="AJ1937" s="11"/>
      <c r="AK1937" s="6"/>
      <c r="AL1937" s="11"/>
      <c r="AM1937" s="12"/>
      <c r="AN1937" s="12"/>
      <c r="AO1937" s="12"/>
      <c r="AP1937" s="12"/>
      <c r="AQ1937" s="12"/>
      <c r="AR1937" s="12"/>
      <c r="AS1937" s="12"/>
      <c r="AT1937" s="12"/>
      <c r="AU1937" s="6"/>
      <c r="AV1937" s="11"/>
      <c r="AW1937" s="12"/>
      <c r="AX1937" s="12"/>
      <c r="AY1937" s="12"/>
      <c r="AZ1937" s="12"/>
      <c r="BA1937" s="12"/>
      <c r="BB1937" s="12"/>
      <c r="BC1937" s="12"/>
      <c r="BD1937" s="12"/>
    </row>
    <row r="1938" spans="1:56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Y1938" s="17"/>
      <c r="Z1938" s="17"/>
      <c r="AA1938" s="17"/>
      <c r="AB1938" s="11"/>
      <c r="AC1938" s="12"/>
      <c r="AD1938" s="11"/>
      <c r="AE1938" s="12"/>
      <c r="AF1938" s="11"/>
      <c r="AG1938" s="11"/>
      <c r="AH1938" s="11"/>
      <c r="AI1938" s="11"/>
      <c r="AJ1938" s="11"/>
      <c r="AK1938" s="6"/>
      <c r="AL1938" s="11"/>
      <c r="AM1938" s="12"/>
      <c r="AN1938" s="12"/>
      <c r="AO1938" s="12"/>
      <c r="AP1938" s="12"/>
      <c r="AQ1938" s="12"/>
      <c r="AR1938" s="12"/>
      <c r="AS1938" s="12"/>
      <c r="AT1938" s="12"/>
      <c r="AU1938" s="6"/>
      <c r="AV1938" s="11"/>
      <c r="AW1938" s="12"/>
      <c r="AX1938" s="12"/>
      <c r="AY1938" s="12"/>
      <c r="AZ1938" s="12"/>
      <c r="BA1938" s="12"/>
      <c r="BB1938" s="12"/>
      <c r="BC1938" s="12"/>
      <c r="BD1938" s="12"/>
    </row>
    <row r="1939" spans="1:56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Y1939" s="17"/>
      <c r="Z1939" s="17"/>
      <c r="AA1939" s="17"/>
      <c r="AB1939" s="11"/>
      <c r="AC1939" s="12"/>
      <c r="AD1939" s="11"/>
      <c r="AE1939" s="12"/>
      <c r="AF1939" s="11"/>
      <c r="AG1939" s="11"/>
      <c r="AH1939" s="11"/>
      <c r="AI1939" s="11"/>
      <c r="AJ1939" s="11"/>
      <c r="AK1939" s="6"/>
      <c r="AL1939" s="11"/>
      <c r="AM1939" s="12"/>
      <c r="AN1939" s="12"/>
      <c r="AO1939" s="12"/>
      <c r="AP1939" s="12"/>
      <c r="AQ1939" s="12"/>
      <c r="AR1939" s="12"/>
      <c r="AS1939" s="12"/>
      <c r="AT1939" s="12"/>
      <c r="AU1939" s="6"/>
      <c r="AV1939" s="11"/>
      <c r="AW1939" s="12"/>
      <c r="AX1939" s="12"/>
      <c r="AY1939" s="12"/>
      <c r="AZ1939" s="12"/>
      <c r="BA1939" s="12"/>
      <c r="BB1939" s="12"/>
      <c r="BC1939" s="12"/>
      <c r="BD1939" s="12"/>
    </row>
    <row r="1940" spans="1:56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Y1940" s="17"/>
      <c r="Z1940" s="17"/>
      <c r="AA1940" s="17"/>
      <c r="AB1940" s="11"/>
      <c r="AC1940" s="12"/>
      <c r="AD1940" s="11"/>
      <c r="AE1940" s="12"/>
      <c r="AF1940" s="11"/>
      <c r="AG1940" s="11"/>
      <c r="AH1940" s="11"/>
      <c r="AI1940" s="11"/>
      <c r="AJ1940" s="11"/>
      <c r="AK1940" s="6"/>
      <c r="AL1940" s="11"/>
      <c r="AM1940" s="12"/>
      <c r="AN1940" s="12"/>
      <c r="AO1940" s="12"/>
      <c r="AP1940" s="12"/>
      <c r="AQ1940" s="12"/>
      <c r="AR1940" s="12"/>
      <c r="AS1940" s="12"/>
      <c r="AT1940" s="12"/>
      <c r="AU1940" s="6"/>
      <c r="AV1940" s="11"/>
      <c r="AW1940" s="12"/>
      <c r="AX1940" s="12"/>
      <c r="AY1940" s="12"/>
      <c r="AZ1940" s="12"/>
      <c r="BA1940" s="12"/>
      <c r="BB1940" s="12"/>
      <c r="BC1940" s="12"/>
      <c r="BD1940" s="12"/>
    </row>
    <row r="1941" spans="1:56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Y1941" s="17"/>
      <c r="Z1941" s="17"/>
      <c r="AA1941" s="17"/>
      <c r="AB1941" s="11"/>
      <c r="AC1941" s="12"/>
      <c r="AD1941" s="11"/>
      <c r="AE1941" s="12"/>
      <c r="AF1941" s="11"/>
      <c r="AG1941" s="11"/>
      <c r="AH1941" s="11"/>
      <c r="AI1941" s="11"/>
      <c r="AJ1941" s="11"/>
      <c r="AK1941" s="6"/>
      <c r="AL1941" s="11"/>
      <c r="AM1941" s="12"/>
      <c r="AN1941" s="12"/>
      <c r="AO1941" s="12"/>
      <c r="AP1941" s="12"/>
      <c r="AQ1941" s="12"/>
      <c r="AR1941" s="12"/>
      <c r="AS1941" s="12"/>
      <c r="AT1941" s="12"/>
      <c r="AU1941" s="6"/>
      <c r="AV1941" s="11"/>
      <c r="AW1941" s="12"/>
      <c r="AX1941" s="12"/>
      <c r="AY1941" s="12"/>
      <c r="AZ1941" s="12"/>
      <c r="BA1941" s="12"/>
      <c r="BB1941" s="12"/>
      <c r="BC1941" s="12"/>
      <c r="BD1941" s="12"/>
    </row>
    <row r="1942" spans="1:56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Y1942" s="17"/>
      <c r="Z1942" s="17"/>
      <c r="AA1942" s="17"/>
      <c r="AB1942" s="11"/>
      <c r="AC1942" s="12"/>
      <c r="AD1942" s="11"/>
      <c r="AE1942" s="12"/>
      <c r="AF1942" s="11"/>
      <c r="AG1942" s="11"/>
      <c r="AH1942" s="11"/>
      <c r="AI1942" s="11"/>
      <c r="AJ1942" s="11"/>
      <c r="AK1942" s="6"/>
      <c r="AL1942" s="11"/>
      <c r="AM1942" s="12"/>
      <c r="AN1942" s="12"/>
      <c r="AO1942" s="12"/>
      <c r="AP1942" s="12"/>
      <c r="AQ1942" s="12"/>
      <c r="AR1942" s="12"/>
      <c r="AS1942" s="12"/>
      <c r="AT1942" s="12"/>
      <c r="AU1942" s="6"/>
      <c r="AV1942" s="11"/>
      <c r="AW1942" s="12"/>
      <c r="AX1942" s="12"/>
      <c r="AY1942" s="12"/>
      <c r="AZ1942" s="12"/>
      <c r="BA1942" s="12"/>
      <c r="BB1942" s="12"/>
      <c r="BC1942" s="12"/>
      <c r="BD1942" s="12"/>
    </row>
    <row r="1943" spans="1:56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Y1943" s="17"/>
      <c r="Z1943" s="17"/>
      <c r="AA1943" s="17"/>
      <c r="AB1943" s="11"/>
      <c r="AC1943" s="12"/>
      <c r="AD1943" s="11"/>
      <c r="AE1943" s="12"/>
      <c r="AF1943" s="11"/>
      <c r="AG1943" s="11"/>
      <c r="AH1943" s="11"/>
      <c r="AI1943" s="11"/>
      <c r="AJ1943" s="11"/>
      <c r="AK1943" s="6"/>
      <c r="AL1943" s="11"/>
      <c r="AM1943" s="12"/>
      <c r="AN1943" s="12"/>
      <c r="AO1943" s="12"/>
      <c r="AP1943" s="12"/>
      <c r="AQ1943" s="12"/>
      <c r="AR1943" s="12"/>
      <c r="AS1943" s="12"/>
      <c r="AT1943" s="12"/>
      <c r="AU1943" s="6"/>
      <c r="AV1943" s="11"/>
      <c r="AW1943" s="12"/>
      <c r="AX1943" s="12"/>
      <c r="AY1943" s="12"/>
      <c r="AZ1943" s="12"/>
      <c r="BA1943" s="12"/>
      <c r="BB1943" s="12"/>
      <c r="BC1943" s="12"/>
      <c r="BD1943" s="12"/>
    </row>
    <row r="1944" spans="1:56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Y1944" s="17"/>
      <c r="Z1944" s="17"/>
      <c r="AA1944" s="17"/>
      <c r="AB1944" s="11"/>
      <c r="AC1944" s="12"/>
      <c r="AD1944" s="11"/>
      <c r="AE1944" s="12"/>
      <c r="AF1944" s="11"/>
      <c r="AG1944" s="11"/>
      <c r="AH1944" s="11"/>
      <c r="AI1944" s="11"/>
      <c r="AJ1944" s="11"/>
      <c r="AK1944" s="6"/>
      <c r="AL1944" s="11"/>
      <c r="AM1944" s="12"/>
      <c r="AN1944" s="12"/>
      <c r="AO1944" s="12"/>
      <c r="AP1944" s="12"/>
      <c r="AQ1944" s="12"/>
      <c r="AR1944" s="12"/>
      <c r="AS1944" s="12"/>
      <c r="AT1944" s="12"/>
      <c r="AU1944" s="6"/>
      <c r="AV1944" s="11"/>
      <c r="AW1944" s="12"/>
      <c r="AX1944" s="12"/>
      <c r="AY1944" s="12"/>
      <c r="AZ1944" s="12"/>
      <c r="BA1944" s="12"/>
      <c r="BB1944" s="12"/>
      <c r="BC1944" s="12"/>
      <c r="BD1944" s="12"/>
    </row>
    <row r="1945" spans="1:56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Y1945" s="17"/>
      <c r="Z1945" s="17"/>
      <c r="AA1945" s="17"/>
      <c r="AB1945" s="11"/>
      <c r="AC1945" s="12"/>
      <c r="AD1945" s="11"/>
      <c r="AE1945" s="12"/>
      <c r="AF1945" s="11"/>
      <c r="AG1945" s="11"/>
      <c r="AH1945" s="11"/>
      <c r="AI1945" s="11"/>
      <c r="AJ1945" s="11"/>
      <c r="AK1945" s="6"/>
      <c r="AL1945" s="11"/>
      <c r="AM1945" s="12"/>
      <c r="AN1945" s="12"/>
      <c r="AO1945" s="12"/>
      <c r="AP1945" s="12"/>
      <c r="AQ1945" s="12"/>
      <c r="AR1945" s="12"/>
      <c r="AS1945" s="12"/>
      <c r="AT1945" s="12"/>
      <c r="AU1945" s="6"/>
      <c r="AV1945" s="11"/>
      <c r="AW1945" s="12"/>
      <c r="AX1945" s="12"/>
      <c r="AY1945" s="12"/>
      <c r="AZ1945" s="12"/>
      <c r="BA1945" s="12"/>
      <c r="BB1945" s="12"/>
      <c r="BC1945" s="12"/>
      <c r="BD1945" s="12"/>
    </row>
    <row r="1946" spans="1:56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Y1946" s="17"/>
      <c r="Z1946" s="17"/>
      <c r="AA1946" s="17"/>
      <c r="AB1946" s="11"/>
      <c r="AC1946" s="12"/>
      <c r="AD1946" s="11"/>
      <c r="AE1946" s="12"/>
      <c r="AF1946" s="11"/>
      <c r="AG1946" s="11"/>
      <c r="AH1946" s="11"/>
      <c r="AI1946" s="11"/>
      <c r="AJ1946" s="11"/>
      <c r="AK1946" s="6"/>
      <c r="AL1946" s="11"/>
      <c r="AM1946" s="12"/>
      <c r="AN1946" s="12"/>
      <c r="AO1946" s="12"/>
      <c r="AP1946" s="12"/>
      <c r="AQ1946" s="12"/>
      <c r="AR1946" s="12"/>
      <c r="AS1946" s="12"/>
      <c r="AT1946" s="12"/>
      <c r="AU1946" s="6"/>
      <c r="AV1946" s="11"/>
      <c r="AW1946" s="12"/>
      <c r="AX1946" s="12"/>
      <c r="AY1946" s="12"/>
      <c r="AZ1946" s="12"/>
      <c r="BA1946" s="12"/>
      <c r="BB1946" s="12"/>
      <c r="BC1946" s="12"/>
      <c r="BD1946" s="12"/>
    </row>
    <row r="1947" spans="1:56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Y1947" s="17"/>
      <c r="Z1947" s="17"/>
      <c r="AA1947" s="17"/>
      <c r="AB1947" s="11"/>
      <c r="AC1947" s="12"/>
      <c r="AD1947" s="11"/>
      <c r="AE1947" s="12"/>
      <c r="AF1947" s="11"/>
      <c r="AG1947" s="11"/>
      <c r="AH1947" s="11"/>
      <c r="AI1947" s="11"/>
      <c r="AJ1947" s="11"/>
      <c r="AK1947" s="6"/>
      <c r="AL1947" s="11"/>
      <c r="AM1947" s="12"/>
      <c r="AN1947" s="12"/>
      <c r="AO1947" s="12"/>
      <c r="AP1947" s="12"/>
      <c r="AQ1947" s="12"/>
      <c r="AR1947" s="12"/>
      <c r="AS1947" s="12"/>
      <c r="AT1947" s="12"/>
      <c r="AU1947" s="6"/>
      <c r="AV1947" s="11"/>
      <c r="AW1947" s="12"/>
      <c r="AX1947" s="12"/>
      <c r="AY1947" s="12"/>
      <c r="AZ1947" s="12"/>
      <c r="BA1947" s="12"/>
      <c r="BB1947" s="12"/>
      <c r="BC1947" s="12"/>
      <c r="BD1947" s="12"/>
    </row>
    <row r="1948" spans="1:56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Y1948" s="17"/>
      <c r="Z1948" s="17"/>
      <c r="AA1948" s="17"/>
      <c r="AB1948" s="11"/>
      <c r="AC1948" s="12"/>
      <c r="AD1948" s="11"/>
      <c r="AE1948" s="12"/>
      <c r="AF1948" s="11"/>
      <c r="AG1948" s="11"/>
      <c r="AH1948" s="11"/>
      <c r="AI1948" s="11"/>
      <c r="AJ1948" s="11"/>
      <c r="AK1948" s="6"/>
      <c r="AL1948" s="11"/>
      <c r="AM1948" s="12"/>
      <c r="AN1948" s="12"/>
      <c r="AO1948" s="12"/>
      <c r="AP1948" s="12"/>
      <c r="AQ1948" s="12"/>
      <c r="AR1948" s="12"/>
      <c r="AS1948" s="12"/>
      <c r="AT1948" s="12"/>
      <c r="AU1948" s="6"/>
      <c r="AV1948" s="11"/>
      <c r="AW1948" s="12"/>
      <c r="AX1948" s="12"/>
      <c r="AY1948" s="12"/>
      <c r="AZ1948" s="12"/>
      <c r="BA1948" s="12"/>
      <c r="BB1948" s="12"/>
      <c r="BC1948" s="12"/>
      <c r="BD1948" s="12"/>
    </row>
    <row r="1949" spans="1:56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Y1949" s="17"/>
      <c r="Z1949" s="17"/>
      <c r="AA1949" s="17"/>
      <c r="AB1949" s="11"/>
      <c r="AC1949" s="12"/>
      <c r="AD1949" s="11"/>
      <c r="AE1949" s="12"/>
      <c r="AF1949" s="11"/>
      <c r="AG1949" s="11"/>
      <c r="AH1949" s="11"/>
      <c r="AI1949" s="11"/>
      <c r="AJ1949" s="11"/>
      <c r="AK1949" s="6"/>
      <c r="AL1949" s="11"/>
      <c r="AM1949" s="12"/>
      <c r="AN1949" s="12"/>
      <c r="AO1949" s="12"/>
      <c r="AP1949" s="12"/>
      <c r="AQ1949" s="12"/>
      <c r="AR1949" s="12"/>
      <c r="AS1949" s="12"/>
      <c r="AT1949" s="12"/>
      <c r="AU1949" s="6"/>
      <c r="AV1949" s="11"/>
      <c r="AW1949" s="12"/>
      <c r="AX1949" s="12"/>
      <c r="AY1949" s="12"/>
      <c r="AZ1949" s="12"/>
      <c r="BA1949" s="12"/>
      <c r="BB1949" s="12"/>
      <c r="BC1949" s="12"/>
      <c r="BD1949" s="12"/>
    </row>
    <row r="1950" spans="1:56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Y1950" s="17"/>
      <c r="Z1950" s="17"/>
      <c r="AA1950" s="17"/>
      <c r="AB1950" s="11"/>
      <c r="AC1950" s="12"/>
      <c r="AD1950" s="11"/>
      <c r="AE1950" s="12"/>
      <c r="AF1950" s="11"/>
      <c r="AG1950" s="11"/>
      <c r="AH1950" s="11"/>
      <c r="AI1950" s="11"/>
      <c r="AJ1950" s="11"/>
      <c r="AK1950" s="6"/>
      <c r="AL1950" s="11"/>
      <c r="AM1950" s="12"/>
      <c r="AN1950" s="12"/>
      <c r="AO1950" s="12"/>
      <c r="AP1950" s="12"/>
      <c r="AQ1950" s="12"/>
      <c r="AR1950" s="12"/>
      <c r="AS1950" s="12"/>
      <c r="AT1950" s="12"/>
      <c r="AU1950" s="6"/>
      <c r="AV1950" s="11"/>
      <c r="AW1950" s="12"/>
      <c r="AX1950" s="12"/>
      <c r="AY1950" s="12"/>
      <c r="AZ1950" s="12"/>
      <c r="BA1950" s="12"/>
      <c r="BB1950" s="12"/>
      <c r="BC1950" s="12"/>
      <c r="BD1950" s="12"/>
    </row>
    <row r="1951" spans="1:56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Y1951" s="17"/>
      <c r="Z1951" s="17"/>
      <c r="AA1951" s="17"/>
      <c r="AB1951" s="11"/>
      <c r="AC1951" s="12"/>
      <c r="AD1951" s="11"/>
      <c r="AE1951" s="12"/>
      <c r="AF1951" s="11"/>
      <c r="AG1951" s="11"/>
      <c r="AH1951" s="11"/>
      <c r="AI1951" s="11"/>
      <c r="AJ1951" s="11"/>
      <c r="AK1951" s="6"/>
      <c r="AL1951" s="11"/>
      <c r="AM1951" s="12"/>
      <c r="AN1951" s="12"/>
      <c r="AO1951" s="12"/>
      <c r="AP1951" s="12"/>
      <c r="AQ1951" s="12"/>
      <c r="AR1951" s="12"/>
      <c r="AS1951" s="12"/>
      <c r="AT1951" s="12"/>
      <c r="AU1951" s="6"/>
      <c r="AV1951" s="11"/>
      <c r="AW1951" s="12"/>
      <c r="AX1951" s="12"/>
      <c r="AY1951" s="12"/>
      <c r="AZ1951" s="12"/>
      <c r="BA1951" s="12"/>
      <c r="BB1951" s="12"/>
      <c r="BC1951" s="12"/>
      <c r="BD1951" s="12"/>
    </row>
    <row r="1952" spans="1:56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Y1952" s="17"/>
      <c r="Z1952" s="17"/>
      <c r="AA1952" s="17"/>
      <c r="AB1952" s="11"/>
      <c r="AC1952" s="12"/>
      <c r="AD1952" s="11"/>
      <c r="AE1952" s="12"/>
      <c r="AF1952" s="11"/>
      <c r="AG1952" s="11"/>
      <c r="AH1952" s="11"/>
      <c r="AI1952" s="11"/>
      <c r="AJ1952" s="11"/>
      <c r="AK1952" s="6"/>
      <c r="AL1952" s="11"/>
      <c r="AM1952" s="12"/>
      <c r="AN1952" s="12"/>
      <c r="AO1952" s="12"/>
      <c r="AP1952" s="12"/>
      <c r="AQ1952" s="12"/>
      <c r="AR1952" s="12"/>
      <c r="AS1952" s="12"/>
      <c r="AT1952" s="12"/>
      <c r="AU1952" s="6"/>
      <c r="AV1952" s="11"/>
      <c r="AW1952" s="12"/>
      <c r="AX1952" s="12"/>
      <c r="AY1952" s="12"/>
      <c r="AZ1952" s="12"/>
      <c r="BA1952" s="12"/>
      <c r="BB1952" s="12"/>
      <c r="BC1952" s="12"/>
      <c r="BD1952" s="12"/>
    </row>
    <row r="1953" spans="1:56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Y1953" s="17"/>
      <c r="Z1953" s="17"/>
      <c r="AA1953" s="17"/>
      <c r="AB1953" s="11"/>
      <c r="AC1953" s="12"/>
      <c r="AD1953" s="11"/>
      <c r="AE1953" s="12"/>
      <c r="AF1953" s="11"/>
      <c r="AG1953" s="11"/>
      <c r="AH1953" s="11"/>
      <c r="AI1953" s="11"/>
      <c r="AJ1953" s="11"/>
      <c r="AK1953" s="6"/>
      <c r="AL1953" s="11"/>
      <c r="AM1953" s="12"/>
      <c r="AN1953" s="12"/>
      <c r="AO1953" s="12"/>
      <c r="AP1953" s="12"/>
      <c r="AQ1953" s="12"/>
      <c r="AR1953" s="12"/>
      <c r="AS1953" s="12"/>
      <c r="AT1953" s="12"/>
      <c r="AU1953" s="6"/>
      <c r="AV1953" s="11"/>
      <c r="AW1953" s="12"/>
      <c r="AX1953" s="12"/>
      <c r="AY1953" s="12"/>
      <c r="AZ1953" s="12"/>
      <c r="BA1953" s="12"/>
      <c r="BB1953" s="12"/>
      <c r="BC1953" s="12"/>
      <c r="BD1953" s="12"/>
    </row>
    <row r="1954" spans="1:56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Y1954" s="17"/>
      <c r="Z1954" s="17"/>
      <c r="AA1954" s="17"/>
      <c r="AB1954" s="11"/>
      <c r="AC1954" s="12"/>
      <c r="AD1954" s="11"/>
      <c r="AE1954" s="12"/>
      <c r="AF1954" s="11"/>
      <c r="AG1954" s="11"/>
      <c r="AH1954" s="11"/>
      <c r="AI1954" s="11"/>
      <c r="AJ1954" s="11"/>
      <c r="AK1954" s="6"/>
      <c r="AL1954" s="11"/>
      <c r="AM1954" s="12"/>
      <c r="AN1954" s="12"/>
      <c r="AO1954" s="12"/>
      <c r="AP1954" s="12"/>
      <c r="AQ1954" s="12"/>
      <c r="AR1954" s="12"/>
      <c r="AS1954" s="12"/>
      <c r="AT1954" s="12"/>
      <c r="AU1954" s="6"/>
      <c r="AV1954" s="11"/>
      <c r="AW1954" s="12"/>
      <c r="AX1954" s="12"/>
      <c r="AY1954" s="12"/>
      <c r="AZ1954" s="12"/>
      <c r="BA1954" s="12"/>
      <c r="BB1954" s="12"/>
      <c r="BC1954" s="12"/>
      <c r="BD1954" s="12"/>
    </row>
    <row r="1955" spans="1:56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Y1955" s="17"/>
      <c r="Z1955" s="17"/>
      <c r="AA1955" s="17"/>
      <c r="AB1955" s="11"/>
      <c r="AC1955" s="12"/>
      <c r="AD1955" s="11"/>
      <c r="AE1955" s="12"/>
      <c r="AF1955" s="11"/>
      <c r="AG1955" s="11"/>
      <c r="AH1955" s="11"/>
      <c r="AI1955" s="11"/>
      <c r="AJ1955" s="11"/>
      <c r="AK1955" s="6"/>
      <c r="AL1955" s="11"/>
      <c r="AM1955" s="12"/>
      <c r="AN1955" s="12"/>
      <c r="AO1955" s="12"/>
      <c r="AP1955" s="12"/>
      <c r="AQ1955" s="12"/>
      <c r="AR1955" s="12"/>
      <c r="AS1955" s="12"/>
      <c r="AT1955" s="12"/>
      <c r="AU1955" s="6"/>
      <c r="AV1955" s="11"/>
      <c r="AW1955" s="12"/>
      <c r="AX1955" s="12"/>
      <c r="AY1955" s="12"/>
      <c r="AZ1955" s="12"/>
      <c r="BA1955" s="12"/>
      <c r="BB1955" s="12"/>
      <c r="BC1955" s="12"/>
      <c r="BD1955" s="12"/>
    </row>
    <row r="1956" spans="1:56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Y1956" s="17"/>
      <c r="Z1956" s="17"/>
      <c r="AA1956" s="17"/>
      <c r="AB1956" s="11"/>
      <c r="AC1956" s="12"/>
      <c r="AD1956" s="11"/>
      <c r="AE1956" s="12"/>
      <c r="AF1956" s="11"/>
      <c r="AG1956" s="11"/>
      <c r="AH1956" s="11"/>
      <c r="AI1956" s="11"/>
      <c r="AJ1956" s="11"/>
      <c r="AK1956" s="6"/>
      <c r="AL1956" s="11"/>
      <c r="AM1956" s="12"/>
      <c r="AN1956" s="12"/>
      <c r="AO1956" s="12"/>
      <c r="AP1956" s="12"/>
      <c r="AQ1956" s="12"/>
      <c r="AR1956" s="12"/>
      <c r="AS1956" s="12"/>
      <c r="AT1956" s="12"/>
      <c r="AU1956" s="6"/>
      <c r="AV1956" s="11"/>
      <c r="AW1956" s="12"/>
      <c r="AX1956" s="12"/>
      <c r="AY1956" s="12"/>
      <c r="AZ1956" s="12"/>
      <c r="BA1956" s="12"/>
      <c r="BB1956" s="12"/>
      <c r="BC1956" s="12"/>
      <c r="BD1956" s="12"/>
    </row>
    <row r="1957" spans="1:56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Y1957" s="17"/>
      <c r="Z1957" s="17"/>
      <c r="AA1957" s="17"/>
      <c r="AB1957" s="11"/>
      <c r="AC1957" s="12"/>
      <c r="AD1957" s="11"/>
      <c r="AE1957" s="12"/>
      <c r="AF1957" s="11"/>
      <c r="AG1957" s="11"/>
      <c r="AH1957" s="11"/>
      <c r="AI1957" s="11"/>
      <c r="AJ1957" s="11"/>
      <c r="AK1957" s="6"/>
      <c r="AL1957" s="11"/>
      <c r="AM1957" s="12"/>
      <c r="AN1957" s="12"/>
      <c r="AO1957" s="12"/>
      <c r="AP1957" s="12"/>
      <c r="AQ1957" s="12"/>
      <c r="AR1957" s="12"/>
      <c r="AS1957" s="12"/>
      <c r="AT1957" s="12"/>
      <c r="AU1957" s="6"/>
      <c r="AV1957" s="11"/>
      <c r="AW1957" s="12"/>
      <c r="AX1957" s="12"/>
      <c r="AY1957" s="12"/>
      <c r="AZ1957" s="12"/>
      <c r="BA1957" s="12"/>
      <c r="BB1957" s="12"/>
      <c r="BC1957" s="12"/>
      <c r="BD1957" s="12"/>
    </row>
    <row r="1958" spans="1:56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Y1958" s="17"/>
      <c r="Z1958" s="17"/>
      <c r="AA1958" s="17"/>
      <c r="AB1958" s="11"/>
      <c r="AC1958" s="12"/>
      <c r="AD1958" s="11"/>
      <c r="AE1958" s="12"/>
      <c r="AF1958" s="11"/>
      <c r="AG1958" s="11"/>
      <c r="AH1958" s="11"/>
      <c r="AI1958" s="11"/>
      <c r="AJ1958" s="11"/>
      <c r="AK1958" s="6"/>
      <c r="AL1958" s="11"/>
      <c r="AM1958" s="12"/>
      <c r="AN1958" s="12"/>
      <c r="AO1958" s="12"/>
      <c r="AP1958" s="12"/>
      <c r="AQ1958" s="12"/>
      <c r="AR1958" s="12"/>
      <c r="AS1958" s="12"/>
      <c r="AT1958" s="12"/>
      <c r="AU1958" s="6"/>
      <c r="AV1958" s="11"/>
      <c r="AW1958" s="12"/>
      <c r="AX1958" s="12"/>
      <c r="AY1958" s="12"/>
      <c r="AZ1958" s="12"/>
      <c r="BA1958" s="12"/>
      <c r="BB1958" s="12"/>
      <c r="BC1958" s="12"/>
      <c r="BD1958" s="12"/>
    </row>
    <row r="1959" spans="1:56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Y1959" s="17"/>
      <c r="Z1959" s="17"/>
      <c r="AA1959" s="17"/>
      <c r="AB1959" s="11"/>
      <c r="AC1959" s="12"/>
      <c r="AD1959" s="11"/>
      <c r="AE1959" s="12"/>
      <c r="AF1959" s="11"/>
      <c r="AG1959" s="11"/>
      <c r="AH1959" s="11"/>
      <c r="AI1959" s="11"/>
      <c r="AJ1959" s="11"/>
      <c r="AK1959" s="6"/>
      <c r="AL1959" s="11"/>
      <c r="AM1959" s="12"/>
      <c r="AN1959" s="12"/>
      <c r="AO1959" s="12"/>
      <c r="AP1959" s="12"/>
      <c r="AQ1959" s="12"/>
      <c r="AR1959" s="12"/>
      <c r="AS1959" s="12"/>
      <c r="AT1959" s="12"/>
      <c r="AU1959" s="6"/>
      <c r="AV1959" s="11"/>
      <c r="AW1959" s="12"/>
      <c r="AX1959" s="12"/>
      <c r="AY1959" s="12"/>
      <c r="AZ1959" s="12"/>
      <c r="BA1959" s="12"/>
      <c r="BB1959" s="12"/>
      <c r="BC1959" s="12"/>
      <c r="BD1959" s="12"/>
    </row>
    <row r="1960" spans="1:56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Y1960" s="17"/>
      <c r="Z1960" s="17"/>
      <c r="AA1960" s="17"/>
      <c r="AB1960" s="11"/>
      <c r="AC1960" s="12"/>
      <c r="AD1960" s="11"/>
      <c r="AE1960" s="12"/>
      <c r="AF1960" s="11"/>
      <c r="AG1960" s="11"/>
      <c r="AH1960" s="11"/>
      <c r="AI1960" s="11"/>
      <c r="AJ1960" s="11"/>
      <c r="AK1960" s="6"/>
      <c r="AL1960" s="11"/>
      <c r="AM1960" s="12"/>
      <c r="AN1960" s="12"/>
      <c r="AO1960" s="12"/>
      <c r="AP1960" s="12"/>
      <c r="AQ1960" s="12"/>
      <c r="AR1960" s="12"/>
      <c r="AS1960" s="12"/>
      <c r="AT1960" s="12"/>
      <c r="AU1960" s="6"/>
      <c r="AV1960" s="11"/>
      <c r="AW1960" s="12"/>
      <c r="AX1960" s="12"/>
      <c r="AY1960" s="12"/>
      <c r="AZ1960" s="12"/>
      <c r="BA1960" s="12"/>
      <c r="BB1960" s="12"/>
      <c r="BC1960" s="12"/>
      <c r="BD1960" s="12"/>
    </row>
    <row r="1961" spans="1:56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Y1961" s="17"/>
      <c r="Z1961" s="17"/>
      <c r="AA1961" s="17"/>
      <c r="AB1961" s="11"/>
      <c r="AC1961" s="12"/>
      <c r="AD1961" s="11"/>
      <c r="AE1961" s="12"/>
      <c r="AF1961" s="11"/>
      <c r="AG1961" s="11"/>
      <c r="AH1961" s="11"/>
      <c r="AI1961" s="11"/>
      <c r="AJ1961" s="11"/>
      <c r="AK1961" s="6"/>
      <c r="AL1961" s="11"/>
      <c r="AM1961" s="12"/>
      <c r="AN1961" s="12"/>
      <c r="AO1961" s="12"/>
      <c r="AP1961" s="12"/>
      <c r="AQ1961" s="12"/>
      <c r="AR1961" s="12"/>
      <c r="AS1961" s="12"/>
      <c r="AT1961" s="12"/>
      <c r="AU1961" s="6"/>
      <c r="AV1961" s="11"/>
      <c r="AW1961" s="12"/>
      <c r="AX1961" s="12"/>
      <c r="AY1961" s="12"/>
      <c r="AZ1961" s="12"/>
      <c r="BA1961" s="12"/>
      <c r="BB1961" s="12"/>
      <c r="BC1961" s="12"/>
      <c r="BD1961" s="12"/>
    </row>
    <row r="1962" spans="1:56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Y1962" s="17"/>
      <c r="Z1962" s="17"/>
      <c r="AA1962" s="17"/>
      <c r="AB1962" s="11"/>
      <c r="AC1962" s="12"/>
      <c r="AD1962" s="11"/>
      <c r="AE1962" s="12"/>
      <c r="AF1962" s="11"/>
      <c r="AG1962" s="11"/>
      <c r="AH1962" s="11"/>
      <c r="AI1962" s="11"/>
      <c r="AJ1962" s="11"/>
      <c r="AK1962" s="6"/>
      <c r="AL1962" s="11"/>
      <c r="AM1962" s="12"/>
      <c r="AN1962" s="12"/>
      <c r="AO1962" s="12"/>
      <c r="AP1962" s="12"/>
      <c r="AQ1962" s="12"/>
      <c r="AR1962" s="12"/>
      <c r="AS1962" s="12"/>
      <c r="AT1962" s="12"/>
      <c r="AU1962" s="6"/>
      <c r="AV1962" s="11"/>
      <c r="AW1962" s="12"/>
      <c r="AX1962" s="12"/>
      <c r="AY1962" s="12"/>
      <c r="AZ1962" s="12"/>
      <c r="BA1962" s="12"/>
      <c r="BB1962" s="12"/>
      <c r="BC1962" s="12"/>
      <c r="BD1962" s="12"/>
    </row>
    <row r="1963" spans="1:56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Y1963" s="17"/>
      <c r="Z1963" s="17"/>
      <c r="AA1963" s="17"/>
      <c r="AB1963" s="11"/>
      <c r="AC1963" s="12"/>
      <c r="AD1963" s="11"/>
      <c r="AE1963" s="12"/>
      <c r="AF1963" s="11"/>
      <c r="AG1963" s="11"/>
      <c r="AH1963" s="11"/>
      <c r="AI1963" s="11"/>
      <c r="AJ1963" s="11"/>
      <c r="AK1963" s="6"/>
      <c r="AL1963" s="11"/>
      <c r="AM1963" s="12"/>
      <c r="AN1963" s="12"/>
      <c r="AO1963" s="12"/>
      <c r="AP1963" s="12"/>
      <c r="AQ1963" s="12"/>
      <c r="AR1963" s="12"/>
      <c r="AS1963" s="12"/>
      <c r="AT1963" s="12"/>
      <c r="AU1963" s="6"/>
      <c r="AV1963" s="11"/>
      <c r="AW1963" s="12"/>
      <c r="AX1963" s="12"/>
      <c r="AY1963" s="12"/>
      <c r="AZ1963" s="12"/>
      <c r="BA1963" s="12"/>
      <c r="BB1963" s="12"/>
      <c r="BC1963" s="12"/>
      <c r="BD1963" s="12"/>
    </row>
    <row r="1964" spans="1:56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Y1964" s="17"/>
      <c r="Z1964" s="17"/>
      <c r="AA1964" s="17"/>
      <c r="AB1964" s="11"/>
      <c r="AC1964" s="12"/>
      <c r="AD1964" s="11"/>
      <c r="AE1964" s="12"/>
      <c r="AF1964" s="11"/>
      <c r="AG1964" s="11"/>
      <c r="AH1964" s="11"/>
      <c r="AI1964" s="11"/>
      <c r="AJ1964" s="11"/>
      <c r="AK1964" s="6"/>
      <c r="AL1964" s="11"/>
      <c r="AM1964" s="12"/>
      <c r="AN1964" s="12"/>
      <c r="AO1964" s="12"/>
      <c r="AP1964" s="12"/>
      <c r="AQ1964" s="12"/>
      <c r="AR1964" s="12"/>
      <c r="AS1964" s="12"/>
      <c r="AT1964" s="12"/>
      <c r="AU1964" s="6"/>
      <c r="AV1964" s="11"/>
      <c r="AW1964" s="12"/>
      <c r="AX1964" s="12"/>
      <c r="AY1964" s="12"/>
      <c r="AZ1964" s="12"/>
      <c r="BA1964" s="12"/>
      <c r="BB1964" s="12"/>
      <c r="BC1964" s="12"/>
      <c r="BD1964" s="12"/>
    </row>
    <row r="1965" spans="1:56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Y1965" s="17"/>
      <c r="Z1965" s="17"/>
      <c r="AA1965" s="17"/>
      <c r="AB1965" s="11"/>
      <c r="AC1965" s="12"/>
      <c r="AD1965" s="11"/>
      <c r="AE1965" s="12"/>
      <c r="AF1965" s="11"/>
      <c r="AG1965" s="11"/>
      <c r="AH1965" s="11"/>
      <c r="AI1965" s="11"/>
      <c r="AJ1965" s="11"/>
      <c r="AK1965" s="6"/>
      <c r="AL1965" s="11"/>
      <c r="AM1965" s="12"/>
      <c r="AN1965" s="12"/>
      <c r="AO1965" s="12"/>
      <c r="AP1965" s="12"/>
      <c r="AQ1965" s="12"/>
      <c r="AR1965" s="12"/>
      <c r="AS1965" s="12"/>
      <c r="AT1965" s="12"/>
      <c r="AU1965" s="6"/>
      <c r="AV1965" s="11"/>
      <c r="AW1965" s="12"/>
      <c r="AX1965" s="12"/>
      <c r="AY1965" s="12"/>
      <c r="AZ1965" s="12"/>
      <c r="BA1965" s="12"/>
      <c r="BB1965" s="12"/>
      <c r="BC1965" s="12"/>
      <c r="BD1965" s="12"/>
    </row>
    <row r="1966" spans="1:56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Y1966" s="17"/>
      <c r="Z1966" s="17"/>
      <c r="AA1966" s="17"/>
      <c r="AB1966" s="11"/>
      <c r="AC1966" s="12"/>
      <c r="AD1966" s="11"/>
      <c r="AE1966" s="12"/>
      <c r="AF1966" s="11"/>
      <c r="AG1966" s="11"/>
      <c r="AH1966" s="11"/>
      <c r="AI1966" s="11"/>
      <c r="AJ1966" s="11"/>
      <c r="AK1966" s="6"/>
      <c r="AL1966" s="11"/>
      <c r="AM1966" s="12"/>
      <c r="AN1966" s="12"/>
      <c r="AO1966" s="12"/>
      <c r="AP1966" s="12"/>
      <c r="AQ1966" s="12"/>
      <c r="AR1966" s="12"/>
      <c r="AS1966" s="12"/>
      <c r="AT1966" s="12"/>
      <c r="AU1966" s="6"/>
      <c r="AV1966" s="11"/>
      <c r="AW1966" s="12"/>
      <c r="AX1966" s="12"/>
      <c r="AY1966" s="12"/>
      <c r="AZ1966" s="12"/>
      <c r="BA1966" s="12"/>
      <c r="BB1966" s="12"/>
      <c r="BC1966" s="12"/>
      <c r="BD1966" s="12"/>
    </row>
    <row r="1967" spans="1:56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Y1967" s="17"/>
      <c r="Z1967" s="17"/>
      <c r="AA1967" s="17"/>
      <c r="AB1967" s="11"/>
      <c r="AC1967" s="12"/>
      <c r="AD1967" s="11"/>
      <c r="AE1967" s="12"/>
      <c r="AF1967" s="11"/>
      <c r="AG1967" s="11"/>
      <c r="AH1967" s="11"/>
      <c r="AI1967" s="11"/>
      <c r="AJ1967" s="11"/>
      <c r="AK1967" s="6"/>
      <c r="AL1967" s="11"/>
      <c r="AM1967" s="12"/>
      <c r="AN1967" s="12"/>
      <c r="AO1967" s="12"/>
      <c r="AP1967" s="12"/>
      <c r="AQ1967" s="12"/>
      <c r="AR1967" s="12"/>
      <c r="AS1967" s="12"/>
      <c r="AT1967" s="12"/>
      <c r="AU1967" s="6"/>
      <c r="AV1967" s="11"/>
      <c r="AW1967" s="12"/>
      <c r="AX1967" s="12"/>
      <c r="AY1967" s="12"/>
      <c r="AZ1967" s="12"/>
      <c r="BA1967" s="12"/>
      <c r="BB1967" s="12"/>
      <c r="BC1967" s="12"/>
      <c r="BD1967" s="12"/>
    </row>
    <row r="1968" spans="1:56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Y1968" s="17"/>
      <c r="Z1968" s="17"/>
      <c r="AA1968" s="17"/>
      <c r="AB1968" s="11"/>
      <c r="AC1968" s="12"/>
      <c r="AD1968" s="11"/>
      <c r="AE1968" s="12"/>
      <c r="AF1968" s="11"/>
      <c r="AG1968" s="11"/>
      <c r="AH1968" s="11"/>
      <c r="AI1968" s="11"/>
      <c r="AJ1968" s="11"/>
      <c r="AK1968" s="6"/>
      <c r="AL1968" s="11"/>
      <c r="AM1968" s="12"/>
      <c r="AN1968" s="12"/>
      <c r="AO1968" s="12"/>
      <c r="AP1968" s="12"/>
      <c r="AQ1968" s="12"/>
      <c r="AR1968" s="12"/>
      <c r="AS1968" s="12"/>
      <c r="AT1968" s="12"/>
      <c r="AU1968" s="6"/>
      <c r="AV1968" s="11"/>
      <c r="AW1968" s="12"/>
      <c r="AX1968" s="12"/>
      <c r="AY1968" s="12"/>
      <c r="AZ1968" s="12"/>
      <c r="BA1968" s="12"/>
      <c r="BB1968" s="12"/>
      <c r="BC1968" s="12"/>
      <c r="BD1968" s="12"/>
    </row>
    <row r="1969" spans="1:56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Y1969" s="17"/>
      <c r="Z1969" s="17"/>
      <c r="AA1969" s="17"/>
      <c r="AB1969" s="11"/>
      <c r="AC1969" s="12"/>
      <c r="AD1969" s="11"/>
      <c r="AE1969" s="12"/>
      <c r="AF1969" s="11"/>
      <c r="AG1969" s="11"/>
      <c r="AH1969" s="11"/>
      <c r="AI1969" s="11"/>
      <c r="AJ1969" s="11"/>
      <c r="AK1969" s="6"/>
      <c r="AL1969" s="11"/>
      <c r="AM1969" s="12"/>
      <c r="AN1969" s="12"/>
      <c r="AO1969" s="12"/>
      <c r="AP1969" s="12"/>
      <c r="AQ1969" s="12"/>
      <c r="AR1969" s="12"/>
      <c r="AS1969" s="12"/>
      <c r="AT1969" s="12"/>
      <c r="AU1969" s="6"/>
      <c r="AV1969" s="11"/>
      <c r="AW1969" s="12"/>
      <c r="AX1969" s="12"/>
      <c r="AY1969" s="12"/>
      <c r="AZ1969" s="12"/>
      <c r="BA1969" s="12"/>
      <c r="BB1969" s="12"/>
      <c r="BC1969" s="12"/>
      <c r="BD1969" s="12"/>
    </row>
    <row r="1970" spans="1:56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Y1970" s="17"/>
      <c r="Z1970" s="17"/>
      <c r="AA1970" s="17"/>
      <c r="AB1970" s="11"/>
      <c r="AC1970" s="12"/>
      <c r="AD1970" s="11"/>
      <c r="AE1970" s="12"/>
      <c r="AF1970" s="11"/>
      <c r="AG1970" s="11"/>
      <c r="AH1970" s="11"/>
      <c r="AI1970" s="11"/>
      <c r="AJ1970" s="11"/>
      <c r="AK1970" s="6"/>
      <c r="AL1970" s="11"/>
      <c r="AM1970" s="12"/>
      <c r="AN1970" s="12"/>
      <c r="AO1970" s="12"/>
      <c r="AP1970" s="12"/>
      <c r="AQ1970" s="12"/>
      <c r="AR1970" s="12"/>
      <c r="AS1970" s="12"/>
      <c r="AT1970" s="12"/>
      <c r="AU1970" s="6"/>
      <c r="AV1970" s="11"/>
      <c r="AW1970" s="12"/>
      <c r="AX1970" s="12"/>
      <c r="AY1970" s="12"/>
      <c r="AZ1970" s="12"/>
      <c r="BA1970" s="12"/>
      <c r="BB1970" s="12"/>
      <c r="BC1970" s="12"/>
      <c r="BD1970" s="12"/>
    </row>
    <row r="1971" spans="1:56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Y1971" s="17"/>
      <c r="Z1971" s="17"/>
      <c r="AA1971" s="17"/>
      <c r="AB1971" s="11"/>
      <c r="AC1971" s="12"/>
      <c r="AD1971" s="11"/>
      <c r="AE1971" s="12"/>
      <c r="AF1971" s="11"/>
      <c r="AG1971" s="11"/>
      <c r="AH1971" s="11"/>
      <c r="AI1971" s="11"/>
      <c r="AJ1971" s="11"/>
      <c r="AK1971" s="6"/>
      <c r="AL1971" s="11"/>
      <c r="AM1971" s="12"/>
      <c r="AN1971" s="12"/>
      <c r="AO1971" s="12"/>
      <c r="AP1971" s="12"/>
      <c r="AQ1971" s="12"/>
      <c r="AR1971" s="12"/>
      <c r="AS1971" s="12"/>
      <c r="AT1971" s="12"/>
      <c r="AU1971" s="6"/>
      <c r="AV1971" s="11"/>
      <c r="AW1971" s="12"/>
      <c r="AX1971" s="12"/>
      <c r="AY1971" s="12"/>
      <c r="AZ1971" s="12"/>
      <c r="BA1971" s="12"/>
      <c r="BB1971" s="12"/>
      <c r="BC1971" s="12"/>
      <c r="BD1971" s="12"/>
    </row>
    <row r="1972" spans="1:56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Y1972" s="17"/>
      <c r="Z1972" s="17"/>
      <c r="AA1972" s="17"/>
      <c r="AB1972" s="11"/>
      <c r="AC1972" s="12"/>
      <c r="AD1972" s="11"/>
      <c r="AE1972" s="12"/>
      <c r="AF1972" s="11"/>
      <c r="AG1972" s="11"/>
      <c r="AH1972" s="11"/>
      <c r="AI1972" s="11"/>
      <c r="AJ1972" s="11"/>
      <c r="AK1972" s="6"/>
      <c r="AL1972" s="11"/>
      <c r="AM1972" s="12"/>
      <c r="AN1972" s="12"/>
      <c r="AO1972" s="12"/>
      <c r="AP1972" s="12"/>
      <c r="AQ1972" s="12"/>
      <c r="AR1972" s="12"/>
      <c r="AS1972" s="12"/>
      <c r="AT1972" s="12"/>
      <c r="AU1972" s="6"/>
      <c r="AV1972" s="11"/>
      <c r="AW1972" s="12"/>
      <c r="AX1972" s="12"/>
      <c r="AY1972" s="12"/>
      <c r="AZ1972" s="12"/>
      <c r="BA1972" s="12"/>
      <c r="BB1972" s="12"/>
      <c r="BC1972" s="12"/>
      <c r="BD1972" s="12"/>
    </row>
    <row r="1973" spans="1:56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Y1973" s="17"/>
      <c r="Z1973" s="17"/>
      <c r="AA1973" s="17"/>
      <c r="AB1973" s="11"/>
      <c r="AC1973" s="12"/>
      <c r="AD1973" s="11"/>
      <c r="AE1973" s="12"/>
      <c r="AF1973" s="11"/>
      <c r="AG1973" s="11"/>
      <c r="AH1973" s="11"/>
      <c r="AI1973" s="11"/>
      <c r="AJ1973" s="11"/>
      <c r="AK1973" s="6"/>
      <c r="AL1973" s="11"/>
      <c r="AM1973" s="12"/>
      <c r="AN1973" s="12"/>
      <c r="AO1973" s="12"/>
      <c r="AP1973" s="12"/>
      <c r="AQ1973" s="12"/>
      <c r="AR1973" s="12"/>
      <c r="AS1973" s="12"/>
      <c r="AT1973" s="12"/>
      <c r="AU1973" s="6"/>
      <c r="AV1973" s="11"/>
      <c r="AW1973" s="12"/>
      <c r="AX1973" s="12"/>
      <c r="AY1973" s="12"/>
      <c r="AZ1973" s="12"/>
      <c r="BA1973" s="12"/>
      <c r="BB1973" s="12"/>
      <c r="BC1973" s="12"/>
      <c r="BD1973" s="12"/>
    </row>
    <row r="1974" spans="1:56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Y1974" s="17"/>
      <c r="Z1974" s="17"/>
      <c r="AA1974" s="17"/>
      <c r="AB1974" s="11"/>
      <c r="AC1974" s="12"/>
      <c r="AD1974" s="11"/>
      <c r="AE1974" s="12"/>
      <c r="AF1974" s="11"/>
      <c r="AG1974" s="11"/>
      <c r="AH1974" s="11"/>
      <c r="AI1974" s="11"/>
      <c r="AJ1974" s="11"/>
      <c r="AK1974" s="6"/>
      <c r="AL1974" s="11"/>
      <c r="AM1974" s="12"/>
      <c r="AN1974" s="12"/>
      <c r="AO1974" s="12"/>
      <c r="AP1974" s="12"/>
      <c r="AQ1974" s="12"/>
      <c r="AR1974" s="12"/>
      <c r="AS1974" s="12"/>
      <c r="AT1974" s="12"/>
      <c r="AU1974" s="6"/>
      <c r="AV1974" s="11"/>
      <c r="AW1974" s="12"/>
      <c r="AX1974" s="12"/>
      <c r="AY1974" s="12"/>
      <c r="AZ1974" s="12"/>
      <c r="BA1974" s="12"/>
      <c r="BB1974" s="12"/>
      <c r="BC1974" s="12"/>
      <c r="BD1974" s="12"/>
    </row>
    <row r="1975" spans="1:56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Y1975" s="17"/>
      <c r="Z1975" s="17"/>
      <c r="AA1975" s="17"/>
      <c r="AB1975" s="11"/>
      <c r="AC1975" s="12"/>
      <c r="AD1975" s="11"/>
      <c r="AE1975" s="12"/>
      <c r="AF1975" s="11"/>
      <c r="AG1975" s="11"/>
      <c r="AH1975" s="11"/>
      <c r="AI1975" s="11"/>
      <c r="AJ1975" s="11"/>
      <c r="AK1975" s="6"/>
      <c r="AL1975" s="11"/>
      <c r="AM1975" s="12"/>
      <c r="AN1975" s="12"/>
      <c r="AO1975" s="12"/>
      <c r="AP1975" s="12"/>
      <c r="AQ1975" s="12"/>
      <c r="AR1975" s="12"/>
      <c r="AS1975" s="12"/>
      <c r="AT1975" s="12"/>
      <c r="AU1975" s="6"/>
      <c r="AV1975" s="11"/>
      <c r="AW1975" s="12"/>
      <c r="AX1975" s="12"/>
      <c r="AY1975" s="12"/>
      <c r="AZ1975" s="12"/>
      <c r="BA1975" s="12"/>
      <c r="BB1975" s="12"/>
      <c r="BC1975" s="12"/>
      <c r="BD1975" s="12"/>
    </row>
    <row r="1976" spans="1:56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Y1976" s="17"/>
      <c r="Z1976" s="17"/>
      <c r="AA1976" s="17"/>
      <c r="AB1976" s="11"/>
      <c r="AC1976" s="12"/>
      <c r="AD1976" s="11"/>
      <c r="AE1976" s="12"/>
      <c r="AF1976" s="11"/>
      <c r="AG1976" s="11"/>
      <c r="AH1976" s="11"/>
      <c r="AI1976" s="11"/>
      <c r="AJ1976" s="11"/>
      <c r="AK1976" s="6"/>
      <c r="AL1976" s="11"/>
      <c r="AM1976" s="12"/>
      <c r="AN1976" s="12"/>
      <c r="AO1976" s="12"/>
      <c r="AP1976" s="12"/>
      <c r="AQ1976" s="12"/>
      <c r="AR1976" s="12"/>
      <c r="AS1976" s="12"/>
      <c r="AT1976" s="12"/>
      <c r="AU1976" s="6"/>
      <c r="AV1976" s="11"/>
      <c r="AW1976" s="12"/>
      <c r="AX1976" s="12"/>
      <c r="AY1976" s="12"/>
      <c r="AZ1976" s="12"/>
      <c r="BA1976" s="12"/>
      <c r="BB1976" s="12"/>
      <c r="BC1976" s="12"/>
      <c r="BD1976" s="12"/>
    </row>
    <row r="1977" spans="1:56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Y1977" s="17"/>
      <c r="Z1977" s="17"/>
      <c r="AA1977" s="17"/>
      <c r="AB1977" s="11"/>
      <c r="AC1977" s="12"/>
      <c r="AD1977" s="11"/>
      <c r="AE1977" s="12"/>
      <c r="AF1977" s="11"/>
      <c r="AG1977" s="11"/>
      <c r="AH1977" s="11"/>
      <c r="AI1977" s="11"/>
      <c r="AJ1977" s="11"/>
      <c r="AK1977" s="6"/>
      <c r="AL1977" s="11"/>
      <c r="AM1977" s="12"/>
      <c r="AN1977" s="12"/>
      <c r="AO1977" s="12"/>
      <c r="AP1977" s="12"/>
      <c r="AQ1977" s="12"/>
      <c r="AR1977" s="12"/>
      <c r="AS1977" s="12"/>
      <c r="AT1977" s="12"/>
      <c r="AU1977" s="6"/>
      <c r="AV1977" s="11"/>
      <c r="AW1977" s="12"/>
      <c r="AX1977" s="12"/>
      <c r="AY1977" s="12"/>
      <c r="AZ1977" s="12"/>
      <c r="BA1977" s="12"/>
      <c r="BB1977" s="12"/>
      <c r="BC1977" s="12"/>
      <c r="BD1977" s="12"/>
    </row>
    <row r="1978" spans="1:56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Y1978" s="17"/>
      <c r="Z1978" s="17"/>
      <c r="AA1978" s="17"/>
      <c r="AB1978" s="11"/>
      <c r="AC1978" s="12"/>
      <c r="AD1978" s="11"/>
      <c r="AE1978" s="12"/>
      <c r="AF1978" s="11"/>
      <c r="AG1978" s="11"/>
      <c r="AH1978" s="11"/>
      <c r="AI1978" s="11"/>
      <c r="AJ1978" s="11"/>
      <c r="AK1978" s="6"/>
      <c r="AL1978" s="11"/>
      <c r="AM1978" s="12"/>
      <c r="AN1978" s="12"/>
      <c r="AO1978" s="12"/>
      <c r="AP1978" s="12"/>
      <c r="AQ1978" s="12"/>
      <c r="AR1978" s="12"/>
      <c r="AS1978" s="12"/>
      <c r="AT1978" s="12"/>
      <c r="AU1978" s="6"/>
      <c r="AV1978" s="11"/>
      <c r="AW1978" s="12"/>
      <c r="AX1978" s="12"/>
      <c r="AY1978" s="12"/>
      <c r="AZ1978" s="12"/>
      <c r="BA1978" s="12"/>
      <c r="BB1978" s="12"/>
      <c r="BC1978" s="12"/>
      <c r="BD1978" s="12"/>
    </row>
    <row r="1979" spans="1:56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Y1979" s="17"/>
      <c r="Z1979" s="17"/>
      <c r="AA1979" s="17"/>
      <c r="AB1979" s="11"/>
      <c r="AC1979" s="12"/>
      <c r="AD1979" s="11"/>
      <c r="AE1979" s="12"/>
      <c r="AF1979" s="11"/>
      <c r="AG1979" s="11"/>
      <c r="AH1979" s="11"/>
      <c r="AI1979" s="11"/>
      <c r="AJ1979" s="11"/>
      <c r="AK1979" s="6"/>
      <c r="AL1979" s="11"/>
      <c r="AM1979" s="12"/>
      <c r="AN1979" s="12"/>
      <c r="AO1979" s="12"/>
      <c r="AP1979" s="12"/>
      <c r="AQ1979" s="12"/>
      <c r="AR1979" s="12"/>
      <c r="AS1979" s="12"/>
      <c r="AT1979" s="12"/>
      <c r="AU1979" s="6"/>
      <c r="AV1979" s="11"/>
      <c r="AW1979" s="12"/>
      <c r="AX1979" s="12"/>
      <c r="AY1979" s="12"/>
      <c r="AZ1979" s="12"/>
      <c r="BA1979" s="12"/>
      <c r="BB1979" s="12"/>
      <c r="BC1979" s="12"/>
      <c r="BD1979" s="12"/>
    </row>
    <row r="1980" spans="1:56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Y1980" s="17"/>
      <c r="Z1980" s="17"/>
      <c r="AA1980" s="17"/>
      <c r="AB1980" s="11"/>
      <c r="AC1980" s="12"/>
      <c r="AD1980" s="11"/>
      <c r="AE1980" s="12"/>
      <c r="AF1980" s="11"/>
      <c r="AG1980" s="11"/>
      <c r="AH1980" s="11"/>
      <c r="AI1980" s="11"/>
      <c r="AJ1980" s="11"/>
      <c r="AK1980" s="6"/>
      <c r="AL1980" s="11"/>
      <c r="AM1980" s="12"/>
      <c r="AN1980" s="12"/>
      <c r="AO1980" s="12"/>
      <c r="AP1980" s="12"/>
      <c r="AQ1980" s="12"/>
      <c r="AR1980" s="12"/>
      <c r="AS1980" s="12"/>
      <c r="AT1980" s="12"/>
      <c r="AU1980" s="6"/>
      <c r="AV1980" s="11"/>
      <c r="AW1980" s="12"/>
      <c r="AX1980" s="12"/>
      <c r="AY1980" s="12"/>
      <c r="AZ1980" s="12"/>
      <c r="BA1980" s="12"/>
      <c r="BB1980" s="12"/>
      <c r="BC1980" s="12"/>
      <c r="BD1980" s="12"/>
    </row>
    <row r="1981" spans="1:56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Y1981" s="17"/>
      <c r="Z1981" s="17"/>
      <c r="AA1981" s="17"/>
      <c r="AB1981" s="11"/>
      <c r="AC1981" s="12"/>
      <c r="AD1981" s="11"/>
      <c r="AE1981" s="12"/>
      <c r="AF1981" s="11"/>
      <c r="AG1981" s="11"/>
      <c r="AH1981" s="11"/>
      <c r="AI1981" s="11"/>
      <c r="AJ1981" s="11"/>
      <c r="AK1981" s="6"/>
      <c r="AL1981" s="11"/>
      <c r="AM1981" s="12"/>
      <c r="AN1981" s="12"/>
      <c r="AO1981" s="12"/>
      <c r="AP1981" s="12"/>
      <c r="AQ1981" s="12"/>
      <c r="AR1981" s="12"/>
      <c r="AS1981" s="12"/>
      <c r="AT1981" s="12"/>
      <c r="AU1981" s="6"/>
      <c r="AV1981" s="11"/>
      <c r="AW1981" s="12"/>
      <c r="AX1981" s="12"/>
      <c r="AY1981" s="12"/>
      <c r="AZ1981" s="12"/>
      <c r="BA1981" s="12"/>
      <c r="BB1981" s="12"/>
      <c r="BC1981" s="12"/>
      <c r="BD1981" s="12"/>
    </row>
    <row r="1982" spans="1:56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Y1982" s="17"/>
      <c r="Z1982" s="17"/>
      <c r="AA1982" s="17"/>
      <c r="AB1982" s="11"/>
      <c r="AC1982" s="12"/>
      <c r="AD1982" s="11"/>
      <c r="AE1982" s="12"/>
      <c r="AF1982" s="11"/>
      <c r="AG1982" s="11"/>
      <c r="AH1982" s="11"/>
      <c r="AI1982" s="11"/>
      <c r="AJ1982" s="11"/>
      <c r="AK1982" s="6"/>
      <c r="AL1982" s="11"/>
      <c r="AM1982" s="12"/>
      <c r="AN1982" s="12"/>
      <c r="AO1982" s="12"/>
      <c r="AP1982" s="12"/>
      <c r="AQ1982" s="12"/>
      <c r="AR1982" s="12"/>
      <c r="AS1982" s="12"/>
      <c r="AT1982" s="12"/>
      <c r="AU1982" s="6"/>
      <c r="AV1982" s="11"/>
      <c r="AW1982" s="12"/>
      <c r="AX1982" s="12"/>
      <c r="AY1982" s="12"/>
      <c r="AZ1982" s="12"/>
      <c r="BA1982" s="12"/>
      <c r="BB1982" s="12"/>
      <c r="BC1982" s="12"/>
      <c r="BD1982" s="12"/>
    </row>
    <row r="1983" spans="1:56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Y1983" s="17"/>
      <c r="Z1983" s="17"/>
      <c r="AA1983" s="17"/>
      <c r="AB1983" s="11"/>
      <c r="AC1983" s="12"/>
      <c r="AD1983" s="11"/>
      <c r="AE1983" s="12"/>
      <c r="AF1983" s="11"/>
      <c r="AG1983" s="11"/>
      <c r="AH1983" s="11"/>
      <c r="AI1983" s="11"/>
      <c r="AJ1983" s="11"/>
      <c r="AK1983" s="6"/>
      <c r="AL1983" s="11"/>
      <c r="AM1983" s="12"/>
      <c r="AN1983" s="12"/>
      <c r="AO1983" s="12"/>
      <c r="AP1983" s="12"/>
      <c r="AQ1983" s="12"/>
      <c r="AR1983" s="12"/>
      <c r="AS1983" s="12"/>
      <c r="AT1983" s="12"/>
      <c r="AU1983" s="6"/>
      <c r="AV1983" s="11"/>
      <c r="AW1983" s="12"/>
      <c r="AX1983" s="12"/>
      <c r="AY1983" s="12"/>
      <c r="AZ1983" s="12"/>
      <c r="BA1983" s="12"/>
      <c r="BB1983" s="12"/>
      <c r="BC1983" s="12"/>
      <c r="BD1983" s="12"/>
    </row>
    <row r="1984" spans="1:56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Y1984" s="17"/>
      <c r="Z1984" s="17"/>
      <c r="AA1984" s="17"/>
      <c r="AB1984" s="11"/>
      <c r="AC1984" s="12"/>
      <c r="AD1984" s="11"/>
      <c r="AE1984" s="12"/>
      <c r="AF1984" s="11"/>
      <c r="AG1984" s="11"/>
      <c r="AH1984" s="11"/>
      <c r="AI1984" s="11"/>
      <c r="AJ1984" s="11"/>
      <c r="AK1984" s="6"/>
      <c r="AL1984" s="11"/>
      <c r="AM1984" s="12"/>
      <c r="AN1984" s="12"/>
      <c r="AO1984" s="12"/>
      <c r="AP1984" s="12"/>
      <c r="AQ1984" s="12"/>
      <c r="AR1984" s="12"/>
      <c r="AS1984" s="12"/>
      <c r="AT1984" s="12"/>
      <c r="AU1984" s="6"/>
      <c r="AV1984" s="11"/>
      <c r="AW1984" s="12"/>
      <c r="AX1984" s="12"/>
      <c r="AY1984" s="12"/>
      <c r="AZ1984" s="12"/>
      <c r="BA1984" s="12"/>
      <c r="BB1984" s="12"/>
      <c r="BC1984" s="12"/>
      <c r="BD1984" s="12"/>
    </row>
    <row r="1985" spans="1:56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Y1985" s="17"/>
      <c r="Z1985" s="17"/>
      <c r="AA1985" s="17"/>
      <c r="AB1985" s="11"/>
      <c r="AC1985" s="12"/>
      <c r="AD1985" s="11"/>
      <c r="AE1985" s="12"/>
      <c r="AF1985" s="11"/>
      <c r="AG1985" s="11"/>
      <c r="AH1985" s="11"/>
      <c r="AI1985" s="11"/>
      <c r="AJ1985" s="11"/>
      <c r="AK1985" s="6"/>
      <c r="AL1985" s="11"/>
      <c r="AM1985" s="12"/>
      <c r="AN1985" s="12"/>
      <c r="AO1985" s="12"/>
      <c r="AP1985" s="12"/>
      <c r="AQ1985" s="12"/>
      <c r="AR1985" s="12"/>
      <c r="AS1985" s="12"/>
      <c r="AT1985" s="12"/>
      <c r="AU1985" s="6"/>
      <c r="AV1985" s="11"/>
      <c r="AW1985" s="12"/>
      <c r="AX1985" s="12"/>
      <c r="AY1985" s="12"/>
      <c r="AZ1985" s="12"/>
      <c r="BA1985" s="12"/>
      <c r="BB1985" s="12"/>
      <c r="BC1985" s="12"/>
      <c r="BD1985" s="12"/>
    </row>
    <row r="1986" spans="1:56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Y1986" s="17"/>
      <c r="Z1986" s="17"/>
      <c r="AA1986" s="17"/>
      <c r="AB1986" s="11"/>
      <c r="AC1986" s="12"/>
      <c r="AD1986" s="11"/>
      <c r="AE1986" s="12"/>
      <c r="AF1986" s="11"/>
      <c r="AG1986" s="11"/>
      <c r="AH1986" s="11"/>
      <c r="AI1986" s="11"/>
      <c r="AJ1986" s="11"/>
      <c r="AK1986" s="6"/>
      <c r="AL1986" s="11"/>
      <c r="AM1986" s="12"/>
      <c r="AN1986" s="12"/>
      <c r="AO1986" s="12"/>
      <c r="AP1986" s="12"/>
      <c r="AQ1986" s="12"/>
      <c r="AR1986" s="12"/>
      <c r="AS1986" s="12"/>
      <c r="AT1986" s="12"/>
      <c r="AU1986" s="6"/>
      <c r="AV1986" s="11"/>
      <c r="AW1986" s="12"/>
      <c r="AX1986" s="12"/>
      <c r="AY1986" s="12"/>
      <c r="AZ1986" s="12"/>
      <c r="BA1986" s="12"/>
      <c r="BB1986" s="12"/>
      <c r="BC1986" s="12"/>
      <c r="BD1986" s="12"/>
    </row>
    <row r="1987" spans="1:56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Y1987" s="17"/>
      <c r="Z1987" s="17"/>
      <c r="AA1987" s="17"/>
      <c r="AB1987" s="11"/>
      <c r="AC1987" s="12"/>
      <c r="AD1987" s="11"/>
      <c r="AE1987" s="12"/>
      <c r="AF1987" s="11"/>
      <c r="AG1987" s="11"/>
      <c r="AH1987" s="11"/>
      <c r="AI1987" s="11"/>
      <c r="AJ1987" s="11"/>
      <c r="AK1987" s="6"/>
      <c r="AL1987" s="11"/>
      <c r="AM1987" s="12"/>
      <c r="AN1987" s="12"/>
      <c r="AO1987" s="12"/>
      <c r="AP1987" s="12"/>
      <c r="AQ1987" s="12"/>
      <c r="AR1987" s="12"/>
      <c r="AS1987" s="12"/>
      <c r="AT1987" s="12"/>
      <c r="AU1987" s="6"/>
      <c r="AV1987" s="11"/>
      <c r="AW1987" s="12"/>
      <c r="AX1987" s="12"/>
      <c r="AY1987" s="12"/>
      <c r="AZ1987" s="12"/>
      <c r="BA1987" s="12"/>
      <c r="BB1987" s="12"/>
      <c r="BC1987" s="12"/>
      <c r="BD1987" s="12"/>
    </row>
    <row r="1988" spans="1:56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Y1988" s="17"/>
      <c r="Z1988" s="17"/>
      <c r="AA1988" s="17"/>
      <c r="AB1988" s="11"/>
      <c r="AC1988" s="12"/>
      <c r="AD1988" s="11"/>
      <c r="AE1988" s="12"/>
      <c r="AF1988" s="11"/>
      <c r="AG1988" s="11"/>
      <c r="AH1988" s="11"/>
      <c r="AI1988" s="11"/>
      <c r="AJ1988" s="11"/>
      <c r="AK1988" s="6"/>
      <c r="AL1988" s="11"/>
      <c r="AM1988" s="12"/>
      <c r="AN1988" s="12"/>
      <c r="AO1988" s="12"/>
      <c r="AP1988" s="12"/>
      <c r="AQ1988" s="12"/>
      <c r="AR1988" s="12"/>
      <c r="AS1988" s="12"/>
      <c r="AT1988" s="12"/>
      <c r="AU1988" s="6"/>
      <c r="AV1988" s="11"/>
      <c r="AW1988" s="12"/>
      <c r="AX1988" s="12"/>
      <c r="AY1988" s="12"/>
      <c r="AZ1988" s="12"/>
      <c r="BA1988" s="12"/>
      <c r="BB1988" s="12"/>
      <c r="BC1988" s="12"/>
      <c r="BD1988" s="12"/>
    </row>
    <row r="1989" spans="1:56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Y1989" s="17"/>
      <c r="Z1989" s="17"/>
      <c r="AA1989" s="17"/>
      <c r="AB1989" s="11"/>
      <c r="AC1989" s="12"/>
      <c r="AD1989" s="11"/>
      <c r="AE1989" s="12"/>
      <c r="AF1989" s="11"/>
      <c r="AG1989" s="11"/>
      <c r="AH1989" s="11"/>
      <c r="AI1989" s="11"/>
      <c r="AJ1989" s="11"/>
      <c r="AK1989" s="6"/>
      <c r="AL1989" s="11"/>
      <c r="AM1989" s="12"/>
      <c r="AN1989" s="12"/>
      <c r="AO1989" s="12"/>
      <c r="AP1989" s="12"/>
      <c r="AQ1989" s="12"/>
      <c r="AR1989" s="12"/>
      <c r="AS1989" s="12"/>
      <c r="AT1989" s="12"/>
      <c r="AU1989" s="6"/>
      <c r="AV1989" s="11"/>
      <c r="AW1989" s="12"/>
      <c r="AX1989" s="12"/>
      <c r="AY1989" s="12"/>
      <c r="AZ1989" s="12"/>
      <c r="BA1989" s="12"/>
      <c r="BB1989" s="12"/>
      <c r="BC1989" s="12"/>
      <c r="BD1989" s="12"/>
    </row>
    <row r="1990" spans="1:56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Y1990" s="17"/>
      <c r="Z1990" s="17"/>
      <c r="AA1990" s="17"/>
      <c r="AB1990" s="11"/>
      <c r="AC1990" s="12"/>
      <c r="AD1990" s="11"/>
      <c r="AE1990" s="12"/>
      <c r="AF1990" s="11"/>
      <c r="AG1990" s="11"/>
      <c r="AH1990" s="11"/>
      <c r="AI1990" s="11"/>
      <c r="AJ1990" s="11"/>
      <c r="AK1990" s="6"/>
      <c r="AL1990" s="11"/>
      <c r="AM1990" s="12"/>
      <c r="AN1990" s="12"/>
      <c r="AO1990" s="12"/>
      <c r="AP1990" s="12"/>
      <c r="AQ1990" s="12"/>
      <c r="AR1990" s="12"/>
      <c r="AS1990" s="12"/>
      <c r="AT1990" s="12"/>
      <c r="AU1990" s="6"/>
      <c r="AV1990" s="11"/>
      <c r="AW1990" s="12"/>
      <c r="AX1990" s="12"/>
      <c r="AY1990" s="12"/>
      <c r="AZ1990" s="12"/>
      <c r="BA1990" s="12"/>
      <c r="BB1990" s="12"/>
      <c r="BC1990" s="12"/>
      <c r="BD1990" s="12"/>
    </row>
    <row r="1991" spans="1:56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Y1991" s="17"/>
      <c r="Z1991" s="17"/>
      <c r="AA1991" s="17"/>
      <c r="AB1991" s="11"/>
      <c r="AC1991" s="12"/>
      <c r="AD1991" s="11"/>
      <c r="AE1991" s="12"/>
      <c r="AF1991" s="11"/>
      <c r="AG1991" s="11"/>
      <c r="AH1991" s="11"/>
      <c r="AI1991" s="11"/>
      <c r="AJ1991" s="11"/>
      <c r="AK1991" s="6"/>
      <c r="AL1991" s="11"/>
      <c r="AM1991" s="12"/>
      <c r="AN1991" s="12"/>
      <c r="AO1991" s="12"/>
      <c r="AP1991" s="12"/>
      <c r="AQ1991" s="12"/>
      <c r="AR1991" s="12"/>
      <c r="AS1991" s="12"/>
      <c r="AT1991" s="12"/>
      <c r="AU1991" s="6"/>
      <c r="AV1991" s="11"/>
      <c r="AW1991" s="12"/>
      <c r="AX1991" s="12"/>
      <c r="AY1991" s="12"/>
      <c r="AZ1991" s="12"/>
      <c r="BA1991" s="12"/>
      <c r="BB1991" s="12"/>
      <c r="BC1991" s="12"/>
      <c r="BD1991" s="12"/>
    </row>
    <row r="1992" spans="1:56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Y1992" s="17"/>
      <c r="Z1992" s="17"/>
      <c r="AA1992" s="17"/>
      <c r="AB1992" s="11"/>
      <c r="AC1992" s="12"/>
      <c r="AD1992" s="11"/>
      <c r="AE1992" s="12"/>
      <c r="AF1992" s="11"/>
      <c r="AG1992" s="11"/>
      <c r="AH1992" s="11"/>
      <c r="AI1992" s="11"/>
      <c r="AJ1992" s="11"/>
      <c r="AK1992" s="6"/>
      <c r="AL1992" s="11"/>
      <c r="AM1992" s="12"/>
      <c r="AN1992" s="12"/>
      <c r="AO1992" s="12"/>
      <c r="AP1992" s="12"/>
      <c r="AQ1992" s="12"/>
      <c r="AR1992" s="12"/>
      <c r="AS1992" s="12"/>
      <c r="AT1992" s="12"/>
      <c r="AU1992" s="6"/>
      <c r="AV1992" s="11"/>
      <c r="AW1992" s="12"/>
      <c r="AX1992" s="12"/>
      <c r="AY1992" s="12"/>
      <c r="AZ1992" s="12"/>
      <c r="BA1992" s="12"/>
      <c r="BB1992" s="12"/>
      <c r="BC1992" s="12"/>
      <c r="BD1992" s="12"/>
    </row>
    <row r="1993" spans="1:56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Y1993" s="17"/>
      <c r="Z1993" s="17"/>
      <c r="AA1993" s="17"/>
      <c r="AB1993" s="11"/>
      <c r="AC1993" s="12"/>
      <c r="AD1993" s="11"/>
      <c r="AE1993" s="12"/>
      <c r="AF1993" s="11"/>
      <c r="AG1993" s="11"/>
      <c r="AH1993" s="11"/>
      <c r="AI1993" s="11"/>
      <c r="AJ1993" s="11"/>
      <c r="AK1993" s="6"/>
      <c r="AL1993" s="11"/>
      <c r="AM1993" s="12"/>
      <c r="AN1993" s="12"/>
      <c r="AO1993" s="12"/>
      <c r="AP1993" s="12"/>
      <c r="AQ1993" s="12"/>
      <c r="AR1993" s="12"/>
      <c r="AS1993" s="12"/>
      <c r="AT1993" s="12"/>
      <c r="AU1993" s="6"/>
      <c r="AV1993" s="11"/>
      <c r="AW1993" s="12"/>
      <c r="AX1993" s="12"/>
      <c r="AY1993" s="12"/>
      <c r="AZ1993" s="12"/>
      <c r="BA1993" s="12"/>
      <c r="BB1993" s="12"/>
      <c r="BC1993" s="12"/>
      <c r="BD1993" s="12"/>
    </row>
    <row r="1994" spans="1:56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Y1994" s="17"/>
      <c r="Z1994" s="17"/>
      <c r="AA1994" s="17"/>
      <c r="AB1994" s="11"/>
      <c r="AC1994" s="12"/>
      <c r="AD1994" s="11"/>
      <c r="AE1994" s="12"/>
      <c r="AF1994" s="11"/>
      <c r="AG1994" s="11"/>
      <c r="AH1994" s="11"/>
      <c r="AI1994" s="11"/>
      <c r="AJ1994" s="11"/>
      <c r="AK1994" s="6"/>
      <c r="AL1994" s="11"/>
      <c r="AM1994" s="12"/>
      <c r="AN1994" s="12"/>
      <c r="AO1994" s="12"/>
      <c r="AP1994" s="12"/>
      <c r="AQ1994" s="12"/>
      <c r="AR1994" s="12"/>
      <c r="AS1994" s="12"/>
      <c r="AT1994" s="12"/>
      <c r="AU1994" s="6"/>
      <c r="AV1994" s="11"/>
      <c r="AW1994" s="12"/>
      <c r="AX1994" s="12"/>
      <c r="AY1994" s="12"/>
      <c r="AZ1994" s="12"/>
      <c r="BA1994" s="12"/>
      <c r="BB1994" s="12"/>
      <c r="BC1994" s="12"/>
      <c r="BD1994" s="12"/>
    </row>
    <row r="1995" spans="1:56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Y1995" s="17"/>
      <c r="Z1995" s="17"/>
      <c r="AA1995" s="17"/>
      <c r="AB1995" s="11"/>
      <c r="AC1995" s="12"/>
      <c r="AD1995" s="11"/>
      <c r="AE1995" s="12"/>
      <c r="AF1995" s="11"/>
      <c r="AG1995" s="11"/>
      <c r="AH1995" s="11"/>
      <c r="AI1995" s="11"/>
      <c r="AJ1995" s="11"/>
      <c r="AK1995" s="6"/>
      <c r="AL1995" s="11"/>
      <c r="AM1995" s="12"/>
      <c r="AN1995" s="12"/>
      <c r="AO1995" s="12"/>
      <c r="AP1995" s="12"/>
      <c r="AQ1995" s="12"/>
      <c r="AR1995" s="12"/>
      <c r="AS1995" s="12"/>
      <c r="AT1995" s="12"/>
      <c r="AU1995" s="6"/>
      <c r="AV1995" s="11"/>
      <c r="AW1995" s="12"/>
      <c r="AX1995" s="12"/>
      <c r="AY1995" s="12"/>
      <c r="AZ1995" s="12"/>
      <c r="BA1995" s="12"/>
      <c r="BB1995" s="12"/>
      <c r="BC1995" s="12"/>
      <c r="BD1995" s="12"/>
    </row>
    <row r="1996" spans="1:56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Y1996" s="17"/>
      <c r="Z1996" s="17"/>
      <c r="AA1996" s="17"/>
      <c r="AB1996" s="11"/>
      <c r="AC1996" s="12"/>
      <c r="AD1996" s="11"/>
      <c r="AE1996" s="12"/>
      <c r="AF1996" s="11"/>
      <c r="AG1996" s="11"/>
      <c r="AH1996" s="11"/>
      <c r="AI1996" s="11"/>
      <c r="AJ1996" s="11"/>
      <c r="AK1996" s="6"/>
      <c r="AL1996" s="11"/>
      <c r="AM1996" s="12"/>
      <c r="AN1996" s="12"/>
      <c r="AO1996" s="12"/>
      <c r="AP1996" s="12"/>
      <c r="AQ1996" s="12"/>
      <c r="AR1996" s="12"/>
      <c r="AS1996" s="12"/>
      <c r="AT1996" s="12"/>
      <c r="AU1996" s="6"/>
      <c r="AV1996" s="11"/>
      <c r="AW1996" s="12"/>
      <c r="AX1996" s="12"/>
      <c r="AY1996" s="12"/>
      <c r="AZ1996" s="12"/>
      <c r="BA1996" s="12"/>
      <c r="BB1996" s="12"/>
      <c r="BC1996" s="12"/>
      <c r="BD1996" s="12"/>
    </row>
    <row r="1997" spans="1:56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Y1997" s="17"/>
      <c r="Z1997" s="17"/>
      <c r="AA1997" s="17"/>
      <c r="AB1997" s="11"/>
      <c r="AC1997" s="12"/>
      <c r="AD1997" s="11"/>
      <c r="AE1997" s="12"/>
      <c r="AF1997" s="11"/>
      <c r="AG1997" s="11"/>
      <c r="AH1997" s="11"/>
      <c r="AI1997" s="11"/>
      <c r="AJ1997" s="11"/>
      <c r="AK1997" s="6"/>
      <c r="AL1997" s="11"/>
      <c r="AM1997" s="12"/>
      <c r="AN1997" s="12"/>
      <c r="AO1997" s="12"/>
      <c r="AP1997" s="12"/>
      <c r="AQ1997" s="12"/>
      <c r="AR1997" s="12"/>
      <c r="AS1997" s="12"/>
      <c r="AT1997" s="12"/>
      <c r="AU1997" s="6"/>
      <c r="AV1997" s="11"/>
      <c r="AW1997" s="12"/>
      <c r="AX1997" s="12"/>
      <c r="AY1997" s="12"/>
      <c r="AZ1997" s="12"/>
      <c r="BA1997" s="12"/>
      <c r="BB1997" s="12"/>
      <c r="BC1997" s="12"/>
      <c r="BD1997" s="12"/>
    </row>
    <row r="1998" spans="1:56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Y1998" s="17"/>
      <c r="Z1998" s="17"/>
      <c r="AA1998" s="17"/>
      <c r="AB1998" s="11"/>
      <c r="AC1998" s="12"/>
      <c r="AD1998" s="11"/>
      <c r="AE1998" s="12"/>
      <c r="AF1998" s="11"/>
      <c r="AG1998" s="11"/>
      <c r="AH1998" s="11"/>
      <c r="AI1998" s="11"/>
      <c r="AJ1998" s="11"/>
      <c r="AK1998" s="6"/>
      <c r="AL1998" s="11"/>
      <c r="AM1998" s="12"/>
      <c r="AN1998" s="12"/>
      <c r="AO1998" s="12"/>
      <c r="AP1998" s="12"/>
      <c r="AQ1998" s="12"/>
      <c r="AR1998" s="12"/>
      <c r="AS1998" s="12"/>
      <c r="AT1998" s="12"/>
      <c r="AU1998" s="6"/>
      <c r="AV1998" s="11"/>
      <c r="AW1998" s="12"/>
      <c r="AX1998" s="12"/>
      <c r="AY1998" s="12"/>
      <c r="AZ1998" s="12"/>
      <c r="BA1998" s="12"/>
      <c r="BB1998" s="12"/>
      <c r="BC1998" s="12"/>
      <c r="BD1998" s="12"/>
    </row>
    <row r="1999" spans="1:56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Y1999" s="17"/>
      <c r="Z1999" s="17"/>
      <c r="AA1999" s="17"/>
      <c r="AB1999" s="11"/>
      <c r="AC1999" s="12"/>
      <c r="AD1999" s="11"/>
      <c r="AE1999" s="12"/>
      <c r="AF1999" s="11"/>
      <c r="AG1999" s="11"/>
      <c r="AH1999" s="11"/>
      <c r="AI1999" s="11"/>
      <c r="AJ1999" s="11"/>
      <c r="AK1999" s="6"/>
      <c r="AL1999" s="11"/>
      <c r="AM1999" s="12"/>
      <c r="AN1999" s="12"/>
      <c r="AO1999" s="12"/>
      <c r="AP1999" s="12"/>
      <c r="AQ1999" s="12"/>
      <c r="AR1999" s="12"/>
      <c r="AS1999" s="12"/>
      <c r="AT1999" s="12"/>
      <c r="AU1999" s="6"/>
      <c r="AV1999" s="11"/>
      <c r="AW1999" s="12"/>
      <c r="AX1999" s="12"/>
      <c r="AY1999" s="12"/>
      <c r="AZ1999" s="12"/>
      <c r="BA1999" s="12"/>
      <c r="BB1999" s="12"/>
      <c r="BC1999" s="12"/>
      <c r="BD1999" s="12"/>
    </row>
    <row r="2000" spans="1:56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Y2000" s="17"/>
      <c r="Z2000" s="17"/>
      <c r="AA2000" s="17"/>
      <c r="AB2000" s="11"/>
      <c r="AC2000" s="12"/>
      <c r="AD2000" s="11"/>
      <c r="AE2000" s="12"/>
      <c r="AF2000" s="11"/>
      <c r="AG2000" s="11"/>
      <c r="AH2000" s="11"/>
      <c r="AI2000" s="11"/>
      <c r="AJ2000" s="11"/>
      <c r="AK2000" s="6"/>
      <c r="AL2000" s="11"/>
      <c r="AM2000" s="12"/>
      <c r="AN2000" s="12"/>
      <c r="AO2000" s="12"/>
      <c r="AP2000" s="12"/>
      <c r="AQ2000" s="12"/>
      <c r="AR2000" s="12"/>
      <c r="AS2000" s="12"/>
      <c r="AT2000" s="12"/>
      <c r="AU2000" s="6"/>
      <c r="AV2000" s="11"/>
      <c r="AW2000" s="12"/>
      <c r="AX2000" s="12"/>
      <c r="AY2000" s="12"/>
      <c r="AZ2000" s="12"/>
      <c r="BA2000" s="12"/>
      <c r="BB2000" s="12"/>
      <c r="BC2000" s="12"/>
      <c r="BD2000" s="12"/>
    </row>
    <row r="2001" spans="1:56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Y2001" s="17"/>
      <c r="Z2001" s="17"/>
      <c r="AA2001" s="17"/>
      <c r="AB2001" s="11"/>
      <c r="AC2001" s="12"/>
      <c r="AD2001" s="11"/>
      <c r="AE2001" s="12"/>
      <c r="AF2001" s="11"/>
      <c r="AG2001" s="11"/>
      <c r="AH2001" s="11"/>
      <c r="AI2001" s="11"/>
      <c r="AJ2001" s="11"/>
      <c r="AK2001" s="6"/>
      <c r="AL2001" s="11"/>
      <c r="AM2001" s="12"/>
      <c r="AN2001" s="12"/>
      <c r="AO2001" s="12"/>
      <c r="AP2001" s="12"/>
      <c r="AQ2001" s="12"/>
      <c r="AR2001" s="12"/>
      <c r="AS2001" s="12"/>
      <c r="AT2001" s="12"/>
      <c r="AU2001" s="6"/>
      <c r="AV2001" s="11"/>
      <c r="AW2001" s="12"/>
      <c r="AX2001" s="12"/>
      <c r="AY2001" s="12"/>
      <c r="AZ2001" s="12"/>
      <c r="BA2001" s="12"/>
      <c r="BB2001" s="12"/>
      <c r="BC2001" s="12"/>
      <c r="BD2001" s="12"/>
    </row>
    <row r="2002" spans="1:56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Y2002" s="17"/>
      <c r="Z2002" s="17"/>
      <c r="AA2002" s="17"/>
      <c r="AB2002" s="11"/>
      <c r="AC2002" s="12"/>
      <c r="AD2002" s="11"/>
      <c r="AE2002" s="12"/>
      <c r="AF2002" s="11"/>
      <c r="AG2002" s="11"/>
      <c r="AH2002" s="11"/>
      <c r="AI2002" s="11"/>
      <c r="AJ2002" s="11"/>
      <c r="AK2002" s="6"/>
      <c r="AL2002" s="11"/>
      <c r="AM2002" s="12"/>
      <c r="AN2002" s="12"/>
      <c r="AO2002" s="12"/>
      <c r="AP2002" s="12"/>
      <c r="AQ2002" s="12"/>
      <c r="AR2002" s="12"/>
      <c r="AS2002" s="12"/>
      <c r="AT2002" s="12"/>
      <c r="AU2002" s="6"/>
      <c r="AV2002" s="11"/>
      <c r="AW2002" s="12"/>
      <c r="AX2002" s="12"/>
      <c r="AY2002" s="12"/>
      <c r="AZ2002" s="12"/>
      <c r="BA2002" s="12"/>
      <c r="BB2002" s="12"/>
      <c r="BC2002" s="12"/>
      <c r="BD2002" s="12"/>
    </row>
    <row r="2003" spans="1:56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AB2003" s="11"/>
      <c r="AC2003" s="12"/>
      <c r="AD2003" s="11"/>
      <c r="AE2003" s="12"/>
      <c r="AF2003" s="11"/>
      <c r="AG2003" s="11"/>
      <c r="AH2003" s="11"/>
      <c r="AI2003" s="11"/>
      <c r="AJ2003" s="11"/>
      <c r="AK2003" s="6"/>
      <c r="AL2003" s="11"/>
      <c r="AM2003" s="12"/>
      <c r="AN2003" s="12"/>
      <c r="AO2003" s="12"/>
      <c r="AP2003" s="12"/>
      <c r="AQ2003" s="12"/>
      <c r="AR2003" s="12"/>
      <c r="AS2003" s="12"/>
      <c r="AT2003" s="12"/>
      <c r="AU2003" s="6"/>
      <c r="AV2003" s="11"/>
      <c r="AW2003" s="12"/>
      <c r="AX2003" s="12"/>
      <c r="AY2003" s="12"/>
      <c r="AZ2003" s="12"/>
      <c r="BA2003" s="12"/>
      <c r="BB2003" s="12"/>
      <c r="BC2003" s="12"/>
      <c r="BD2003" s="12"/>
    </row>
    <row r="2004" spans="1:56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AB2004" s="11"/>
      <c r="AC2004" s="12"/>
      <c r="AD2004" s="11"/>
      <c r="AE2004" s="12"/>
      <c r="AF2004" s="11"/>
      <c r="AG2004" s="11"/>
      <c r="AH2004" s="11"/>
      <c r="AI2004" s="11"/>
      <c r="AJ2004" s="11"/>
      <c r="AK2004" s="6"/>
      <c r="AL2004" s="11"/>
      <c r="AM2004" s="12"/>
      <c r="AN2004" s="12"/>
      <c r="AO2004" s="12"/>
      <c r="AP2004" s="12"/>
      <c r="AQ2004" s="12"/>
      <c r="AR2004" s="12"/>
      <c r="AS2004" s="12"/>
      <c r="AT2004" s="12"/>
      <c r="AU2004" s="6"/>
      <c r="AV2004" s="11"/>
      <c r="AW2004" s="12"/>
      <c r="AX2004" s="12"/>
      <c r="AY2004" s="12"/>
      <c r="AZ2004" s="12"/>
      <c r="BA2004" s="12"/>
      <c r="BB2004" s="12"/>
      <c r="BC2004" s="12"/>
      <c r="BD2004" s="12"/>
    </row>
    <row r="2005" spans="1:56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AB2005" s="11"/>
      <c r="AC2005" s="12"/>
      <c r="AD2005" s="11"/>
      <c r="AE2005" s="12"/>
      <c r="AF2005" s="11"/>
      <c r="AG2005" s="11"/>
      <c r="AH2005" s="11"/>
      <c r="AI2005" s="11"/>
      <c r="AJ2005" s="11"/>
      <c r="AK2005" s="6"/>
      <c r="AL2005" s="11"/>
      <c r="AM2005" s="12"/>
      <c r="AN2005" s="12"/>
      <c r="AO2005" s="12"/>
      <c r="AP2005" s="12"/>
      <c r="AQ2005" s="12"/>
      <c r="AR2005" s="12"/>
      <c r="AS2005" s="12"/>
      <c r="AT2005" s="12"/>
      <c r="AU2005" s="6"/>
      <c r="AV2005" s="11"/>
      <c r="AW2005" s="12"/>
      <c r="AX2005" s="12"/>
      <c r="AY2005" s="12"/>
      <c r="AZ2005" s="12"/>
      <c r="BA2005" s="12"/>
      <c r="BB2005" s="12"/>
      <c r="BC2005" s="12"/>
      <c r="BD2005" s="12"/>
    </row>
    <row r="2006" spans="1:56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AB2006" s="11"/>
      <c r="AC2006" s="12"/>
      <c r="AD2006" s="11"/>
      <c r="AE2006" s="12"/>
      <c r="AF2006" s="11"/>
      <c r="AG2006" s="11"/>
      <c r="AH2006" s="11"/>
      <c r="AI2006" s="11"/>
      <c r="AJ2006" s="11"/>
      <c r="AK2006" s="6"/>
      <c r="AL2006" s="11"/>
      <c r="AM2006" s="12"/>
      <c r="AN2006" s="12"/>
      <c r="AO2006" s="12"/>
      <c r="AP2006" s="12"/>
      <c r="AQ2006" s="12"/>
      <c r="AR2006" s="12"/>
      <c r="AS2006" s="12"/>
      <c r="AT2006" s="12"/>
      <c r="AU2006" s="6"/>
      <c r="AV2006" s="11"/>
      <c r="AW2006" s="12"/>
      <c r="AX2006" s="12"/>
      <c r="AY2006" s="12"/>
      <c r="AZ2006" s="12"/>
      <c r="BA2006" s="12"/>
      <c r="BB2006" s="12"/>
      <c r="BC2006" s="12"/>
      <c r="BD2006" s="12"/>
    </row>
    <row r="2007" spans="1:56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AB2007" s="11"/>
      <c r="AC2007" s="12"/>
      <c r="AD2007" s="11"/>
      <c r="AE2007" s="12"/>
      <c r="AF2007" s="11"/>
      <c r="AG2007" s="11"/>
      <c r="AH2007" s="11"/>
      <c r="AI2007" s="11"/>
      <c r="AJ2007" s="11"/>
      <c r="AK2007" s="6"/>
      <c r="AL2007" s="11"/>
      <c r="AM2007" s="12"/>
      <c r="AN2007" s="12"/>
      <c r="AO2007" s="12"/>
      <c r="AP2007" s="12"/>
      <c r="AQ2007" s="12"/>
      <c r="AR2007" s="12"/>
      <c r="AS2007" s="12"/>
      <c r="AT2007" s="12"/>
      <c r="AU2007" s="6"/>
      <c r="AV2007" s="11"/>
      <c r="AW2007" s="12"/>
      <c r="AX2007" s="12"/>
      <c r="AY2007" s="12"/>
      <c r="AZ2007" s="12"/>
      <c r="BA2007" s="12"/>
      <c r="BB2007" s="12"/>
      <c r="BC2007" s="12"/>
      <c r="BD2007" s="12"/>
    </row>
    <row r="2008" spans="1:56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AB2008" s="11"/>
      <c r="AC2008" s="12"/>
      <c r="AD2008" s="11"/>
      <c r="AE2008" s="12"/>
      <c r="AF2008" s="11"/>
      <c r="AG2008" s="11"/>
      <c r="AH2008" s="11"/>
      <c r="AI2008" s="11"/>
      <c r="AJ2008" s="11"/>
      <c r="AK2008" s="6"/>
      <c r="AL2008" s="11"/>
      <c r="AM2008" s="12"/>
      <c r="AN2008" s="12"/>
      <c r="AO2008" s="12"/>
      <c r="AP2008" s="12"/>
      <c r="AQ2008" s="12"/>
      <c r="AR2008" s="12"/>
      <c r="AS2008" s="12"/>
      <c r="AT2008" s="12"/>
      <c r="AU2008" s="6"/>
      <c r="AV2008" s="11"/>
      <c r="AW2008" s="12"/>
      <c r="AX2008" s="12"/>
      <c r="AY2008" s="12"/>
      <c r="AZ2008" s="12"/>
      <c r="BA2008" s="12"/>
      <c r="BB2008" s="12"/>
      <c r="BC2008" s="12"/>
      <c r="BD2008" s="12"/>
    </row>
    <row r="2009" spans="1:56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AB2009" s="11"/>
      <c r="AC2009" s="12"/>
      <c r="AD2009" s="11"/>
      <c r="AE2009" s="12"/>
      <c r="AF2009" s="11"/>
      <c r="AG2009" s="11"/>
      <c r="AH2009" s="11"/>
      <c r="AI2009" s="11"/>
      <c r="AJ2009" s="11"/>
      <c r="AK2009" s="6"/>
      <c r="AL2009" s="11"/>
      <c r="AM2009" s="12"/>
      <c r="AN2009" s="12"/>
      <c r="AO2009" s="12"/>
      <c r="AP2009" s="12"/>
      <c r="AQ2009" s="12"/>
      <c r="AR2009" s="12"/>
      <c r="AS2009" s="12"/>
      <c r="AT2009" s="12"/>
      <c r="AU2009" s="6"/>
      <c r="AV2009" s="11"/>
      <c r="AW2009" s="12"/>
      <c r="AX2009" s="12"/>
      <c r="AY2009" s="12"/>
      <c r="AZ2009" s="12"/>
      <c r="BA2009" s="12"/>
      <c r="BB2009" s="12"/>
      <c r="BC2009" s="12"/>
      <c r="BD2009" s="12"/>
    </row>
    <row r="2010" spans="1:56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AB2010" s="11"/>
      <c r="AC2010" s="12"/>
      <c r="AD2010" s="11"/>
      <c r="AE2010" s="12"/>
      <c r="AF2010" s="11"/>
      <c r="AG2010" s="11"/>
      <c r="AH2010" s="11"/>
      <c r="AI2010" s="11"/>
      <c r="AJ2010" s="11"/>
      <c r="AK2010" s="6"/>
      <c r="AL2010" s="11"/>
      <c r="AM2010" s="12"/>
      <c r="AN2010" s="12"/>
      <c r="AO2010" s="12"/>
      <c r="AP2010" s="12"/>
      <c r="AQ2010" s="12"/>
      <c r="AR2010" s="12"/>
      <c r="AS2010" s="12"/>
      <c r="AT2010" s="12"/>
      <c r="AU2010" s="6"/>
      <c r="AV2010" s="11"/>
      <c r="AW2010" s="12"/>
      <c r="AX2010" s="12"/>
      <c r="AY2010" s="12"/>
      <c r="AZ2010" s="12"/>
      <c r="BA2010" s="12"/>
      <c r="BB2010" s="12"/>
      <c r="BC2010" s="12"/>
      <c r="BD2010" s="12"/>
    </row>
    <row r="2011" spans="1:56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AB2011" s="11"/>
      <c r="AC2011" s="12"/>
      <c r="AD2011" s="11"/>
      <c r="AE2011" s="12"/>
      <c r="AF2011" s="11"/>
      <c r="AG2011" s="11"/>
      <c r="AH2011" s="11"/>
      <c r="AI2011" s="11"/>
      <c r="AJ2011" s="11"/>
      <c r="AK2011" s="6"/>
      <c r="AL2011" s="11"/>
      <c r="AM2011" s="12"/>
      <c r="AN2011" s="12"/>
      <c r="AO2011" s="12"/>
      <c r="AP2011" s="12"/>
      <c r="AQ2011" s="12"/>
      <c r="AR2011" s="12"/>
      <c r="AS2011" s="12"/>
      <c r="AT2011" s="12"/>
      <c r="AU2011" s="6"/>
      <c r="AV2011" s="11"/>
      <c r="AW2011" s="12"/>
      <c r="AX2011" s="12"/>
      <c r="AY2011" s="12"/>
      <c r="AZ2011" s="12"/>
      <c r="BA2011" s="12"/>
      <c r="BB2011" s="12"/>
      <c r="BC2011" s="12"/>
      <c r="BD2011" s="12"/>
    </row>
    <row r="2012" spans="1:56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AB2012" s="11"/>
      <c r="AC2012" s="12"/>
      <c r="AD2012" s="11"/>
      <c r="AE2012" s="12"/>
      <c r="AF2012" s="11"/>
      <c r="AG2012" s="11"/>
      <c r="AH2012" s="11"/>
      <c r="AI2012" s="11"/>
      <c r="AJ2012" s="11"/>
      <c r="AK2012" s="6"/>
      <c r="AL2012" s="11"/>
      <c r="AM2012" s="12"/>
      <c r="AN2012" s="12"/>
      <c r="AO2012" s="12"/>
      <c r="AP2012" s="12"/>
      <c r="AQ2012" s="12"/>
      <c r="AR2012" s="12"/>
      <c r="AS2012" s="12"/>
      <c r="AT2012" s="12"/>
      <c r="AU2012" s="6"/>
      <c r="AV2012" s="11"/>
      <c r="AW2012" s="12"/>
      <c r="AX2012" s="12"/>
      <c r="AY2012" s="12"/>
      <c r="AZ2012" s="12"/>
      <c r="BA2012" s="12"/>
      <c r="BB2012" s="12"/>
      <c r="BC2012" s="12"/>
      <c r="BD2012" s="12"/>
    </row>
    <row r="2013" spans="1:56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AB2013" s="11"/>
      <c r="AC2013" s="12"/>
      <c r="AD2013" s="11"/>
      <c r="AE2013" s="12"/>
      <c r="AF2013" s="11"/>
      <c r="AG2013" s="11"/>
      <c r="AH2013" s="11"/>
      <c r="AI2013" s="11"/>
      <c r="AJ2013" s="11"/>
      <c r="AK2013" s="6"/>
      <c r="AL2013" s="11"/>
      <c r="AM2013" s="12"/>
      <c r="AN2013" s="12"/>
      <c r="AO2013" s="12"/>
      <c r="AP2013" s="12"/>
      <c r="AQ2013" s="12"/>
      <c r="AR2013" s="12"/>
      <c r="AS2013" s="12"/>
      <c r="AT2013" s="12"/>
      <c r="AU2013" s="6"/>
      <c r="AV2013" s="11"/>
      <c r="AW2013" s="12"/>
      <c r="AX2013" s="12"/>
      <c r="AY2013" s="12"/>
      <c r="AZ2013" s="12"/>
      <c r="BA2013" s="12"/>
      <c r="BB2013" s="12"/>
      <c r="BC2013" s="12"/>
      <c r="BD2013" s="12"/>
    </row>
    <row r="2014" spans="1:56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AB2014" s="11"/>
      <c r="AC2014" s="12"/>
      <c r="AD2014" s="11"/>
      <c r="AE2014" s="12"/>
      <c r="AF2014" s="11"/>
      <c r="AG2014" s="11"/>
      <c r="AH2014" s="11"/>
      <c r="AI2014" s="11"/>
      <c r="AJ2014" s="11"/>
      <c r="AK2014" s="6"/>
      <c r="AL2014" s="11"/>
      <c r="AM2014" s="12"/>
      <c r="AN2014" s="12"/>
      <c r="AO2014" s="12"/>
      <c r="AP2014" s="12"/>
      <c r="AQ2014" s="12"/>
      <c r="AR2014" s="12"/>
      <c r="AS2014" s="12"/>
      <c r="AT2014" s="12"/>
      <c r="AU2014" s="6"/>
      <c r="AV2014" s="11"/>
      <c r="AW2014" s="12"/>
      <c r="AX2014" s="12"/>
      <c r="AY2014" s="12"/>
      <c r="AZ2014" s="12"/>
      <c r="BA2014" s="12"/>
      <c r="BB2014" s="12"/>
      <c r="BC2014" s="12"/>
      <c r="BD2014" s="12"/>
    </row>
    <row r="2015" spans="1:56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AB2015" s="11"/>
      <c r="AC2015" s="12"/>
      <c r="AD2015" s="11"/>
      <c r="AE2015" s="12"/>
      <c r="AF2015" s="11"/>
      <c r="AG2015" s="11"/>
      <c r="AH2015" s="11"/>
      <c r="AI2015" s="11"/>
      <c r="AJ2015" s="11"/>
      <c r="AK2015" s="6"/>
      <c r="AL2015" s="11"/>
      <c r="AM2015" s="12"/>
      <c r="AN2015" s="12"/>
      <c r="AO2015" s="12"/>
      <c r="AP2015" s="12"/>
      <c r="AQ2015" s="12"/>
      <c r="AR2015" s="12"/>
      <c r="AS2015" s="12"/>
      <c r="AT2015" s="12"/>
      <c r="AU2015" s="6"/>
      <c r="AV2015" s="11"/>
      <c r="AW2015" s="12"/>
      <c r="AX2015" s="12"/>
      <c r="AY2015" s="12"/>
      <c r="AZ2015" s="12"/>
      <c r="BA2015" s="12"/>
      <c r="BB2015" s="12"/>
      <c r="BC2015" s="12"/>
      <c r="BD2015" s="12"/>
    </row>
    <row r="2016" spans="1:56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AB2016" s="11"/>
      <c r="AC2016" s="12"/>
      <c r="AD2016" s="11"/>
      <c r="AE2016" s="12"/>
      <c r="AF2016" s="11"/>
      <c r="AG2016" s="11"/>
      <c r="AH2016" s="11"/>
      <c r="AI2016" s="11"/>
      <c r="AJ2016" s="11"/>
      <c r="AK2016" s="6"/>
      <c r="AL2016" s="11"/>
      <c r="AM2016" s="12"/>
      <c r="AN2016" s="12"/>
      <c r="AO2016" s="12"/>
      <c r="AP2016" s="12"/>
      <c r="AQ2016" s="12"/>
      <c r="AR2016" s="12"/>
      <c r="AS2016" s="12"/>
      <c r="AT2016" s="12"/>
      <c r="AU2016" s="6"/>
      <c r="AV2016" s="11"/>
      <c r="AW2016" s="12"/>
      <c r="AX2016" s="12"/>
      <c r="AY2016" s="12"/>
      <c r="AZ2016" s="12"/>
      <c r="BA2016" s="12"/>
      <c r="BB2016" s="12"/>
      <c r="BC2016" s="12"/>
      <c r="BD2016" s="12"/>
    </row>
    <row r="2017" spans="1:56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AB2017" s="11"/>
      <c r="AC2017" s="12"/>
      <c r="AD2017" s="11"/>
      <c r="AE2017" s="12"/>
      <c r="AF2017" s="11"/>
      <c r="AG2017" s="11"/>
      <c r="AH2017" s="11"/>
      <c r="AI2017" s="11"/>
      <c r="AJ2017" s="11"/>
      <c r="AK2017" s="6"/>
      <c r="AL2017" s="11"/>
      <c r="AM2017" s="12"/>
      <c r="AN2017" s="12"/>
      <c r="AO2017" s="12"/>
      <c r="AP2017" s="12"/>
      <c r="AQ2017" s="12"/>
      <c r="AR2017" s="12"/>
      <c r="AS2017" s="12"/>
      <c r="AT2017" s="12"/>
      <c r="AU2017" s="6"/>
      <c r="AV2017" s="11"/>
      <c r="AW2017" s="12"/>
      <c r="AX2017" s="12"/>
      <c r="AY2017" s="12"/>
      <c r="AZ2017" s="12"/>
      <c r="BA2017" s="12"/>
      <c r="BB2017" s="12"/>
      <c r="BC2017" s="12"/>
      <c r="BD2017" s="12"/>
    </row>
    <row r="2018" spans="1:56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AB2018" s="11"/>
      <c r="AC2018" s="12"/>
      <c r="AD2018" s="11"/>
      <c r="AE2018" s="12"/>
      <c r="AF2018" s="11"/>
      <c r="AG2018" s="11"/>
      <c r="AH2018" s="11"/>
      <c r="AI2018" s="11"/>
      <c r="AJ2018" s="11"/>
      <c r="AK2018" s="6"/>
      <c r="AL2018" s="11"/>
      <c r="AM2018" s="12"/>
      <c r="AN2018" s="12"/>
      <c r="AO2018" s="12"/>
      <c r="AP2018" s="12"/>
      <c r="AQ2018" s="12"/>
      <c r="AR2018" s="12"/>
      <c r="AS2018" s="12"/>
      <c r="AT2018" s="12"/>
      <c r="AU2018" s="6"/>
      <c r="AV2018" s="11"/>
      <c r="AW2018" s="12"/>
      <c r="AX2018" s="12"/>
      <c r="AY2018" s="12"/>
      <c r="AZ2018" s="12"/>
      <c r="BA2018" s="12"/>
      <c r="BB2018" s="12"/>
      <c r="BC2018" s="12"/>
      <c r="BD2018" s="12"/>
    </row>
    <row r="2019" spans="1:56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AB2019" s="11"/>
      <c r="AC2019" s="12"/>
      <c r="AD2019" s="11"/>
      <c r="AE2019" s="12"/>
      <c r="AF2019" s="11"/>
      <c r="AG2019" s="11"/>
      <c r="AH2019" s="11"/>
      <c r="AI2019" s="11"/>
      <c r="AJ2019" s="11"/>
      <c r="AK2019" s="6"/>
      <c r="AL2019" s="11"/>
      <c r="AM2019" s="12"/>
      <c r="AN2019" s="12"/>
      <c r="AO2019" s="12"/>
      <c r="AP2019" s="12"/>
      <c r="AQ2019" s="12"/>
      <c r="AR2019" s="12"/>
      <c r="AS2019" s="12"/>
      <c r="AT2019" s="12"/>
      <c r="AU2019" s="6"/>
      <c r="AV2019" s="11"/>
      <c r="AW2019" s="12"/>
      <c r="AX2019" s="12"/>
      <c r="AY2019" s="12"/>
      <c r="AZ2019" s="12"/>
      <c r="BA2019" s="12"/>
      <c r="BB2019" s="12"/>
      <c r="BC2019" s="12"/>
      <c r="BD2019" s="12"/>
    </row>
    <row r="2020" spans="1:56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AB2020" s="11"/>
      <c r="AC2020" s="12"/>
      <c r="AD2020" s="11"/>
      <c r="AE2020" s="12"/>
      <c r="AF2020" s="11"/>
      <c r="AG2020" s="11"/>
      <c r="AH2020" s="11"/>
      <c r="AI2020" s="11"/>
      <c r="AJ2020" s="11"/>
      <c r="AK2020" s="6"/>
      <c r="AL2020" s="11"/>
      <c r="AM2020" s="12"/>
      <c r="AN2020" s="12"/>
      <c r="AO2020" s="12"/>
      <c r="AP2020" s="12"/>
      <c r="AQ2020" s="12"/>
      <c r="AR2020" s="12"/>
      <c r="AS2020" s="12"/>
      <c r="AT2020" s="12"/>
      <c r="AU2020" s="6"/>
      <c r="AV2020" s="11"/>
      <c r="AW2020" s="12"/>
      <c r="AX2020" s="12"/>
      <c r="AY2020" s="12"/>
      <c r="AZ2020" s="12"/>
      <c r="BA2020" s="12"/>
      <c r="BB2020" s="12"/>
      <c r="BC2020" s="12"/>
      <c r="BD2020" s="12"/>
    </row>
    <row r="2021" spans="1:56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AB2021" s="11"/>
      <c r="AC2021" s="12"/>
      <c r="AD2021" s="11"/>
      <c r="AE2021" s="12"/>
      <c r="AF2021" s="11"/>
      <c r="AG2021" s="11"/>
      <c r="AH2021" s="11"/>
      <c r="AI2021" s="11"/>
      <c r="AJ2021" s="11"/>
      <c r="AK2021" s="6"/>
      <c r="AL2021" s="11"/>
      <c r="AM2021" s="12"/>
      <c r="AN2021" s="12"/>
      <c r="AO2021" s="12"/>
      <c r="AP2021" s="12"/>
      <c r="AQ2021" s="12"/>
      <c r="AR2021" s="12"/>
      <c r="AS2021" s="12"/>
      <c r="AT2021" s="12"/>
      <c r="AU2021" s="6"/>
      <c r="AV2021" s="11"/>
      <c r="AW2021" s="12"/>
      <c r="AX2021" s="12"/>
      <c r="AY2021" s="12"/>
      <c r="AZ2021" s="12"/>
      <c r="BA2021" s="12"/>
      <c r="BB2021" s="12"/>
      <c r="BC2021" s="12"/>
      <c r="BD2021" s="12"/>
    </row>
    <row r="2022" spans="1:56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AB2022" s="11"/>
      <c r="AC2022" s="12"/>
      <c r="AD2022" s="11"/>
      <c r="AE2022" s="12"/>
      <c r="AF2022" s="11"/>
      <c r="AG2022" s="11"/>
      <c r="AH2022" s="11"/>
      <c r="AI2022" s="11"/>
      <c r="AJ2022" s="11"/>
      <c r="AK2022" s="6"/>
      <c r="AL2022" s="11"/>
      <c r="AM2022" s="12"/>
      <c r="AN2022" s="12"/>
      <c r="AO2022" s="12"/>
      <c r="AP2022" s="12"/>
      <c r="AQ2022" s="12"/>
      <c r="AR2022" s="12"/>
      <c r="AS2022" s="12"/>
      <c r="AT2022" s="12"/>
      <c r="AU2022" s="6"/>
      <c r="AV2022" s="11"/>
      <c r="AW2022" s="12"/>
      <c r="AX2022" s="12"/>
      <c r="AY2022" s="12"/>
      <c r="AZ2022" s="12"/>
      <c r="BA2022" s="12"/>
      <c r="BB2022" s="12"/>
      <c r="BC2022" s="12"/>
      <c r="BD2022" s="12"/>
    </row>
    <row r="2023" spans="1:56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AB2023" s="11"/>
      <c r="AC2023" s="12"/>
      <c r="AD2023" s="11"/>
      <c r="AE2023" s="12"/>
      <c r="AF2023" s="11"/>
      <c r="AG2023" s="11"/>
      <c r="AH2023" s="11"/>
      <c r="AI2023" s="11"/>
      <c r="AJ2023" s="11"/>
      <c r="AK2023" s="6"/>
      <c r="AL2023" s="11"/>
      <c r="AM2023" s="12"/>
      <c r="AN2023" s="12"/>
      <c r="AO2023" s="12"/>
      <c r="AP2023" s="12"/>
      <c r="AQ2023" s="12"/>
      <c r="AR2023" s="12"/>
      <c r="AS2023" s="12"/>
      <c r="AT2023" s="12"/>
      <c r="AU2023" s="6"/>
      <c r="AV2023" s="11"/>
      <c r="AW2023" s="12"/>
      <c r="AX2023" s="12"/>
      <c r="AY2023" s="12"/>
      <c r="AZ2023" s="12"/>
      <c r="BA2023" s="12"/>
      <c r="BB2023" s="12"/>
      <c r="BC2023" s="12"/>
      <c r="BD2023" s="12"/>
    </row>
    <row r="2024" spans="1:56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AB2024" s="11"/>
      <c r="AC2024" s="12"/>
      <c r="AD2024" s="11"/>
      <c r="AE2024" s="12"/>
      <c r="AF2024" s="11"/>
      <c r="AG2024" s="11"/>
      <c r="AH2024" s="11"/>
      <c r="AI2024" s="11"/>
      <c r="AJ2024" s="11"/>
      <c r="AK2024" s="6"/>
      <c r="AL2024" s="11"/>
      <c r="AM2024" s="12"/>
      <c r="AN2024" s="12"/>
      <c r="AO2024" s="12"/>
      <c r="AP2024" s="12"/>
      <c r="AQ2024" s="12"/>
      <c r="AR2024" s="12"/>
      <c r="AS2024" s="12"/>
      <c r="AT2024" s="12"/>
      <c r="AU2024" s="6"/>
      <c r="AV2024" s="11"/>
      <c r="AW2024" s="12"/>
      <c r="AX2024" s="12"/>
      <c r="AY2024" s="12"/>
      <c r="AZ2024" s="12"/>
      <c r="BA2024" s="12"/>
      <c r="BB2024" s="12"/>
      <c r="BC2024" s="12"/>
      <c r="BD2024" s="12"/>
    </row>
    <row r="2025" spans="1:56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AB2025" s="11"/>
      <c r="AC2025" s="12"/>
      <c r="AD2025" s="11"/>
      <c r="AE2025" s="12"/>
      <c r="AF2025" s="11"/>
      <c r="AG2025" s="11"/>
      <c r="AH2025" s="11"/>
      <c r="AI2025" s="11"/>
      <c r="AJ2025" s="11"/>
      <c r="AK2025" s="6"/>
      <c r="AL2025" s="11"/>
      <c r="AM2025" s="12"/>
      <c r="AN2025" s="12"/>
      <c r="AO2025" s="12"/>
      <c r="AP2025" s="12"/>
      <c r="AQ2025" s="12"/>
      <c r="AR2025" s="12"/>
      <c r="AS2025" s="12"/>
      <c r="AT2025" s="12"/>
      <c r="AU2025" s="6"/>
      <c r="AV2025" s="11"/>
      <c r="AW2025" s="12"/>
      <c r="AX2025" s="12"/>
      <c r="AY2025" s="12"/>
      <c r="AZ2025" s="12"/>
      <c r="BA2025" s="12"/>
      <c r="BB2025" s="12"/>
      <c r="BC2025" s="12"/>
      <c r="BD2025" s="12"/>
    </row>
    <row r="2026" spans="1:56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AB2026" s="11"/>
      <c r="AC2026" s="12"/>
      <c r="AD2026" s="11"/>
      <c r="AE2026" s="12"/>
      <c r="AF2026" s="11"/>
      <c r="AG2026" s="11"/>
      <c r="AH2026" s="11"/>
      <c r="AI2026" s="11"/>
      <c r="AJ2026" s="11"/>
      <c r="AK2026" s="6"/>
      <c r="AL2026" s="11"/>
      <c r="AM2026" s="12"/>
      <c r="AN2026" s="12"/>
      <c r="AO2026" s="12"/>
      <c r="AP2026" s="12"/>
      <c r="AQ2026" s="12"/>
      <c r="AR2026" s="12"/>
      <c r="AS2026" s="12"/>
      <c r="AT2026" s="12"/>
      <c r="AU2026" s="6"/>
      <c r="AV2026" s="11"/>
      <c r="AW2026" s="12"/>
      <c r="AX2026" s="12"/>
      <c r="AY2026" s="12"/>
      <c r="AZ2026" s="12"/>
      <c r="BA2026" s="12"/>
      <c r="BB2026" s="12"/>
      <c r="BC2026" s="12"/>
      <c r="BD2026" s="12"/>
    </row>
    <row r="2027" spans="1:56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AB2027" s="11"/>
      <c r="AC2027" s="12"/>
      <c r="AD2027" s="11"/>
      <c r="AE2027" s="12"/>
      <c r="AF2027" s="11"/>
      <c r="AG2027" s="11"/>
      <c r="AH2027" s="11"/>
      <c r="AI2027" s="11"/>
      <c r="AJ2027" s="11"/>
      <c r="AK2027" s="6"/>
      <c r="AL2027" s="11"/>
      <c r="AM2027" s="12"/>
      <c r="AN2027" s="12"/>
      <c r="AO2027" s="12"/>
      <c r="AP2027" s="12"/>
      <c r="AQ2027" s="12"/>
      <c r="AR2027" s="12"/>
      <c r="AS2027" s="12"/>
      <c r="AT2027" s="12"/>
      <c r="AU2027" s="6"/>
      <c r="AV2027" s="11"/>
      <c r="AW2027" s="12"/>
      <c r="AX2027" s="12"/>
      <c r="AY2027" s="12"/>
      <c r="AZ2027" s="12"/>
      <c r="BA2027" s="12"/>
      <c r="BB2027" s="12"/>
      <c r="BC2027" s="12"/>
      <c r="BD2027" s="12"/>
    </row>
    <row r="2028" spans="1:56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AB2028" s="11"/>
      <c r="AC2028" s="12"/>
      <c r="AD2028" s="11"/>
      <c r="AE2028" s="12"/>
      <c r="AF2028" s="11"/>
      <c r="AG2028" s="11"/>
      <c r="AH2028" s="11"/>
      <c r="AI2028" s="11"/>
      <c r="AJ2028" s="11"/>
      <c r="AK2028" s="6"/>
      <c r="AL2028" s="11"/>
      <c r="AM2028" s="12"/>
      <c r="AN2028" s="12"/>
      <c r="AO2028" s="12"/>
      <c r="AP2028" s="12"/>
      <c r="AQ2028" s="12"/>
      <c r="AR2028" s="12"/>
      <c r="AS2028" s="12"/>
      <c r="AT2028" s="12"/>
      <c r="AU2028" s="6"/>
      <c r="AV2028" s="11"/>
      <c r="AW2028" s="12"/>
      <c r="AX2028" s="12"/>
      <c r="AY2028" s="12"/>
      <c r="AZ2028" s="12"/>
      <c r="BA2028" s="12"/>
      <c r="BB2028" s="12"/>
      <c r="BC2028" s="12"/>
      <c r="BD2028" s="12"/>
    </row>
    <row r="2029" spans="1:56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AB2029" s="11"/>
      <c r="AC2029" s="12"/>
      <c r="AD2029" s="11"/>
      <c r="AE2029" s="12"/>
      <c r="AF2029" s="11"/>
      <c r="AG2029" s="11"/>
      <c r="AH2029" s="11"/>
      <c r="AI2029" s="11"/>
      <c r="AJ2029" s="11"/>
      <c r="AK2029" s="6"/>
      <c r="AL2029" s="11"/>
      <c r="AM2029" s="12"/>
      <c r="AN2029" s="12"/>
      <c r="AO2029" s="12"/>
      <c r="AP2029" s="12"/>
      <c r="AQ2029" s="12"/>
      <c r="AR2029" s="12"/>
      <c r="AS2029" s="12"/>
      <c r="AT2029" s="12"/>
      <c r="AU2029" s="6"/>
      <c r="AV2029" s="11"/>
      <c r="AW2029" s="12"/>
      <c r="AX2029" s="12"/>
      <c r="AY2029" s="12"/>
      <c r="AZ2029" s="12"/>
      <c r="BA2029" s="12"/>
      <c r="BB2029" s="12"/>
      <c r="BC2029" s="12"/>
      <c r="BD2029" s="12"/>
    </row>
    <row r="2030" spans="1:56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AB2030" s="11"/>
      <c r="AC2030" s="12"/>
      <c r="AD2030" s="11"/>
      <c r="AE2030" s="12"/>
      <c r="AF2030" s="11"/>
      <c r="AG2030" s="11"/>
      <c r="AH2030" s="11"/>
      <c r="AI2030" s="11"/>
      <c r="AJ2030" s="11"/>
      <c r="AK2030" s="6"/>
      <c r="AL2030" s="11"/>
      <c r="AM2030" s="12"/>
      <c r="AN2030" s="12"/>
      <c r="AO2030" s="12"/>
      <c r="AP2030" s="12"/>
      <c r="AQ2030" s="12"/>
      <c r="AR2030" s="12"/>
      <c r="AS2030" s="12"/>
      <c r="AT2030" s="12"/>
      <c r="AU2030" s="6"/>
      <c r="AV2030" s="11"/>
      <c r="AW2030" s="12"/>
      <c r="AX2030" s="12"/>
      <c r="AY2030" s="12"/>
      <c r="AZ2030" s="12"/>
      <c r="BA2030" s="12"/>
      <c r="BB2030" s="12"/>
      <c r="BC2030" s="12"/>
      <c r="BD2030" s="12"/>
    </row>
    <row r="2031" spans="1:56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AB2031" s="11"/>
      <c r="AC2031" s="12"/>
      <c r="AD2031" s="11"/>
      <c r="AE2031" s="12"/>
      <c r="AF2031" s="11"/>
      <c r="AG2031" s="11"/>
      <c r="AH2031" s="11"/>
      <c r="AI2031" s="11"/>
      <c r="AJ2031" s="11"/>
      <c r="AK2031" s="6"/>
      <c r="AL2031" s="11"/>
      <c r="AM2031" s="12"/>
      <c r="AN2031" s="12"/>
      <c r="AO2031" s="12"/>
      <c r="AP2031" s="12"/>
      <c r="AQ2031" s="12"/>
      <c r="AR2031" s="12"/>
      <c r="AS2031" s="12"/>
      <c r="AT2031" s="12"/>
      <c r="AU2031" s="6"/>
      <c r="AV2031" s="11"/>
      <c r="AW2031" s="12"/>
      <c r="AX2031" s="12"/>
      <c r="AY2031" s="12"/>
      <c r="AZ2031" s="12"/>
      <c r="BA2031" s="12"/>
      <c r="BB2031" s="12"/>
      <c r="BC2031" s="12"/>
      <c r="BD2031" s="12"/>
    </row>
    <row r="2032" spans="1:56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AB2032" s="11"/>
      <c r="AC2032" s="12"/>
      <c r="AD2032" s="11"/>
      <c r="AE2032" s="12"/>
      <c r="AF2032" s="11"/>
      <c r="AG2032" s="11"/>
      <c r="AH2032" s="11"/>
      <c r="AI2032" s="11"/>
      <c r="AJ2032" s="11"/>
      <c r="AK2032" s="6"/>
      <c r="AL2032" s="11"/>
      <c r="AM2032" s="12"/>
      <c r="AN2032" s="12"/>
      <c r="AO2032" s="12"/>
      <c r="AP2032" s="12"/>
      <c r="AQ2032" s="12"/>
      <c r="AR2032" s="12"/>
      <c r="AS2032" s="12"/>
      <c r="AT2032" s="12"/>
      <c r="AU2032" s="6"/>
      <c r="AV2032" s="11"/>
      <c r="AW2032" s="12"/>
      <c r="AX2032" s="12"/>
      <c r="AY2032" s="12"/>
      <c r="AZ2032" s="12"/>
      <c r="BA2032" s="12"/>
      <c r="BB2032" s="12"/>
      <c r="BC2032" s="12"/>
      <c r="BD2032" s="12"/>
    </row>
    <row r="2033" spans="1:56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AB2033" s="11"/>
      <c r="AC2033" s="12"/>
      <c r="AD2033" s="11"/>
      <c r="AE2033" s="12"/>
      <c r="AF2033" s="11"/>
      <c r="AG2033" s="11"/>
      <c r="AH2033" s="11"/>
      <c r="AI2033" s="11"/>
      <c r="AJ2033" s="11"/>
      <c r="AK2033" s="6"/>
      <c r="AL2033" s="11"/>
      <c r="AM2033" s="12"/>
      <c r="AN2033" s="12"/>
      <c r="AO2033" s="12"/>
      <c r="AP2033" s="12"/>
      <c r="AQ2033" s="12"/>
      <c r="AR2033" s="12"/>
      <c r="AS2033" s="12"/>
      <c r="AT2033" s="12"/>
      <c r="AU2033" s="6"/>
      <c r="AV2033" s="11"/>
      <c r="AW2033" s="12"/>
      <c r="AX2033" s="12"/>
      <c r="AY2033" s="12"/>
      <c r="AZ2033" s="12"/>
      <c r="BA2033" s="12"/>
      <c r="BB2033" s="12"/>
      <c r="BC2033" s="12"/>
      <c r="BD2033" s="12"/>
    </row>
    <row r="2034" spans="1:56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AB2034" s="11"/>
      <c r="AC2034" s="12"/>
      <c r="AD2034" s="11"/>
      <c r="AE2034" s="12"/>
      <c r="AF2034" s="11"/>
      <c r="AG2034" s="11"/>
      <c r="AH2034" s="11"/>
      <c r="AI2034" s="11"/>
      <c r="AJ2034" s="11"/>
      <c r="AK2034" s="6"/>
      <c r="AL2034" s="11"/>
      <c r="AM2034" s="12"/>
      <c r="AN2034" s="12"/>
      <c r="AO2034" s="12"/>
      <c r="AP2034" s="12"/>
      <c r="AQ2034" s="12"/>
      <c r="AR2034" s="12"/>
      <c r="AS2034" s="12"/>
      <c r="AT2034" s="12"/>
      <c r="AU2034" s="6"/>
      <c r="AV2034" s="11"/>
      <c r="AW2034" s="12"/>
      <c r="AX2034" s="12"/>
      <c r="AY2034" s="12"/>
      <c r="AZ2034" s="12"/>
      <c r="BA2034" s="12"/>
      <c r="BB2034" s="12"/>
      <c r="BC2034" s="12"/>
      <c r="BD2034" s="12"/>
    </row>
    <row r="2035" spans="1:56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AB2035" s="11"/>
      <c r="AC2035" s="12"/>
      <c r="AD2035" s="11"/>
      <c r="AE2035" s="12"/>
      <c r="AF2035" s="11"/>
      <c r="AG2035" s="11"/>
      <c r="AH2035" s="11"/>
      <c r="AI2035" s="11"/>
      <c r="AJ2035" s="11"/>
      <c r="AK2035" s="6"/>
      <c r="AL2035" s="11"/>
      <c r="AM2035" s="12"/>
      <c r="AN2035" s="12"/>
      <c r="AO2035" s="12"/>
      <c r="AP2035" s="12"/>
      <c r="AQ2035" s="12"/>
      <c r="AR2035" s="12"/>
      <c r="AS2035" s="12"/>
      <c r="AT2035" s="12"/>
      <c r="AU2035" s="6"/>
      <c r="AV2035" s="11"/>
      <c r="AW2035" s="12"/>
      <c r="AX2035" s="12"/>
      <c r="AY2035" s="12"/>
      <c r="AZ2035" s="12"/>
      <c r="BA2035" s="12"/>
      <c r="BB2035" s="12"/>
      <c r="BC2035" s="12"/>
      <c r="BD2035" s="12"/>
    </row>
    <row r="2036" spans="1:56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AB2036" s="11"/>
      <c r="AC2036" s="12"/>
      <c r="AD2036" s="11"/>
      <c r="AE2036" s="12"/>
      <c r="AF2036" s="11"/>
      <c r="AG2036" s="11"/>
      <c r="AH2036" s="11"/>
      <c r="AI2036" s="11"/>
      <c r="AJ2036" s="11"/>
      <c r="AK2036" s="6"/>
      <c r="AL2036" s="11"/>
      <c r="AM2036" s="12"/>
      <c r="AN2036" s="12"/>
      <c r="AO2036" s="12"/>
      <c r="AP2036" s="12"/>
      <c r="AQ2036" s="12"/>
      <c r="AR2036" s="12"/>
      <c r="AS2036" s="12"/>
      <c r="AT2036" s="12"/>
      <c r="AU2036" s="6"/>
      <c r="AV2036" s="11"/>
      <c r="AW2036" s="12"/>
      <c r="AX2036" s="12"/>
      <c r="AY2036" s="12"/>
      <c r="AZ2036" s="12"/>
      <c r="BA2036" s="12"/>
      <c r="BB2036" s="12"/>
      <c r="BC2036" s="12"/>
      <c r="BD2036" s="12"/>
    </row>
    <row r="2037" spans="1:56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AB2037" s="11"/>
      <c r="AC2037" s="12"/>
      <c r="AD2037" s="11"/>
      <c r="AE2037" s="12"/>
      <c r="AF2037" s="11"/>
      <c r="AG2037" s="11"/>
      <c r="AH2037" s="11"/>
      <c r="AI2037" s="11"/>
      <c r="AJ2037" s="11"/>
      <c r="AK2037" s="6"/>
      <c r="AL2037" s="11"/>
      <c r="AM2037" s="12"/>
      <c r="AN2037" s="12"/>
      <c r="AO2037" s="12"/>
      <c r="AP2037" s="12"/>
      <c r="AQ2037" s="12"/>
      <c r="AR2037" s="12"/>
      <c r="AS2037" s="12"/>
      <c r="AT2037" s="12"/>
      <c r="AU2037" s="6"/>
      <c r="AV2037" s="11"/>
      <c r="AW2037" s="12"/>
      <c r="AX2037" s="12"/>
      <c r="AY2037" s="12"/>
      <c r="AZ2037" s="12"/>
      <c r="BA2037" s="12"/>
      <c r="BB2037" s="12"/>
      <c r="BC2037" s="12"/>
      <c r="BD2037" s="12"/>
    </row>
    <row r="2038" spans="1:56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AB2038" s="11"/>
      <c r="AC2038" s="12"/>
      <c r="AD2038" s="11"/>
      <c r="AE2038" s="12"/>
      <c r="AF2038" s="11"/>
      <c r="AG2038" s="11"/>
      <c r="AH2038" s="11"/>
      <c r="AI2038" s="11"/>
      <c r="AJ2038" s="11"/>
      <c r="AK2038" s="6"/>
      <c r="AL2038" s="11"/>
      <c r="AM2038" s="12"/>
      <c r="AN2038" s="12"/>
      <c r="AO2038" s="12"/>
      <c r="AP2038" s="12"/>
      <c r="AQ2038" s="12"/>
      <c r="AR2038" s="12"/>
      <c r="AS2038" s="12"/>
      <c r="AT2038" s="12"/>
      <c r="AU2038" s="6"/>
      <c r="AV2038" s="11"/>
      <c r="AW2038" s="12"/>
      <c r="AX2038" s="12"/>
      <c r="AY2038" s="12"/>
      <c r="AZ2038" s="12"/>
      <c r="BA2038" s="12"/>
      <c r="BB2038" s="12"/>
      <c r="BC2038" s="12"/>
      <c r="BD2038" s="12"/>
    </row>
    <row r="2039" spans="1:56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AB2039" s="11"/>
      <c r="AC2039" s="12"/>
      <c r="AD2039" s="11"/>
      <c r="AE2039" s="12"/>
      <c r="AF2039" s="11"/>
      <c r="AG2039" s="11"/>
      <c r="AH2039" s="11"/>
      <c r="AI2039" s="11"/>
      <c r="AJ2039" s="11"/>
      <c r="AK2039" s="6"/>
      <c r="AL2039" s="11"/>
      <c r="AM2039" s="12"/>
      <c r="AN2039" s="12"/>
      <c r="AO2039" s="12"/>
      <c r="AP2039" s="12"/>
      <c r="AQ2039" s="12"/>
      <c r="AR2039" s="12"/>
      <c r="AS2039" s="12"/>
      <c r="AT2039" s="12"/>
      <c r="AU2039" s="6"/>
      <c r="AV2039" s="11"/>
      <c r="AW2039" s="12"/>
      <c r="AX2039" s="12"/>
      <c r="AY2039" s="12"/>
      <c r="AZ2039" s="12"/>
      <c r="BA2039" s="12"/>
      <c r="BB2039" s="12"/>
      <c r="BC2039" s="12"/>
      <c r="BD2039" s="12"/>
    </row>
    <row r="2040" spans="1:56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AB2040" s="11"/>
      <c r="AC2040" s="12"/>
      <c r="AD2040" s="11"/>
      <c r="AE2040" s="12"/>
      <c r="AF2040" s="11"/>
      <c r="AG2040" s="11"/>
      <c r="AH2040" s="11"/>
      <c r="AI2040" s="11"/>
      <c r="AJ2040" s="11"/>
      <c r="AK2040" s="6"/>
      <c r="AL2040" s="11"/>
      <c r="AM2040" s="12"/>
      <c r="AN2040" s="12"/>
      <c r="AO2040" s="12"/>
      <c r="AP2040" s="12"/>
      <c r="AQ2040" s="12"/>
      <c r="AR2040" s="12"/>
      <c r="AS2040" s="12"/>
      <c r="AT2040" s="12"/>
      <c r="AU2040" s="6"/>
      <c r="AV2040" s="11"/>
      <c r="AW2040" s="12"/>
      <c r="AX2040" s="12"/>
      <c r="AY2040" s="12"/>
      <c r="AZ2040" s="12"/>
      <c r="BA2040" s="12"/>
      <c r="BB2040" s="12"/>
      <c r="BC2040" s="12"/>
      <c r="BD2040" s="12"/>
    </row>
    <row r="2041" spans="1:56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AB2041" s="11"/>
      <c r="AC2041" s="12"/>
      <c r="AD2041" s="11"/>
      <c r="AE2041" s="12"/>
      <c r="AF2041" s="11"/>
      <c r="AG2041" s="11"/>
      <c r="AH2041" s="11"/>
      <c r="AI2041" s="11"/>
      <c r="AJ2041" s="11"/>
      <c r="AK2041" s="6"/>
      <c r="AL2041" s="11"/>
      <c r="AM2041" s="12"/>
      <c r="AN2041" s="12"/>
      <c r="AO2041" s="12"/>
      <c r="AP2041" s="12"/>
      <c r="AQ2041" s="12"/>
      <c r="AR2041" s="12"/>
      <c r="AS2041" s="12"/>
      <c r="AT2041" s="12"/>
      <c r="AU2041" s="6"/>
      <c r="AV2041" s="11"/>
      <c r="AW2041" s="12"/>
      <c r="AX2041" s="12"/>
      <c r="AY2041" s="12"/>
      <c r="AZ2041" s="12"/>
      <c r="BA2041" s="12"/>
      <c r="BB2041" s="12"/>
      <c r="BC2041" s="12"/>
      <c r="BD2041" s="12"/>
    </row>
    <row r="2042" spans="1:56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AB2042" s="11"/>
      <c r="AC2042" s="12"/>
      <c r="AD2042" s="11"/>
      <c r="AE2042" s="12"/>
      <c r="AF2042" s="11"/>
      <c r="AG2042" s="11"/>
      <c r="AH2042" s="11"/>
      <c r="AI2042" s="11"/>
      <c r="AJ2042" s="11"/>
      <c r="AK2042" s="6"/>
      <c r="AL2042" s="11"/>
      <c r="AM2042" s="12"/>
      <c r="AN2042" s="12"/>
      <c r="AO2042" s="12"/>
      <c r="AP2042" s="12"/>
      <c r="AQ2042" s="12"/>
      <c r="AR2042" s="12"/>
      <c r="AS2042" s="12"/>
      <c r="AT2042" s="12"/>
      <c r="AU2042" s="6"/>
      <c r="AV2042" s="11"/>
      <c r="AW2042" s="12"/>
      <c r="AX2042" s="12"/>
      <c r="AY2042" s="12"/>
      <c r="AZ2042" s="12"/>
      <c r="BA2042" s="12"/>
      <c r="BB2042" s="12"/>
      <c r="BC2042" s="12"/>
      <c r="BD2042" s="12"/>
    </row>
    <row r="2043" spans="1:56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AB2043" s="11"/>
      <c r="AC2043" s="12"/>
      <c r="AD2043" s="11"/>
      <c r="AE2043" s="12"/>
      <c r="AF2043" s="11"/>
      <c r="AG2043" s="11"/>
      <c r="AH2043" s="11"/>
      <c r="AI2043" s="11"/>
      <c r="AJ2043" s="11"/>
      <c r="AK2043" s="6"/>
      <c r="AL2043" s="11"/>
      <c r="AM2043" s="12"/>
      <c r="AN2043" s="12"/>
      <c r="AO2043" s="12"/>
      <c r="AP2043" s="12"/>
      <c r="AQ2043" s="12"/>
      <c r="AR2043" s="12"/>
      <c r="AS2043" s="12"/>
      <c r="AT2043" s="12"/>
      <c r="AU2043" s="6"/>
      <c r="AV2043" s="11"/>
      <c r="AW2043" s="12"/>
      <c r="AX2043" s="12"/>
      <c r="AY2043" s="12"/>
      <c r="AZ2043" s="12"/>
      <c r="BA2043" s="12"/>
      <c r="BB2043" s="12"/>
      <c r="BC2043" s="12"/>
      <c r="BD2043" s="12"/>
    </row>
    <row r="2044" spans="1:56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AB2044" s="11"/>
      <c r="AC2044" s="12"/>
      <c r="AD2044" s="11"/>
      <c r="AE2044" s="12"/>
      <c r="AF2044" s="11"/>
      <c r="AG2044" s="11"/>
      <c r="AH2044" s="11"/>
      <c r="AI2044" s="11"/>
      <c r="AJ2044" s="11"/>
      <c r="AK2044" s="6"/>
      <c r="AL2044" s="11"/>
      <c r="AM2044" s="12"/>
      <c r="AN2044" s="12"/>
      <c r="AO2044" s="12"/>
      <c r="AP2044" s="12"/>
      <c r="AQ2044" s="12"/>
      <c r="AR2044" s="12"/>
      <c r="AS2044" s="12"/>
      <c r="AT2044" s="12"/>
      <c r="AU2044" s="6"/>
      <c r="AV2044" s="11"/>
      <c r="AW2044" s="12"/>
      <c r="AX2044" s="12"/>
      <c r="AY2044" s="12"/>
      <c r="AZ2044" s="12"/>
      <c r="BA2044" s="12"/>
      <c r="BB2044" s="12"/>
      <c r="BC2044" s="12"/>
      <c r="BD2044" s="12"/>
    </row>
    <row r="2045" spans="1:56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AB2045" s="11"/>
      <c r="AC2045" s="12"/>
      <c r="AD2045" s="11"/>
      <c r="AE2045" s="12"/>
      <c r="AF2045" s="11"/>
      <c r="AG2045" s="11"/>
      <c r="AH2045" s="11"/>
      <c r="AI2045" s="11"/>
      <c r="AJ2045" s="11"/>
      <c r="AK2045" s="6"/>
      <c r="AL2045" s="11"/>
      <c r="AM2045" s="12"/>
      <c r="AN2045" s="12"/>
      <c r="AO2045" s="12"/>
      <c r="AP2045" s="12"/>
      <c r="AQ2045" s="12"/>
      <c r="AR2045" s="12"/>
      <c r="AS2045" s="12"/>
      <c r="AT2045" s="12"/>
      <c r="AU2045" s="6"/>
      <c r="AV2045" s="11"/>
      <c r="AW2045" s="12"/>
      <c r="AX2045" s="12"/>
      <c r="AY2045" s="12"/>
      <c r="AZ2045" s="12"/>
      <c r="BA2045" s="12"/>
      <c r="BB2045" s="12"/>
      <c r="BC2045" s="12"/>
      <c r="BD2045" s="12"/>
    </row>
    <row r="2046" spans="1:56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AB2046" s="11"/>
      <c r="AC2046" s="12"/>
      <c r="AD2046" s="11"/>
      <c r="AE2046" s="12"/>
      <c r="AF2046" s="11"/>
      <c r="AG2046" s="11"/>
      <c r="AH2046" s="11"/>
      <c r="AI2046" s="11"/>
      <c r="AJ2046" s="11"/>
      <c r="AK2046" s="6"/>
      <c r="AL2046" s="11"/>
      <c r="AM2046" s="12"/>
      <c r="AN2046" s="12"/>
      <c r="AO2046" s="12"/>
      <c r="AP2046" s="12"/>
      <c r="AQ2046" s="12"/>
      <c r="AR2046" s="12"/>
      <c r="AS2046" s="12"/>
      <c r="AT2046" s="12"/>
      <c r="AU2046" s="6"/>
      <c r="AV2046" s="11"/>
      <c r="AW2046" s="12"/>
      <c r="AX2046" s="12"/>
      <c r="AY2046" s="12"/>
      <c r="AZ2046" s="12"/>
      <c r="BA2046" s="12"/>
      <c r="BB2046" s="12"/>
      <c r="BC2046" s="12"/>
      <c r="BD2046" s="12"/>
    </row>
    <row r="2047" spans="1:56">
      <c r="AB2047" s="11"/>
      <c r="AC2047" s="12"/>
      <c r="AD2047" s="11"/>
      <c r="AE2047" s="12"/>
      <c r="AF2047" s="11"/>
      <c r="AG2047" s="11"/>
      <c r="AH2047" s="11"/>
      <c r="AI2047" s="11"/>
      <c r="AJ2047" s="11"/>
      <c r="AK2047" s="6"/>
      <c r="AL2047" s="11"/>
      <c r="AM2047" s="12"/>
      <c r="AN2047" s="12"/>
      <c r="AO2047" s="12"/>
      <c r="AP2047" s="12"/>
      <c r="AQ2047" s="12"/>
      <c r="AR2047" s="12"/>
      <c r="AS2047" s="12"/>
      <c r="AT2047" s="12"/>
      <c r="AU2047" s="6"/>
      <c r="AV2047" s="11"/>
      <c r="AW2047" s="12"/>
      <c r="AX2047" s="12"/>
      <c r="AY2047" s="12"/>
      <c r="AZ2047" s="12"/>
      <c r="BA2047" s="12"/>
      <c r="BB2047" s="12"/>
      <c r="BC2047" s="12"/>
      <c r="BD2047" s="12"/>
    </row>
    <row r="2048" spans="1:56">
      <c r="AB2048" s="11"/>
      <c r="AC2048" s="12"/>
      <c r="AD2048" s="11"/>
      <c r="AE2048" s="12"/>
      <c r="AF2048" s="11"/>
      <c r="AG2048" s="11"/>
      <c r="AH2048" s="11"/>
      <c r="AI2048" s="11"/>
      <c r="AJ2048" s="11"/>
      <c r="AK2048" s="6"/>
      <c r="AL2048" s="11"/>
      <c r="AM2048" s="12"/>
      <c r="AN2048" s="12"/>
      <c r="AO2048" s="12"/>
      <c r="AP2048" s="12"/>
      <c r="AQ2048" s="12"/>
      <c r="AR2048" s="12"/>
      <c r="AS2048" s="12"/>
      <c r="AT2048" s="12"/>
      <c r="AU2048" s="6"/>
      <c r="AV2048" s="11"/>
      <c r="AW2048" s="12"/>
      <c r="AX2048" s="12"/>
      <c r="AY2048" s="12"/>
      <c r="AZ2048" s="12"/>
      <c r="BA2048" s="12"/>
      <c r="BB2048" s="12"/>
      <c r="BC2048" s="12"/>
      <c r="BD2048" s="12"/>
    </row>
    <row r="2049" spans="28:56">
      <c r="AB2049" s="11"/>
      <c r="AC2049" s="12"/>
      <c r="AD2049" s="11"/>
      <c r="AE2049" s="12"/>
      <c r="AF2049" s="11"/>
      <c r="AG2049" s="11"/>
      <c r="AH2049" s="11"/>
      <c r="AI2049" s="11"/>
      <c r="AJ2049" s="11"/>
      <c r="AK2049" s="6"/>
      <c r="AL2049" s="11"/>
      <c r="AM2049" s="12"/>
      <c r="AN2049" s="12"/>
      <c r="AO2049" s="12"/>
      <c r="AP2049" s="12"/>
      <c r="AQ2049" s="12"/>
      <c r="AR2049" s="12"/>
      <c r="AS2049" s="12"/>
      <c r="AT2049" s="12"/>
      <c r="AU2049" s="6"/>
      <c r="AV2049" s="11"/>
      <c r="AW2049" s="12"/>
      <c r="AX2049" s="12"/>
      <c r="AY2049" s="12"/>
      <c r="AZ2049" s="12"/>
      <c r="BA2049" s="12"/>
      <c r="BB2049" s="12"/>
      <c r="BC2049" s="12"/>
      <c r="BD2049" s="12"/>
    </row>
    <row r="2050" spans="28:56">
      <c r="AB2050" s="11"/>
      <c r="AC2050" s="12"/>
      <c r="AD2050" s="11"/>
      <c r="AE2050" s="12"/>
      <c r="AF2050" s="11"/>
      <c r="AG2050" s="11"/>
      <c r="AH2050" s="11"/>
      <c r="AI2050" s="11"/>
      <c r="AJ2050" s="11"/>
      <c r="AK2050" s="6"/>
      <c r="AL2050" s="11"/>
      <c r="AM2050" s="12"/>
      <c r="AN2050" s="12"/>
      <c r="AO2050" s="12"/>
      <c r="AP2050" s="12"/>
      <c r="AQ2050" s="12"/>
      <c r="AR2050" s="12"/>
      <c r="AS2050" s="12"/>
      <c r="AT2050" s="12"/>
      <c r="AU2050" s="6"/>
      <c r="AV2050" s="11"/>
      <c r="AW2050" s="12"/>
      <c r="AX2050" s="12"/>
      <c r="AY2050" s="12"/>
      <c r="AZ2050" s="12"/>
      <c r="BA2050" s="12"/>
      <c r="BB2050" s="12"/>
      <c r="BC2050" s="12"/>
      <c r="BD2050" s="12"/>
    </row>
    <row r="2051" spans="28:56">
      <c r="AB2051" s="11"/>
      <c r="AC2051" s="12"/>
      <c r="AD2051" s="11"/>
      <c r="AE2051" s="12"/>
      <c r="AF2051" s="11"/>
      <c r="AG2051" s="11"/>
      <c r="AH2051" s="11"/>
      <c r="AI2051" s="11"/>
      <c r="AJ2051" s="11"/>
      <c r="AK2051" s="6"/>
      <c r="AL2051" s="11"/>
      <c r="AM2051" s="12"/>
      <c r="AN2051" s="12"/>
      <c r="AO2051" s="12"/>
      <c r="AP2051" s="12"/>
      <c r="AQ2051" s="12"/>
      <c r="AR2051" s="12"/>
      <c r="AS2051" s="12"/>
      <c r="AT2051" s="12"/>
      <c r="AU2051" s="6"/>
      <c r="AV2051" s="11"/>
      <c r="AW2051" s="12"/>
      <c r="AX2051" s="12"/>
      <c r="AY2051" s="12"/>
      <c r="AZ2051" s="12"/>
      <c r="BA2051" s="12"/>
      <c r="BB2051" s="12"/>
      <c r="BC2051" s="12"/>
      <c r="BD2051" s="12"/>
    </row>
    <row r="2052" spans="28:56">
      <c r="AB2052" s="11"/>
      <c r="AC2052" s="12"/>
      <c r="AD2052" s="11"/>
      <c r="AE2052" s="12"/>
      <c r="AF2052" s="11"/>
      <c r="AG2052" s="11"/>
      <c r="AH2052" s="11"/>
      <c r="AI2052" s="11"/>
      <c r="AJ2052" s="11"/>
      <c r="AK2052" s="6"/>
      <c r="AL2052" s="11"/>
      <c r="AM2052" s="12"/>
      <c r="AN2052" s="12"/>
      <c r="AO2052" s="12"/>
      <c r="AP2052" s="12"/>
      <c r="AQ2052" s="12"/>
      <c r="AR2052" s="12"/>
      <c r="AS2052" s="12"/>
      <c r="AT2052" s="12"/>
      <c r="AU2052" s="6"/>
      <c r="AV2052" s="11"/>
      <c r="AW2052" s="12"/>
      <c r="AX2052" s="12"/>
      <c r="AY2052" s="12"/>
      <c r="AZ2052" s="12"/>
      <c r="BA2052" s="12"/>
      <c r="BB2052" s="12"/>
      <c r="BC2052" s="12"/>
      <c r="BD2052" s="12"/>
    </row>
    <row r="2053" spans="28:56">
      <c r="AB2053" s="11"/>
      <c r="AC2053" s="12"/>
      <c r="AD2053" s="11"/>
      <c r="AE2053" s="12"/>
      <c r="AF2053" s="11"/>
      <c r="AG2053" s="11"/>
      <c r="AH2053" s="11"/>
      <c r="AI2053" s="11"/>
      <c r="AJ2053" s="11"/>
      <c r="AK2053" s="6"/>
      <c r="AL2053" s="11"/>
      <c r="AM2053" s="12"/>
      <c r="AN2053" s="12"/>
      <c r="AO2053" s="12"/>
      <c r="AP2053" s="12"/>
      <c r="AQ2053" s="12"/>
      <c r="AR2053" s="12"/>
      <c r="AS2053" s="12"/>
      <c r="AT2053" s="12"/>
      <c r="AU2053" s="6"/>
      <c r="AV2053" s="11"/>
      <c r="AW2053" s="12"/>
      <c r="AX2053" s="12"/>
      <c r="AY2053" s="12"/>
      <c r="AZ2053" s="12"/>
      <c r="BA2053" s="12"/>
      <c r="BB2053" s="12"/>
      <c r="BC2053" s="12"/>
      <c r="BD2053" s="12"/>
    </row>
    <row r="2054" spans="28:56">
      <c r="AB2054" s="11"/>
      <c r="AC2054" s="12"/>
      <c r="AD2054" s="11"/>
      <c r="AE2054" s="12"/>
      <c r="AF2054" s="11"/>
      <c r="AG2054" s="11"/>
      <c r="AH2054" s="11"/>
      <c r="AI2054" s="11"/>
      <c r="AJ2054" s="11"/>
      <c r="AK2054" s="6"/>
      <c r="AL2054" s="11"/>
      <c r="AM2054" s="12"/>
      <c r="AN2054" s="12"/>
      <c r="AO2054" s="12"/>
      <c r="AP2054" s="12"/>
      <c r="AQ2054" s="12"/>
      <c r="AR2054" s="12"/>
      <c r="AS2054" s="12"/>
      <c r="AT2054" s="12"/>
      <c r="AU2054" s="6"/>
      <c r="AV2054" s="11"/>
      <c r="AW2054" s="12"/>
      <c r="AX2054" s="12"/>
      <c r="AY2054" s="12"/>
      <c r="AZ2054" s="12"/>
      <c r="BA2054" s="12"/>
      <c r="BB2054" s="12"/>
      <c r="BC2054" s="12"/>
      <c r="BD2054" s="12"/>
    </row>
    <row r="2055" spans="28:56">
      <c r="AB2055" s="11"/>
      <c r="AC2055" s="12"/>
      <c r="AD2055" s="11"/>
      <c r="AE2055" s="12"/>
      <c r="AF2055" s="11"/>
      <c r="AG2055" s="11"/>
      <c r="AH2055" s="11"/>
      <c r="AI2055" s="11"/>
      <c r="AJ2055" s="11"/>
      <c r="AK2055" s="6"/>
      <c r="AL2055" s="11"/>
      <c r="AM2055" s="12"/>
      <c r="AN2055" s="12"/>
      <c r="AO2055" s="12"/>
      <c r="AP2055" s="12"/>
      <c r="AQ2055" s="12"/>
      <c r="AR2055" s="12"/>
      <c r="AS2055" s="12"/>
      <c r="AT2055" s="12"/>
      <c r="AU2055" s="6"/>
      <c r="AV2055" s="11"/>
      <c r="AW2055" s="12"/>
      <c r="AX2055" s="12"/>
      <c r="AY2055" s="12"/>
      <c r="AZ2055" s="12"/>
      <c r="BA2055" s="12"/>
      <c r="BB2055" s="12"/>
      <c r="BC2055" s="12"/>
      <c r="BD2055" s="12"/>
    </row>
    <row r="2056" spans="28:56">
      <c r="AB2056" s="11"/>
      <c r="AC2056" s="12"/>
      <c r="AD2056" s="11"/>
      <c r="AE2056" s="12"/>
      <c r="AF2056" s="11"/>
      <c r="AG2056" s="11"/>
      <c r="AH2056" s="11"/>
      <c r="AI2056" s="11"/>
      <c r="AJ2056" s="11"/>
      <c r="AK2056" s="6"/>
      <c r="AL2056" s="11"/>
      <c r="AM2056" s="12"/>
      <c r="AN2056" s="12"/>
      <c r="AO2056" s="12"/>
      <c r="AP2056" s="12"/>
      <c r="AQ2056" s="12"/>
      <c r="AR2056" s="12"/>
      <c r="AS2056" s="12"/>
      <c r="AT2056" s="12"/>
      <c r="AU2056" s="6"/>
      <c r="AV2056" s="11"/>
      <c r="AW2056" s="12"/>
      <c r="AX2056" s="12"/>
      <c r="AY2056" s="12"/>
      <c r="AZ2056" s="12"/>
      <c r="BA2056" s="12"/>
      <c r="BB2056" s="12"/>
      <c r="BC2056" s="12"/>
      <c r="BD2056" s="12"/>
    </row>
    <row r="2057" spans="28:56">
      <c r="AB2057" s="11"/>
      <c r="AC2057" s="12"/>
      <c r="AD2057" s="11"/>
      <c r="AE2057" s="12"/>
      <c r="AF2057" s="11"/>
      <c r="AG2057" s="11"/>
      <c r="AH2057" s="11"/>
      <c r="AI2057" s="11"/>
      <c r="AJ2057" s="11"/>
      <c r="AK2057" s="6"/>
      <c r="AL2057" s="11"/>
      <c r="AM2057" s="12"/>
      <c r="AN2057" s="12"/>
      <c r="AO2057" s="12"/>
      <c r="AP2057" s="12"/>
      <c r="AQ2057" s="12"/>
      <c r="AR2057" s="12"/>
      <c r="AS2057" s="12"/>
      <c r="AT2057" s="12"/>
      <c r="AU2057" s="6"/>
      <c r="AV2057" s="11"/>
      <c r="AW2057" s="12"/>
      <c r="AX2057" s="12"/>
      <c r="AY2057" s="12"/>
      <c r="AZ2057" s="12"/>
      <c r="BA2057" s="12"/>
      <c r="BB2057" s="12"/>
      <c r="BC2057" s="12"/>
      <c r="BD2057" s="12"/>
    </row>
    <row r="2058" spans="28:56">
      <c r="AB2058" s="11"/>
      <c r="AC2058" s="12"/>
      <c r="AD2058" s="11"/>
      <c r="AE2058" s="12"/>
      <c r="AF2058" s="11"/>
      <c r="AG2058" s="11"/>
      <c r="AH2058" s="11"/>
      <c r="AI2058" s="11"/>
      <c r="AJ2058" s="11"/>
      <c r="AK2058" s="6"/>
      <c r="AL2058" s="11"/>
      <c r="AM2058" s="12"/>
      <c r="AN2058" s="12"/>
      <c r="AO2058" s="12"/>
      <c r="AP2058" s="12"/>
      <c r="AQ2058" s="12"/>
      <c r="AR2058" s="12"/>
      <c r="AS2058" s="12"/>
      <c r="AT2058" s="12"/>
      <c r="AU2058" s="6"/>
      <c r="AV2058" s="11"/>
      <c r="AW2058" s="12"/>
      <c r="AX2058" s="12"/>
      <c r="AY2058" s="12"/>
      <c r="AZ2058" s="12"/>
      <c r="BA2058" s="12"/>
      <c r="BB2058" s="12"/>
      <c r="BC2058" s="12"/>
      <c r="BD2058" s="12"/>
    </row>
    <row r="2059" spans="28:56">
      <c r="AB2059" s="11"/>
      <c r="AC2059" s="12"/>
      <c r="AD2059" s="11"/>
      <c r="AE2059" s="12"/>
      <c r="AF2059" s="11"/>
      <c r="AG2059" s="11"/>
      <c r="AH2059" s="11"/>
      <c r="AI2059" s="11"/>
      <c r="AJ2059" s="11"/>
      <c r="AK2059" s="6"/>
      <c r="AL2059" s="11"/>
      <c r="AM2059" s="12"/>
      <c r="AN2059" s="12"/>
      <c r="AO2059" s="12"/>
      <c r="AP2059" s="12"/>
      <c r="AQ2059" s="12"/>
      <c r="AR2059" s="12"/>
      <c r="AS2059" s="12"/>
      <c r="AT2059" s="12"/>
      <c r="AU2059" s="6"/>
      <c r="AV2059" s="11"/>
      <c r="AW2059" s="12"/>
      <c r="AX2059" s="12"/>
      <c r="AY2059" s="12"/>
      <c r="AZ2059" s="12"/>
      <c r="BA2059" s="12"/>
      <c r="BB2059" s="12"/>
      <c r="BC2059" s="12"/>
      <c r="BD2059" s="12"/>
    </row>
    <row r="2060" spans="28:56">
      <c r="AB2060" s="11"/>
      <c r="AC2060" s="12"/>
      <c r="AD2060" s="11"/>
      <c r="AE2060" s="12"/>
      <c r="AF2060" s="11"/>
      <c r="AG2060" s="11"/>
      <c r="AH2060" s="11"/>
      <c r="AI2060" s="11"/>
      <c r="AJ2060" s="11"/>
      <c r="AK2060" s="6"/>
      <c r="AL2060" s="11"/>
      <c r="AM2060" s="12"/>
      <c r="AN2060" s="12"/>
      <c r="AO2060" s="12"/>
      <c r="AP2060" s="12"/>
      <c r="AQ2060" s="12"/>
      <c r="AR2060" s="12"/>
      <c r="AS2060" s="12"/>
      <c r="AT2060" s="12"/>
      <c r="AU2060" s="6"/>
      <c r="AV2060" s="11"/>
      <c r="AW2060" s="12"/>
      <c r="AX2060" s="12"/>
      <c r="AY2060" s="12"/>
      <c r="AZ2060" s="12"/>
      <c r="BA2060" s="12"/>
      <c r="BB2060" s="12"/>
      <c r="BC2060" s="12"/>
      <c r="BD2060" s="12"/>
    </row>
    <row r="2061" spans="28:56">
      <c r="AB2061" s="11"/>
      <c r="AC2061" s="12"/>
      <c r="AD2061" s="11"/>
      <c r="AE2061" s="12"/>
      <c r="AF2061" s="11"/>
      <c r="AG2061" s="11"/>
      <c r="AH2061" s="11"/>
      <c r="AI2061" s="11"/>
      <c r="AJ2061" s="11"/>
      <c r="AK2061" s="6"/>
      <c r="AL2061" s="11"/>
      <c r="AM2061" s="12"/>
      <c r="AN2061" s="12"/>
      <c r="AO2061" s="12"/>
      <c r="AP2061" s="12"/>
      <c r="AQ2061" s="12"/>
      <c r="AR2061" s="12"/>
      <c r="AS2061" s="12"/>
      <c r="AT2061" s="12"/>
      <c r="AU2061" s="6"/>
      <c r="AV2061" s="11"/>
      <c r="AW2061" s="12"/>
      <c r="AX2061" s="12"/>
      <c r="AY2061" s="12"/>
      <c r="AZ2061" s="12"/>
      <c r="BA2061" s="12"/>
      <c r="BB2061" s="12"/>
      <c r="BC2061" s="12"/>
      <c r="BD2061" s="12"/>
    </row>
    <row r="2062" spans="28:56">
      <c r="AB2062" s="11"/>
      <c r="AC2062" s="12"/>
      <c r="AD2062" s="11"/>
      <c r="AE2062" s="12"/>
      <c r="AF2062" s="11"/>
      <c r="AG2062" s="11"/>
      <c r="AH2062" s="11"/>
      <c r="AI2062" s="11"/>
      <c r="AJ2062" s="11"/>
      <c r="AK2062" s="6"/>
      <c r="AL2062" s="11"/>
      <c r="AM2062" s="12"/>
      <c r="AN2062" s="12"/>
      <c r="AO2062" s="12"/>
      <c r="AP2062" s="12"/>
      <c r="AQ2062" s="12"/>
      <c r="AR2062" s="12"/>
      <c r="AS2062" s="12"/>
      <c r="AT2062" s="12"/>
      <c r="AU2062" s="6"/>
      <c r="AV2062" s="11"/>
      <c r="AW2062" s="12"/>
      <c r="AX2062" s="12"/>
      <c r="AY2062" s="12"/>
      <c r="AZ2062" s="12"/>
      <c r="BA2062" s="12"/>
      <c r="BB2062" s="12"/>
      <c r="BC2062" s="12"/>
      <c r="BD2062" s="12"/>
    </row>
    <row r="2063" spans="28:56">
      <c r="AB2063" s="11"/>
      <c r="AC2063" s="12"/>
      <c r="AD2063" s="11"/>
      <c r="AE2063" s="12"/>
      <c r="AF2063" s="11"/>
      <c r="AG2063" s="11"/>
      <c r="AH2063" s="11"/>
      <c r="AI2063" s="11"/>
      <c r="AJ2063" s="11"/>
      <c r="AK2063" s="6"/>
      <c r="AL2063" s="11"/>
      <c r="AM2063" s="12"/>
      <c r="AN2063" s="12"/>
      <c r="AO2063" s="12"/>
      <c r="AP2063" s="12"/>
      <c r="AQ2063" s="12"/>
      <c r="AR2063" s="12"/>
      <c r="AS2063" s="12"/>
      <c r="AT2063" s="12"/>
      <c r="AU2063" s="6"/>
      <c r="AV2063" s="11"/>
      <c r="AW2063" s="12"/>
      <c r="AX2063" s="12"/>
      <c r="AY2063" s="12"/>
      <c r="AZ2063" s="12"/>
      <c r="BA2063" s="12"/>
      <c r="BB2063" s="12"/>
      <c r="BC2063" s="12"/>
      <c r="BD2063" s="12"/>
    </row>
    <row r="2064" spans="28:56">
      <c r="AB2064" s="11"/>
      <c r="AC2064" s="12"/>
      <c r="AD2064" s="11"/>
      <c r="AE2064" s="12"/>
      <c r="AF2064" s="11"/>
      <c r="AG2064" s="11"/>
      <c r="AH2064" s="11"/>
      <c r="AI2064" s="11"/>
      <c r="AJ2064" s="11"/>
      <c r="AK2064" s="6"/>
      <c r="AL2064" s="11"/>
      <c r="AM2064" s="12"/>
      <c r="AN2064" s="12"/>
      <c r="AO2064" s="12"/>
      <c r="AP2064" s="12"/>
      <c r="AQ2064" s="12"/>
      <c r="AR2064" s="12"/>
      <c r="AS2064" s="12"/>
      <c r="AT2064" s="12"/>
      <c r="AU2064" s="6"/>
      <c r="AV2064" s="11"/>
      <c r="AW2064" s="12"/>
      <c r="AX2064" s="12"/>
      <c r="AY2064" s="12"/>
      <c r="AZ2064" s="12"/>
      <c r="BA2064" s="12"/>
      <c r="BB2064" s="12"/>
      <c r="BC2064" s="12"/>
      <c r="BD2064" s="12"/>
    </row>
    <row r="2065" spans="28:56">
      <c r="AB2065" s="11"/>
      <c r="AC2065" s="12"/>
      <c r="AD2065" s="11"/>
      <c r="AE2065" s="12"/>
      <c r="AF2065" s="11"/>
      <c r="AG2065" s="11"/>
      <c r="AH2065" s="11"/>
      <c r="AI2065" s="11"/>
      <c r="AJ2065" s="11"/>
      <c r="AK2065" s="6"/>
      <c r="AL2065" s="11"/>
      <c r="AM2065" s="12"/>
      <c r="AN2065" s="12"/>
      <c r="AO2065" s="12"/>
      <c r="AP2065" s="12"/>
      <c r="AQ2065" s="12"/>
      <c r="AR2065" s="12"/>
      <c r="AS2065" s="12"/>
      <c r="AT2065" s="12"/>
      <c r="AU2065" s="6"/>
      <c r="AV2065" s="11"/>
      <c r="AW2065" s="12"/>
      <c r="AX2065" s="12"/>
      <c r="AY2065" s="12"/>
      <c r="AZ2065" s="12"/>
      <c r="BA2065" s="12"/>
      <c r="BB2065" s="12"/>
      <c r="BC2065" s="12"/>
      <c r="BD2065" s="12"/>
    </row>
    <row r="2066" spans="28:56">
      <c r="AB2066" s="11"/>
      <c r="AC2066" s="12"/>
      <c r="AD2066" s="11"/>
      <c r="AE2066" s="12"/>
      <c r="AF2066" s="11"/>
      <c r="AG2066" s="11"/>
      <c r="AH2066" s="11"/>
      <c r="AI2066" s="11"/>
      <c r="AJ2066" s="11"/>
      <c r="AK2066" s="6"/>
      <c r="AL2066" s="11"/>
      <c r="AM2066" s="12"/>
      <c r="AN2066" s="12"/>
      <c r="AO2066" s="12"/>
      <c r="AP2066" s="12"/>
      <c r="AQ2066" s="12"/>
      <c r="AR2066" s="12"/>
      <c r="AS2066" s="12"/>
      <c r="AT2066" s="12"/>
      <c r="AU2066" s="6"/>
      <c r="AV2066" s="11"/>
      <c r="AW2066" s="12"/>
      <c r="AX2066" s="12"/>
      <c r="AY2066" s="12"/>
      <c r="AZ2066" s="12"/>
      <c r="BA2066" s="12"/>
      <c r="BB2066" s="12"/>
      <c r="BC2066" s="12"/>
      <c r="BD2066" s="12"/>
    </row>
    <row r="2067" spans="28:56">
      <c r="AB2067" s="11"/>
      <c r="AC2067" s="12"/>
      <c r="AD2067" s="11"/>
      <c r="AE2067" s="12"/>
      <c r="AF2067" s="11"/>
      <c r="AG2067" s="11"/>
      <c r="AH2067" s="11"/>
      <c r="AI2067" s="11"/>
      <c r="AJ2067" s="11"/>
      <c r="AK2067" s="6"/>
      <c r="AL2067" s="11"/>
      <c r="AM2067" s="12"/>
      <c r="AN2067" s="12"/>
      <c r="AO2067" s="12"/>
      <c r="AP2067" s="12"/>
      <c r="AQ2067" s="12"/>
      <c r="AR2067" s="12"/>
      <c r="AS2067" s="12"/>
      <c r="AT2067" s="12"/>
      <c r="AU2067" s="6"/>
      <c r="AV2067" s="11"/>
      <c r="AW2067" s="12"/>
      <c r="AX2067" s="12"/>
      <c r="AY2067" s="12"/>
      <c r="AZ2067" s="12"/>
      <c r="BA2067" s="12"/>
      <c r="BB2067" s="12"/>
      <c r="BC2067" s="12"/>
      <c r="BD2067" s="12"/>
    </row>
    <row r="2068" spans="28:56">
      <c r="AB2068" s="11"/>
      <c r="AC2068" s="12"/>
      <c r="AD2068" s="11"/>
      <c r="AE2068" s="12"/>
      <c r="AF2068" s="11"/>
      <c r="AG2068" s="11"/>
      <c r="AH2068" s="11"/>
      <c r="AI2068" s="11"/>
      <c r="AJ2068" s="11"/>
      <c r="AK2068" s="6"/>
      <c r="AL2068" s="11"/>
      <c r="AM2068" s="12"/>
      <c r="AN2068" s="12"/>
      <c r="AO2068" s="12"/>
      <c r="AP2068" s="12"/>
      <c r="AQ2068" s="12"/>
      <c r="AR2068" s="12"/>
      <c r="AS2068" s="12"/>
      <c r="AT2068" s="12"/>
      <c r="AU2068" s="6"/>
      <c r="AV2068" s="11"/>
      <c r="AW2068" s="12"/>
      <c r="AX2068" s="12"/>
      <c r="AY2068" s="12"/>
      <c r="AZ2068" s="12"/>
      <c r="BA2068" s="12"/>
      <c r="BB2068" s="12"/>
      <c r="BC2068" s="12"/>
      <c r="BD2068" s="12"/>
    </row>
    <row r="2069" spans="28:56">
      <c r="AB2069" s="11"/>
      <c r="AC2069" s="12"/>
      <c r="AD2069" s="11"/>
      <c r="AE2069" s="12"/>
      <c r="AF2069" s="11"/>
      <c r="AG2069" s="11"/>
      <c r="AH2069" s="11"/>
      <c r="AI2069" s="11"/>
      <c r="AJ2069" s="11"/>
      <c r="AK2069" s="6"/>
      <c r="AL2069" s="11"/>
      <c r="AM2069" s="12"/>
      <c r="AN2069" s="12"/>
      <c r="AO2069" s="12"/>
      <c r="AP2069" s="12"/>
      <c r="AQ2069" s="12"/>
      <c r="AR2069" s="12"/>
      <c r="AS2069" s="12"/>
      <c r="AT2069" s="12"/>
      <c r="AU2069" s="6"/>
      <c r="AV2069" s="11"/>
      <c r="AW2069" s="12"/>
      <c r="AX2069" s="12"/>
      <c r="AY2069" s="12"/>
      <c r="AZ2069" s="12"/>
      <c r="BA2069" s="12"/>
      <c r="BB2069" s="12"/>
      <c r="BC2069" s="12"/>
      <c r="BD2069" s="12"/>
    </row>
    <row r="2070" spans="28:56">
      <c r="AB2070" s="11"/>
      <c r="AC2070" s="12"/>
      <c r="AD2070" s="11"/>
      <c r="AE2070" s="12"/>
      <c r="AF2070" s="11"/>
      <c r="AG2070" s="11"/>
      <c r="AH2070" s="11"/>
      <c r="AI2070" s="11"/>
      <c r="AJ2070" s="11"/>
      <c r="AK2070" s="6"/>
      <c r="AL2070" s="11"/>
      <c r="AM2070" s="12"/>
      <c r="AN2070" s="12"/>
      <c r="AO2070" s="12"/>
      <c r="AP2070" s="12"/>
      <c r="AQ2070" s="12"/>
      <c r="AR2070" s="12"/>
      <c r="AS2070" s="12"/>
      <c r="AT2070" s="12"/>
      <c r="AU2070" s="6"/>
      <c r="AV2070" s="11"/>
      <c r="AW2070" s="12"/>
      <c r="AX2070" s="12"/>
      <c r="AY2070" s="12"/>
      <c r="AZ2070" s="12"/>
      <c r="BA2070" s="12"/>
      <c r="BB2070" s="12"/>
      <c r="BC2070" s="12"/>
      <c r="BD2070" s="12"/>
    </row>
    <row r="2071" spans="28:56">
      <c r="AB2071" s="11"/>
      <c r="AC2071" s="12"/>
      <c r="AD2071" s="11"/>
      <c r="AE2071" s="12"/>
      <c r="AF2071" s="11"/>
      <c r="AG2071" s="11"/>
      <c r="AH2071" s="11"/>
      <c r="AI2071" s="11"/>
      <c r="AJ2071" s="11"/>
      <c r="AK2071" s="6"/>
      <c r="AL2071" s="11"/>
      <c r="AM2071" s="12"/>
      <c r="AN2071" s="12"/>
      <c r="AO2071" s="12"/>
      <c r="AP2071" s="12"/>
      <c r="AQ2071" s="12"/>
      <c r="AR2071" s="12"/>
      <c r="AS2071" s="12"/>
      <c r="AT2071" s="12"/>
      <c r="AU2071" s="6"/>
      <c r="AV2071" s="11"/>
      <c r="AW2071" s="12"/>
      <c r="AX2071" s="12"/>
      <c r="AY2071" s="12"/>
      <c r="AZ2071" s="12"/>
      <c r="BA2071" s="12"/>
      <c r="BB2071" s="12"/>
      <c r="BC2071" s="12"/>
      <c r="BD2071" s="12"/>
    </row>
    <row r="2072" spans="28:56">
      <c r="AB2072" s="11"/>
      <c r="AC2072" s="12"/>
      <c r="AD2072" s="11"/>
      <c r="AE2072" s="12"/>
      <c r="AF2072" s="11"/>
      <c r="AG2072" s="11"/>
      <c r="AH2072" s="11"/>
      <c r="AI2072" s="11"/>
      <c r="AJ2072" s="11"/>
      <c r="AK2072" s="6"/>
      <c r="AL2072" s="11"/>
      <c r="AM2072" s="12"/>
      <c r="AN2072" s="12"/>
      <c r="AO2072" s="12"/>
      <c r="AP2072" s="12"/>
      <c r="AQ2072" s="12"/>
      <c r="AR2072" s="12"/>
      <c r="AS2072" s="12"/>
      <c r="AT2072" s="12"/>
      <c r="AU2072" s="6"/>
      <c r="AV2072" s="11"/>
      <c r="AW2072" s="12"/>
      <c r="AX2072" s="12"/>
      <c r="AY2072" s="12"/>
      <c r="AZ2072" s="12"/>
      <c r="BA2072" s="12"/>
      <c r="BB2072" s="12"/>
      <c r="BC2072" s="12"/>
      <c r="BD2072" s="12"/>
    </row>
    <row r="2073" spans="28:56">
      <c r="AB2073" s="11"/>
      <c r="AC2073" s="12"/>
      <c r="AD2073" s="11"/>
      <c r="AE2073" s="12"/>
      <c r="AF2073" s="11"/>
      <c r="AG2073" s="11"/>
      <c r="AH2073" s="11"/>
      <c r="AI2073" s="11"/>
      <c r="AJ2073" s="11"/>
      <c r="AK2073" s="6"/>
      <c r="AL2073" s="11"/>
      <c r="AM2073" s="12"/>
      <c r="AN2073" s="12"/>
      <c r="AO2073" s="12"/>
      <c r="AP2073" s="12"/>
      <c r="AQ2073" s="12"/>
      <c r="AR2073" s="12"/>
      <c r="AS2073" s="12"/>
      <c r="AT2073" s="12"/>
      <c r="AU2073" s="6"/>
      <c r="AV2073" s="11"/>
      <c r="AW2073" s="12"/>
      <c r="AX2073" s="12"/>
      <c r="AY2073" s="12"/>
      <c r="AZ2073" s="12"/>
      <c r="BA2073" s="12"/>
      <c r="BB2073" s="12"/>
      <c r="BC2073" s="12"/>
      <c r="BD2073" s="12"/>
    </row>
    <row r="2074" spans="28:56">
      <c r="AB2074" s="11"/>
      <c r="AC2074" s="12"/>
      <c r="AD2074" s="11"/>
      <c r="AE2074" s="12"/>
      <c r="AF2074" s="11"/>
      <c r="AG2074" s="11"/>
      <c r="AH2074" s="11"/>
      <c r="AI2074" s="11"/>
      <c r="AJ2074" s="11"/>
      <c r="AK2074" s="6"/>
      <c r="AL2074" s="11"/>
      <c r="AM2074" s="12"/>
      <c r="AN2074" s="12"/>
      <c r="AO2074" s="12"/>
      <c r="AP2074" s="12"/>
      <c r="AQ2074" s="12"/>
      <c r="AR2074" s="12"/>
      <c r="AS2074" s="12"/>
      <c r="AT2074" s="12"/>
      <c r="AU2074" s="6"/>
      <c r="AV2074" s="11"/>
      <c r="AW2074" s="12"/>
      <c r="AX2074" s="12"/>
      <c r="AY2074" s="12"/>
      <c r="AZ2074" s="12"/>
      <c r="BA2074" s="12"/>
      <c r="BB2074" s="12"/>
      <c r="BC2074" s="12"/>
      <c r="BD2074" s="12"/>
    </row>
    <row r="2075" spans="28:56">
      <c r="AB2075" s="11"/>
      <c r="AC2075" s="12"/>
      <c r="AD2075" s="11"/>
      <c r="AE2075" s="12"/>
      <c r="AF2075" s="11"/>
      <c r="AG2075" s="11"/>
      <c r="AH2075" s="11"/>
      <c r="AI2075" s="11"/>
      <c r="AJ2075" s="11"/>
      <c r="AK2075" s="6"/>
      <c r="AL2075" s="11"/>
      <c r="AM2075" s="12"/>
      <c r="AN2075" s="12"/>
      <c r="AO2075" s="12"/>
      <c r="AP2075" s="12"/>
      <c r="AQ2075" s="12"/>
      <c r="AR2075" s="12"/>
      <c r="AS2075" s="12"/>
      <c r="AT2075" s="12"/>
      <c r="AU2075" s="6"/>
      <c r="AV2075" s="11"/>
      <c r="AW2075" s="12"/>
      <c r="AX2075" s="12"/>
      <c r="AY2075" s="12"/>
      <c r="AZ2075" s="12"/>
      <c r="BA2075" s="12"/>
      <c r="BB2075" s="12"/>
      <c r="BC2075" s="12"/>
      <c r="BD2075" s="12"/>
    </row>
    <row r="2076" spans="28:56">
      <c r="AB2076" s="11"/>
      <c r="AC2076" s="12"/>
      <c r="AD2076" s="11"/>
      <c r="AE2076" s="12"/>
      <c r="AF2076" s="11"/>
      <c r="AG2076" s="11"/>
      <c r="AH2076" s="11"/>
      <c r="AI2076" s="11"/>
      <c r="AJ2076" s="11"/>
      <c r="AK2076" s="6"/>
      <c r="AL2076" s="11"/>
      <c r="AM2076" s="12"/>
      <c r="AN2076" s="12"/>
      <c r="AO2076" s="12"/>
      <c r="AP2076" s="12"/>
      <c r="AQ2076" s="12"/>
      <c r="AR2076" s="12"/>
      <c r="AS2076" s="12"/>
      <c r="AT2076" s="12"/>
      <c r="AU2076" s="6"/>
      <c r="AV2076" s="11"/>
      <c r="AW2076" s="12"/>
      <c r="AX2076" s="12"/>
      <c r="AY2076" s="12"/>
      <c r="AZ2076" s="12"/>
      <c r="BA2076" s="12"/>
      <c r="BB2076" s="12"/>
      <c r="BC2076" s="12"/>
      <c r="BD2076" s="12"/>
    </row>
    <row r="2077" spans="28:56">
      <c r="AB2077" s="11"/>
      <c r="AC2077" s="12"/>
      <c r="AD2077" s="11"/>
      <c r="AE2077" s="12"/>
      <c r="AF2077" s="11"/>
      <c r="AG2077" s="11"/>
      <c r="AH2077" s="11"/>
      <c r="AI2077" s="11"/>
      <c r="AJ2077" s="11"/>
      <c r="AK2077" s="6"/>
      <c r="AL2077" s="11"/>
      <c r="AM2077" s="12"/>
      <c r="AN2077" s="12"/>
      <c r="AO2077" s="12"/>
      <c r="AP2077" s="12"/>
      <c r="AQ2077" s="12"/>
      <c r="AR2077" s="12"/>
      <c r="AS2077" s="12"/>
      <c r="AT2077" s="12"/>
      <c r="AU2077" s="6"/>
      <c r="AV2077" s="11"/>
      <c r="AW2077" s="12"/>
      <c r="AX2077" s="12"/>
      <c r="AY2077" s="12"/>
      <c r="AZ2077" s="12"/>
      <c r="BA2077" s="12"/>
      <c r="BB2077" s="12"/>
      <c r="BC2077" s="12"/>
      <c r="BD2077" s="12"/>
    </row>
    <row r="2078" spans="28:56">
      <c r="AB2078" s="11"/>
      <c r="AC2078" s="12"/>
      <c r="AD2078" s="11"/>
      <c r="AE2078" s="12"/>
      <c r="AF2078" s="11"/>
      <c r="AG2078" s="11"/>
      <c r="AH2078" s="11"/>
      <c r="AI2078" s="11"/>
      <c r="AJ2078" s="11"/>
      <c r="AK2078" s="6"/>
      <c r="AL2078" s="11"/>
      <c r="AM2078" s="12"/>
      <c r="AN2078" s="12"/>
      <c r="AO2078" s="12"/>
      <c r="AP2078" s="12"/>
      <c r="AQ2078" s="12"/>
      <c r="AR2078" s="12"/>
      <c r="AS2078" s="12"/>
      <c r="AT2078" s="12"/>
      <c r="AU2078" s="6"/>
      <c r="AV2078" s="11"/>
      <c r="AW2078" s="12"/>
      <c r="AX2078" s="12"/>
      <c r="AY2078" s="12"/>
      <c r="AZ2078" s="12"/>
      <c r="BA2078" s="12"/>
      <c r="BB2078" s="12"/>
      <c r="BC2078" s="12"/>
      <c r="BD2078" s="12"/>
    </row>
    <row r="2079" spans="28:56">
      <c r="AB2079" s="11"/>
      <c r="AC2079" s="12"/>
      <c r="AD2079" s="11"/>
      <c r="AE2079" s="12"/>
      <c r="AF2079" s="11"/>
      <c r="AG2079" s="11"/>
      <c r="AH2079" s="11"/>
      <c r="AI2079" s="11"/>
      <c r="AJ2079" s="11"/>
      <c r="AK2079" s="6"/>
      <c r="AL2079" s="11"/>
      <c r="AM2079" s="12"/>
      <c r="AN2079" s="12"/>
      <c r="AO2079" s="12"/>
      <c r="AP2079" s="12"/>
      <c r="AQ2079" s="12"/>
      <c r="AR2079" s="12"/>
      <c r="AS2079" s="12"/>
      <c r="AT2079" s="12"/>
      <c r="AU2079" s="6"/>
      <c r="AV2079" s="11"/>
      <c r="AW2079" s="12"/>
      <c r="AX2079" s="12"/>
      <c r="AY2079" s="12"/>
      <c r="AZ2079" s="12"/>
      <c r="BA2079" s="12"/>
      <c r="BB2079" s="12"/>
      <c r="BC2079" s="12"/>
      <c r="BD2079" s="12"/>
    </row>
    <row r="2080" spans="28:56">
      <c r="AB2080" s="11"/>
      <c r="AC2080" s="12"/>
      <c r="AD2080" s="11"/>
      <c r="AE2080" s="12"/>
      <c r="AF2080" s="11"/>
      <c r="AG2080" s="11"/>
      <c r="AH2080" s="11"/>
      <c r="AI2080" s="11"/>
      <c r="AJ2080" s="11"/>
      <c r="AK2080" s="6"/>
      <c r="AL2080" s="11"/>
      <c r="AM2080" s="12"/>
      <c r="AN2080" s="12"/>
      <c r="AO2080" s="12"/>
      <c r="AP2080" s="12"/>
      <c r="AQ2080" s="12"/>
      <c r="AR2080" s="12"/>
      <c r="AS2080" s="12"/>
      <c r="AT2080" s="12"/>
      <c r="AU2080" s="6"/>
      <c r="AV2080" s="11"/>
      <c r="AW2080" s="12"/>
      <c r="AX2080" s="12"/>
      <c r="AY2080" s="12"/>
      <c r="AZ2080" s="12"/>
      <c r="BA2080" s="12"/>
      <c r="BB2080" s="12"/>
      <c r="BC2080" s="12"/>
      <c r="BD2080" s="12"/>
    </row>
    <row r="2081" spans="28:56">
      <c r="AB2081" s="11"/>
      <c r="AC2081" s="12"/>
      <c r="AD2081" s="11"/>
      <c r="AE2081" s="12"/>
      <c r="AF2081" s="11"/>
      <c r="AG2081" s="11"/>
      <c r="AH2081" s="11"/>
      <c r="AI2081" s="11"/>
      <c r="AJ2081" s="11"/>
      <c r="AK2081" s="6"/>
      <c r="AL2081" s="11"/>
      <c r="AM2081" s="12"/>
      <c r="AN2081" s="12"/>
      <c r="AO2081" s="12"/>
      <c r="AP2081" s="12"/>
      <c r="AQ2081" s="12"/>
      <c r="AR2081" s="12"/>
      <c r="AS2081" s="12"/>
      <c r="AT2081" s="12"/>
      <c r="AU2081" s="6"/>
      <c r="AV2081" s="11"/>
      <c r="AW2081" s="12"/>
      <c r="AX2081" s="12"/>
      <c r="AY2081" s="12"/>
      <c r="AZ2081" s="12"/>
      <c r="BA2081" s="12"/>
      <c r="BB2081" s="12"/>
      <c r="BC2081" s="12"/>
      <c r="BD2081" s="12"/>
    </row>
    <row r="2082" spans="28:56">
      <c r="AB2082" s="11"/>
      <c r="AC2082" s="12"/>
      <c r="AD2082" s="11"/>
      <c r="AE2082" s="12"/>
      <c r="AF2082" s="11"/>
      <c r="AG2082" s="11"/>
      <c r="AH2082" s="11"/>
      <c r="AI2082" s="11"/>
      <c r="AJ2082" s="11"/>
      <c r="AK2082" s="6"/>
      <c r="AL2082" s="11"/>
      <c r="AM2082" s="12"/>
      <c r="AN2082" s="12"/>
      <c r="AO2082" s="12"/>
      <c r="AP2082" s="12"/>
      <c r="AQ2082" s="12"/>
      <c r="AR2082" s="12"/>
      <c r="AS2082" s="12"/>
      <c r="AT2082" s="12"/>
      <c r="AU2082" s="6"/>
      <c r="AV2082" s="11"/>
      <c r="AW2082" s="12"/>
      <c r="AX2082" s="12"/>
      <c r="AY2082" s="12"/>
      <c r="AZ2082" s="12"/>
      <c r="BA2082" s="12"/>
      <c r="BB2082" s="12"/>
      <c r="BC2082" s="12"/>
      <c r="BD2082" s="12"/>
    </row>
    <row r="2083" spans="28:56">
      <c r="AB2083" s="11"/>
      <c r="AC2083" s="12"/>
      <c r="AD2083" s="11"/>
      <c r="AE2083" s="12"/>
      <c r="AF2083" s="11"/>
      <c r="AG2083" s="11"/>
      <c r="AH2083" s="11"/>
      <c r="AI2083" s="11"/>
      <c r="AJ2083" s="11"/>
      <c r="AK2083" s="6"/>
      <c r="AL2083" s="11"/>
      <c r="AM2083" s="12"/>
      <c r="AN2083" s="12"/>
      <c r="AO2083" s="12"/>
      <c r="AP2083" s="12"/>
      <c r="AQ2083" s="12"/>
      <c r="AR2083" s="12"/>
      <c r="AS2083" s="12"/>
      <c r="AT2083" s="12"/>
      <c r="AU2083" s="6"/>
      <c r="AV2083" s="11"/>
      <c r="AW2083" s="12"/>
      <c r="AX2083" s="12"/>
      <c r="AY2083" s="12"/>
      <c r="AZ2083" s="12"/>
      <c r="BA2083" s="12"/>
      <c r="BB2083" s="12"/>
      <c r="BC2083" s="12"/>
      <c r="BD2083" s="12"/>
    </row>
    <row r="2084" spans="28:56">
      <c r="AB2084" s="11"/>
      <c r="AC2084" s="12"/>
      <c r="AD2084" s="11"/>
      <c r="AE2084" s="12"/>
      <c r="AF2084" s="11"/>
      <c r="AG2084" s="11"/>
      <c r="AH2084" s="11"/>
      <c r="AI2084" s="11"/>
      <c r="AJ2084" s="11"/>
      <c r="AK2084" s="6"/>
      <c r="AL2084" s="11"/>
      <c r="AM2084" s="12"/>
      <c r="AN2084" s="12"/>
      <c r="AO2084" s="12"/>
      <c r="AP2084" s="12"/>
      <c r="AQ2084" s="12"/>
      <c r="AR2084" s="12"/>
      <c r="AS2084" s="12"/>
      <c r="AT2084" s="12"/>
      <c r="AU2084" s="6"/>
      <c r="AV2084" s="11"/>
      <c r="AW2084" s="12"/>
      <c r="AX2084" s="12"/>
      <c r="AY2084" s="12"/>
      <c r="AZ2084" s="12"/>
      <c r="BA2084" s="12"/>
      <c r="BB2084" s="12"/>
      <c r="BC2084" s="12"/>
      <c r="BD2084" s="12"/>
    </row>
    <row r="2085" spans="28:56">
      <c r="AB2085" s="11"/>
      <c r="AC2085" s="12"/>
      <c r="AD2085" s="11"/>
      <c r="AE2085" s="12"/>
      <c r="AF2085" s="11"/>
      <c r="AG2085" s="11"/>
      <c r="AH2085" s="11"/>
      <c r="AI2085" s="11"/>
      <c r="AJ2085" s="11"/>
      <c r="AK2085" s="6"/>
      <c r="AL2085" s="11"/>
      <c r="AM2085" s="12"/>
      <c r="AN2085" s="12"/>
      <c r="AO2085" s="12"/>
      <c r="AP2085" s="12"/>
      <c r="AQ2085" s="12"/>
      <c r="AR2085" s="12"/>
      <c r="AS2085" s="12"/>
      <c r="AT2085" s="12"/>
      <c r="AU2085" s="6"/>
      <c r="AV2085" s="11"/>
      <c r="AW2085" s="12"/>
      <c r="AX2085" s="12"/>
      <c r="AY2085" s="12"/>
      <c r="AZ2085" s="12"/>
      <c r="BA2085" s="12"/>
      <c r="BB2085" s="12"/>
      <c r="BC2085" s="12"/>
      <c r="BD2085" s="12"/>
    </row>
    <row r="2086" spans="28:56">
      <c r="AB2086" s="11"/>
      <c r="AC2086" s="12"/>
      <c r="AD2086" s="11"/>
      <c r="AE2086" s="12"/>
      <c r="AF2086" s="11"/>
      <c r="AG2086" s="11"/>
      <c r="AH2086" s="11"/>
      <c r="AI2086" s="11"/>
      <c r="AJ2086" s="11"/>
      <c r="AK2086" s="6"/>
      <c r="AL2086" s="11"/>
      <c r="AM2086" s="12"/>
      <c r="AN2086" s="12"/>
      <c r="AO2086" s="12"/>
      <c r="AP2086" s="12"/>
      <c r="AQ2086" s="12"/>
      <c r="AR2086" s="12"/>
      <c r="AS2086" s="12"/>
      <c r="AT2086" s="12"/>
      <c r="AU2086" s="6"/>
      <c r="AV2086" s="11"/>
      <c r="AW2086" s="12"/>
      <c r="AX2086" s="12"/>
      <c r="AY2086" s="12"/>
      <c r="AZ2086" s="12"/>
      <c r="BA2086" s="12"/>
      <c r="BB2086" s="12"/>
      <c r="BC2086" s="12"/>
      <c r="BD2086" s="12"/>
    </row>
    <row r="2087" spans="28:56">
      <c r="AB2087" s="11"/>
      <c r="AC2087" s="12"/>
      <c r="AD2087" s="11"/>
      <c r="AE2087" s="12"/>
      <c r="AF2087" s="11"/>
      <c r="AG2087" s="11"/>
      <c r="AH2087" s="11"/>
      <c r="AI2087" s="11"/>
      <c r="AJ2087" s="11"/>
      <c r="AK2087" s="6"/>
      <c r="AL2087" s="11"/>
      <c r="AM2087" s="12"/>
      <c r="AN2087" s="12"/>
      <c r="AO2087" s="12"/>
      <c r="AP2087" s="12"/>
      <c r="AQ2087" s="12"/>
      <c r="AR2087" s="12"/>
      <c r="AS2087" s="12"/>
      <c r="AT2087" s="12"/>
      <c r="AU2087" s="6"/>
      <c r="AV2087" s="11"/>
      <c r="AW2087" s="12"/>
      <c r="AX2087" s="12"/>
      <c r="AY2087" s="12"/>
      <c r="AZ2087" s="12"/>
      <c r="BA2087" s="12"/>
      <c r="BB2087" s="12"/>
      <c r="BC2087" s="12"/>
      <c r="BD2087" s="12"/>
    </row>
    <row r="2088" spans="28:56">
      <c r="AB2088" s="11"/>
      <c r="AC2088" s="12"/>
      <c r="AD2088" s="11"/>
      <c r="AE2088" s="12"/>
      <c r="AF2088" s="11"/>
      <c r="AG2088" s="11"/>
      <c r="AH2088" s="11"/>
      <c r="AI2088" s="11"/>
      <c r="AJ2088" s="11"/>
      <c r="AK2088" s="6"/>
      <c r="AL2088" s="11"/>
      <c r="AM2088" s="12"/>
      <c r="AN2088" s="12"/>
      <c r="AO2088" s="12"/>
      <c r="AP2088" s="12"/>
      <c r="AQ2088" s="12"/>
      <c r="AR2088" s="12"/>
      <c r="AS2088" s="12"/>
      <c r="AT2088" s="12"/>
      <c r="AU2088" s="6"/>
      <c r="AV2088" s="11"/>
      <c r="AW2088" s="12"/>
      <c r="AX2088" s="12"/>
      <c r="AY2088" s="12"/>
      <c r="AZ2088" s="12"/>
      <c r="BA2088" s="12"/>
      <c r="BB2088" s="12"/>
      <c r="BC2088" s="12"/>
      <c r="BD2088" s="12"/>
    </row>
    <row r="2089" spans="28:56">
      <c r="AB2089" s="11"/>
      <c r="AC2089" s="12"/>
      <c r="AD2089" s="11"/>
      <c r="AE2089" s="12"/>
      <c r="AF2089" s="11"/>
      <c r="AG2089" s="11"/>
      <c r="AH2089" s="11"/>
      <c r="AI2089" s="11"/>
      <c r="AJ2089" s="11"/>
      <c r="AK2089" s="6"/>
      <c r="AL2089" s="11"/>
      <c r="AM2089" s="12"/>
      <c r="AN2089" s="12"/>
      <c r="AO2089" s="12"/>
      <c r="AP2089" s="12"/>
      <c r="AQ2089" s="12"/>
      <c r="AR2089" s="12"/>
      <c r="AS2089" s="12"/>
      <c r="AT2089" s="12"/>
      <c r="AU2089" s="6"/>
      <c r="AV2089" s="11"/>
      <c r="AW2089" s="12"/>
      <c r="AX2089" s="12"/>
      <c r="AY2089" s="12"/>
      <c r="AZ2089" s="12"/>
      <c r="BA2089" s="12"/>
      <c r="BB2089" s="12"/>
      <c r="BC2089" s="12"/>
      <c r="BD2089" s="12"/>
    </row>
    <row r="2090" spans="28:56">
      <c r="AB2090" s="11"/>
      <c r="AC2090" s="12"/>
      <c r="AD2090" s="11"/>
      <c r="AE2090" s="12"/>
      <c r="AF2090" s="11"/>
      <c r="AG2090" s="11"/>
      <c r="AH2090" s="11"/>
      <c r="AI2090" s="11"/>
      <c r="AJ2090" s="11"/>
      <c r="AK2090" s="6"/>
      <c r="AL2090" s="11"/>
      <c r="AM2090" s="12"/>
      <c r="AN2090" s="12"/>
      <c r="AO2090" s="12"/>
      <c r="AP2090" s="12"/>
      <c r="AQ2090" s="12"/>
      <c r="AR2090" s="12"/>
      <c r="AS2090" s="12"/>
      <c r="AT2090" s="12"/>
      <c r="AU2090" s="6"/>
      <c r="AV2090" s="11"/>
      <c r="AW2090" s="12"/>
      <c r="AX2090" s="12"/>
      <c r="AY2090" s="12"/>
      <c r="AZ2090" s="12"/>
      <c r="BA2090" s="12"/>
      <c r="BB2090" s="12"/>
      <c r="BC2090" s="12"/>
      <c r="BD2090" s="12"/>
    </row>
    <row r="2091" spans="28:56">
      <c r="AB2091" s="11"/>
      <c r="AC2091" s="12"/>
      <c r="AD2091" s="11"/>
      <c r="AE2091" s="12"/>
      <c r="AF2091" s="11"/>
      <c r="AG2091" s="11"/>
      <c r="AH2091" s="11"/>
      <c r="AI2091" s="11"/>
      <c r="AJ2091" s="11"/>
      <c r="AK2091" s="6"/>
      <c r="AL2091" s="11"/>
      <c r="AM2091" s="12"/>
      <c r="AN2091" s="12"/>
      <c r="AO2091" s="12"/>
      <c r="AP2091" s="12"/>
      <c r="AQ2091" s="12"/>
      <c r="AR2091" s="12"/>
      <c r="AS2091" s="12"/>
      <c r="AT2091" s="12"/>
      <c r="AU2091" s="6"/>
      <c r="AV2091" s="11"/>
      <c r="AW2091" s="12"/>
      <c r="AX2091" s="12"/>
      <c r="AY2091" s="12"/>
      <c r="AZ2091" s="12"/>
      <c r="BA2091" s="12"/>
      <c r="BB2091" s="12"/>
      <c r="BC2091" s="12"/>
      <c r="BD2091" s="12"/>
    </row>
    <row r="2092" spans="28:56">
      <c r="AB2092" s="11"/>
      <c r="AC2092" s="12"/>
      <c r="AD2092" s="11"/>
      <c r="AE2092" s="12"/>
      <c r="AF2092" s="11"/>
      <c r="AG2092" s="11"/>
      <c r="AH2092" s="11"/>
      <c r="AI2092" s="11"/>
      <c r="AJ2092" s="11"/>
      <c r="AK2092" s="6"/>
      <c r="AL2092" s="11"/>
      <c r="AM2092" s="12"/>
      <c r="AN2092" s="12"/>
      <c r="AO2092" s="12"/>
      <c r="AP2092" s="12"/>
      <c r="AQ2092" s="12"/>
      <c r="AR2092" s="12"/>
      <c r="AS2092" s="12"/>
      <c r="AT2092" s="12"/>
      <c r="AU2092" s="6"/>
      <c r="AV2092" s="11"/>
      <c r="AW2092" s="12"/>
      <c r="AX2092" s="12"/>
      <c r="AY2092" s="12"/>
      <c r="AZ2092" s="12"/>
      <c r="BA2092" s="12"/>
      <c r="BB2092" s="12"/>
      <c r="BC2092" s="12"/>
      <c r="BD2092" s="12"/>
    </row>
    <row r="2093" spans="28:56">
      <c r="AB2093" s="11"/>
      <c r="AC2093" s="12"/>
      <c r="AD2093" s="11"/>
      <c r="AE2093" s="12"/>
      <c r="AF2093" s="11"/>
      <c r="AG2093" s="11"/>
      <c r="AH2093" s="11"/>
      <c r="AI2093" s="11"/>
      <c r="AJ2093" s="11"/>
      <c r="AK2093" s="6"/>
      <c r="AL2093" s="11"/>
      <c r="AM2093" s="12"/>
      <c r="AN2093" s="12"/>
      <c r="AO2093" s="12"/>
      <c r="AP2093" s="12"/>
      <c r="AQ2093" s="12"/>
      <c r="AR2093" s="12"/>
      <c r="AS2093" s="12"/>
      <c r="AT2093" s="12"/>
      <c r="AU2093" s="6"/>
      <c r="AV2093" s="11"/>
      <c r="AW2093" s="12"/>
      <c r="AX2093" s="12"/>
      <c r="AY2093" s="12"/>
      <c r="AZ2093" s="12"/>
      <c r="BA2093" s="12"/>
      <c r="BB2093" s="12"/>
      <c r="BC2093" s="12"/>
      <c r="BD2093" s="12"/>
    </row>
    <row r="2094" spans="28:56">
      <c r="AB2094" s="11"/>
      <c r="AC2094" s="12"/>
      <c r="AD2094" s="11"/>
      <c r="AE2094" s="12"/>
      <c r="AF2094" s="11"/>
      <c r="AG2094" s="11"/>
      <c r="AH2094" s="11"/>
      <c r="AI2094" s="11"/>
      <c r="AJ2094" s="11"/>
      <c r="AK2094" s="6"/>
      <c r="AL2094" s="11"/>
      <c r="AM2094" s="12"/>
      <c r="AN2094" s="12"/>
      <c r="AO2094" s="12"/>
      <c r="AP2094" s="12"/>
      <c r="AQ2094" s="12"/>
      <c r="AR2094" s="12"/>
      <c r="AS2094" s="12"/>
      <c r="AT2094" s="12"/>
      <c r="AU2094" s="6"/>
      <c r="AV2094" s="11"/>
      <c r="AW2094" s="12"/>
      <c r="AX2094" s="12"/>
      <c r="AY2094" s="12"/>
      <c r="AZ2094" s="12"/>
      <c r="BA2094" s="12"/>
      <c r="BB2094" s="12"/>
      <c r="BC2094" s="12"/>
      <c r="BD2094" s="12"/>
    </row>
    <row r="2095" spans="28:56">
      <c r="AB2095" s="11"/>
      <c r="AC2095" s="12"/>
      <c r="AD2095" s="11"/>
      <c r="AE2095" s="12"/>
      <c r="AF2095" s="11"/>
      <c r="AG2095" s="11"/>
      <c r="AH2095" s="11"/>
      <c r="AI2095" s="11"/>
      <c r="AJ2095" s="11"/>
      <c r="AK2095" s="6"/>
      <c r="AL2095" s="11"/>
      <c r="AM2095" s="12"/>
      <c r="AN2095" s="12"/>
      <c r="AO2095" s="12"/>
      <c r="AP2095" s="12"/>
      <c r="AQ2095" s="12"/>
      <c r="AR2095" s="12"/>
      <c r="AS2095" s="12"/>
      <c r="AT2095" s="12"/>
      <c r="AU2095" s="6"/>
      <c r="AV2095" s="11"/>
      <c r="AW2095" s="12"/>
      <c r="AX2095" s="12"/>
      <c r="AY2095" s="12"/>
      <c r="AZ2095" s="12"/>
      <c r="BA2095" s="12"/>
      <c r="BB2095" s="12"/>
      <c r="BC2095" s="12"/>
      <c r="BD2095" s="12"/>
    </row>
    <row r="2096" spans="28:56">
      <c r="AB2096" s="11"/>
      <c r="AC2096" s="12"/>
      <c r="AD2096" s="11"/>
      <c r="AE2096" s="12"/>
      <c r="AF2096" s="11"/>
      <c r="AG2096" s="11"/>
      <c r="AH2096" s="11"/>
      <c r="AI2096" s="11"/>
      <c r="AJ2096" s="11"/>
      <c r="AK2096" s="6"/>
      <c r="AL2096" s="11"/>
      <c r="AM2096" s="12"/>
      <c r="AN2096" s="12"/>
      <c r="AO2096" s="12"/>
      <c r="AP2096" s="12"/>
      <c r="AQ2096" s="12"/>
      <c r="AR2096" s="12"/>
      <c r="AS2096" s="12"/>
      <c r="AT2096" s="12"/>
      <c r="AU2096" s="6"/>
      <c r="AV2096" s="11"/>
      <c r="AW2096" s="12"/>
      <c r="AX2096" s="12"/>
      <c r="AY2096" s="12"/>
      <c r="AZ2096" s="12"/>
      <c r="BA2096" s="12"/>
      <c r="BB2096" s="12"/>
      <c r="BC2096" s="12"/>
      <c r="BD2096" s="12"/>
    </row>
    <row r="2097" spans="28:56">
      <c r="AB2097" s="11"/>
      <c r="AC2097" s="12"/>
      <c r="AD2097" s="11"/>
      <c r="AE2097" s="12"/>
      <c r="AF2097" s="11"/>
      <c r="AG2097" s="11"/>
      <c r="AH2097" s="11"/>
      <c r="AI2097" s="11"/>
      <c r="AJ2097" s="11"/>
      <c r="AK2097" s="6"/>
      <c r="AL2097" s="11"/>
      <c r="AM2097" s="12"/>
      <c r="AN2097" s="12"/>
      <c r="AO2097" s="12"/>
      <c r="AP2097" s="12"/>
      <c r="AQ2097" s="12"/>
      <c r="AR2097" s="12"/>
      <c r="AS2097" s="12"/>
      <c r="AT2097" s="12"/>
      <c r="AU2097" s="6"/>
      <c r="AV2097" s="11"/>
      <c r="AW2097" s="12"/>
      <c r="AX2097" s="12"/>
      <c r="AY2097" s="12"/>
      <c r="AZ2097" s="12"/>
      <c r="BA2097" s="12"/>
      <c r="BB2097" s="12"/>
      <c r="BC2097" s="12"/>
      <c r="BD2097" s="12"/>
    </row>
    <row r="2098" spans="28:56">
      <c r="AB2098" s="11"/>
      <c r="AC2098" s="12"/>
      <c r="AD2098" s="11"/>
      <c r="AE2098" s="12"/>
      <c r="AF2098" s="11"/>
      <c r="AG2098" s="11"/>
      <c r="AH2098" s="11"/>
      <c r="AI2098" s="11"/>
      <c r="AJ2098" s="11"/>
      <c r="AK2098" s="6"/>
      <c r="AL2098" s="11"/>
      <c r="AM2098" s="12"/>
      <c r="AN2098" s="12"/>
      <c r="AO2098" s="12"/>
      <c r="AP2098" s="12"/>
      <c r="AQ2098" s="12"/>
      <c r="AR2098" s="12"/>
      <c r="AS2098" s="12"/>
      <c r="AT2098" s="12"/>
      <c r="AU2098" s="6"/>
      <c r="AV2098" s="11"/>
      <c r="AW2098" s="12"/>
      <c r="AX2098" s="12"/>
      <c r="AY2098" s="12"/>
      <c r="AZ2098" s="12"/>
      <c r="BA2098" s="12"/>
      <c r="BB2098" s="12"/>
      <c r="BC2098" s="12"/>
      <c r="BD2098" s="12"/>
    </row>
    <row r="2099" spans="28:56">
      <c r="AB2099" s="11"/>
      <c r="AC2099" s="12"/>
      <c r="AD2099" s="11"/>
      <c r="AE2099" s="12"/>
      <c r="AF2099" s="11"/>
      <c r="AG2099" s="11"/>
      <c r="AH2099" s="11"/>
      <c r="AI2099" s="11"/>
      <c r="AJ2099" s="11"/>
      <c r="AK2099" s="6"/>
      <c r="AL2099" s="11"/>
      <c r="AM2099" s="12"/>
      <c r="AN2099" s="12"/>
      <c r="AO2099" s="12"/>
      <c r="AP2099" s="12"/>
      <c r="AQ2099" s="12"/>
      <c r="AR2099" s="12"/>
      <c r="AS2099" s="12"/>
      <c r="AT2099" s="12"/>
      <c r="AU2099" s="6"/>
      <c r="AV2099" s="11"/>
      <c r="AW2099" s="12"/>
      <c r="AX2099" s="12"/>
      <c r="AY2099" s="12"/>
      <c r="AZ2099" s="12"/>
      <c r="BA2099" s="12"/>
      <c r="BB2099" s="12"/>
      <c r="BC2099" s="12"/>
      <c r="BD2099" s="12"/>
    </row>
    <row r="2100" spans="28:56">
      <c r="AB2100" s="11"/>
      <c r="AC2100" s="12"/>
      <c r="AD2100" s="11"/>
      <c r="AE2100" s="12"/>
      <c r="AF2100" s="11"/>
      <c r="AG2100" s="11"/>
      <c r="AH2100" s="11"/>
      <c r="AI2100" s="11"/>
      <c r="AJ2100" s="11"/>
      <c r="AK2100" s="6"/>
      <c r="AL2100" s="11"/>
      <c r="AM2100" s="12"/>
      <c r="AN2100" s="12"/>
      <c r="AO2100" s="12"/>
      <c r="AP2100" s="12"/>
      <c r="AQ2100" s="12"/>
      <c r="AR2100" s="12"/>
      <c r="AS2100" s="12"/>
      <c r="AT2100" s="12"/>
      <c r="AU2100" s="6"/>
      <c r="AV2100" s="11"/>
      <c r="AW2100" s="12"/>
      <c r="AX2100" s="12"/>
      <c r="AY2100" s="12"/>
      <c r="AZ2100" s="12"/>
      <c r="BA2100" s="12"/>
      <c r="BB2100" s="12"/>
      <c r="BC2100" s="12"/>
      <c r="BD2100" s="12"/>
    </row>
    <row r="2101" spans="28:56">
      <c r="AB2101" s="11"/>
      <c r="AC2101" s="12"/>
      <c r="AD2101" s="11"/>
      <c r="AE2101" s="12"/>
      <c r="AF2101" s="11"/>
      <c r="AG2101" s="11"/>
      <c r="AH2101" s="11"/>
      <c r="AI2101" s="11"/>
      <c r="AJ2101" s="11"/>
      <c r="AK2101" s="6"/>
      <c r="AL2101" s="11"/>
      <c r="AM2101" s="12"/>
      <c r="AN2101" s="12"/>
      <c r="AO2101" s="12"/>
      <c r="AP2101" s="12"/>
      <c r="AQ2101" s="12"/>
      <c r="AR2101" s="12"/>
      <c r="AS2101" s="12"/>
      <c r="AT2101" s="12"/>
      <c r="AU2101" s="6"/>
      <c r="AV2101" s="11"/>
      <c r="AW2101" s="12"/>
      <c r="AX2101" s="12"/>
      <c r="AY2101" s="12"/>
      <c r="AZ2101" s="12"/>
      <c r="BA2101" s="12"/>
      <c r="BB2101" s="12"/>
      <c r="BC2101" s="12"/>
      <c r="BD2101" s="12"/>
    </row>
    <row r="2102" spans="28:56">
      <c r="AB2102" s="11"/>
      <c r="AC2102" s="12"/>
      <c r="AD2102" s="11"/>
      <c r="AE2102" s="12"/>
      <c r="AF2102" s="11"/>
      <c r="AG2102" s="11"/>
      <c r="AH2102" s="11"/>
      <c r="AI2102" s="11"/>
      <c r="AJ2102" s="11"/>
      <c r="AK2102" s="6"/>
      <c r="AL2102" s="11"/>
      <c r="AM2102" s="12"/>
      <c r="AN2102" s="12"/>
      <c r="AO2102" s="12"/>
      <c r="AP2102" s="12"/>
      <c r="AQ2102" s="12"/>
      <c r="AR2102" s="12"/>
      <c r="AS2102" s="12"/>
      <c r="AT2102" s="12"/>
      <c r="AU2102" s="6"/>
      <c r="AV2102" s="11"/>
      <c r="AW2102" s="12"/>
      <c r="AX2102" s="12"/>
      <c r="AY2102" s="12"/>
      <c r="AZ2102" s="12"/>
      <c r="BA2102" s="12"/>
      <c r="BB2102" s="12"/>
      <c r="BC2102" s="12"/>
      <c r="BD2102" s="12"/>
    </row>
    <row r="2103" spans="28:56">
      <c r="AB2103" s="11"/>
      <c r="AC2103" s="12"/>
      <c r="AD2103" s="11"/>
      <c r="AE2103" s="12"/>
      <c r="AF2103" s="11"/>
      <c r="AG2103" s="11"/>
      <c r="AH2103" s="11"/>
      <c r="AI2103" s="11"/>
      <c r="AJ2103" s="11"/>
      <c r="AK2103" s="6"/>
      <c r="AL2103" s="11"/>
      <c r="AM2103" s="12"/>
      <c r="AN2103" s="12"/>
      <c r="AO2103" s="12"/>
      <c r="AP2103" s="12"/>
      <c r="AQ2103" s="12"/>
      <c r="AR2103" s="12"/>
      <c r="AS2103" s="12"/>
      <c r="AT2103" s="12"/>
      <c r="AU2103" s="6"/>
      <c r="AV2103" s="11"/>
      <c r="AW2103" s="12"/>
      <c r="AX2103" s="12"/>
      <c r="AY2103" s="12"/>
      <c r="AZ2103" s="12"/>
      <c r="BA2103" s="12"/>
      <c r="BB2103" s="12"/>
      <c r="BC2103" s="12"/>
      <c r="BD2103" s="12"/>
    </row>
    <row r="2104" spans="28:56">
      <c r="AB2104" s="11"/>
      <c r="AC2104" s="12"/>
      <c r="AD2104" s="11"/>
      <c r="AE2104" s="12"/>
      <c r="AF2104" s="11"/>
      <c r="AG2104" s="11"/>
      <c r="AH2104" s="11"/>
      <c r="AI2104" s="11"/>
      <c r="AJ2104" s="11"/>
      <c r="AK2104" s="6"/>
      <c r="AL2104" s="11"/>
      <c r="AM2104" s="12"/>
      <c r="AN2104" s="12"/>
      <c r="AO2104" s="12"/>
      <c r="AP2104" s="12"/>
      <c r="AQ2104" s="12"/>
      <c r="AR2104" s="12"/>
      <c r="AS2104" s="12"/>
      <c r="AT2104" s="12"/>
      <c r="AU2104" s="6"/>
      <c r="AV2104" s="11"/>
      <c r="AW2104" s="12"/>
      <c r="AX2104" s="12"/>
      <c r="AY2104" s="12"/>
      <c r="AZ2104" s="12"/>
      <c r="BA2104" s="12"/>
      <c r="BB2104" s="12"/>
      <c r="BC2104" s="12"/>
      <c r="BD2104" s="12"/>
    </row>
    <row r="2105" spans="28:56">
      <c r="AB2105" s="11"/>
      <c r="AC2105" s="12"/>
      <c r="AD2105" s="11"/>
      <c r="AE2105" s="12"/>
      <c r="AF2105" s="11"/>
      <c r="AG2105" s="11"/>
      <c r="AH2105" s="11"/>
      <c r="AI2105" s="11"/>
      <c r="AJ2105" s="11"/>
      <c r="AK2105" s="6"/>
      <c r="AL2105" s="11"/>
      <c r="AM2105" s="12"/>
      <c r="AN2105" s="12"/>
      <c r="AO2105" s="12"/>
      <c r="AP2105" s="12"/>
      <c r="AQ2105" s="12"/>
      <c r="AR2105" s="12"/>
      <c r="AS2105" s="12"/>
      <c r="AT2105" s="12"/>
      <c r="AU2105" s="6"/>
      <c r="AV2105" s="11"/>
      <c r="AW2105" s="12"/>
      <c r="AX2105" s="12"/>
      <c r="AY2105" s="12"/>
      <c r="AZ2105" s="12"/>
      <c r="BA2105" s="12"/>
      <c r="BB2105" s="12"/>
      <c r="BC2105" s="12"/>
      <c r="BD2105" s="12"/>
    </row>
    <row r="2106" spans="28:56">
      <c r="AB2106" s="11"/>
      <c r="AC2106" s="12"/>
      <c r="AD2106" s="11"/>
      <c r="AE2106" s="12"/>
      <c r="AF2106" s="11"/>
      <c r="AG2106" s="11"/>
      <c r="AH2106" s="11"/>
      <c r="AI2106" s="11"/>
      <c r="AJ2106" s="11"/>
      <c r="AK2106" s="6"/>
      <c r="AL2106" s="11"/>
      <c r="AM2106" s="12"/>
      <c r="AN2106" s="12"/>
      <c r="AO2106" s="12"/>
      <c r="AP2106" s="12"/>
      <c r="AQ2106" s="12"/>
      <c r="AR2106" s="12"/>
      <c r="AS2106" s="12"/>
      <c r="AT2106" s="12"/>
      <c r="AU2106" s="6"/>
      <c r="AV2106" s="11"/>
      <c r="AW2106" s="12"/>
      <c r="AX2106" s="12"/>
      <c r="AY2106" s="12"/>
      <c r="AZ2106" s="12"/>
      <c r="BA2106" s="12"/>
      <c r="BB2106" s="12"/>
      <c r="BC2106" s="12"/>
      <c r="BD2106" s="12"/>
    </row>
    <row r="2107" spans="28:56">
      <c r="AB2107" s="11"/>
      <c r="AC2107" s="12"/>
      <c r="AD2107" s="11"/>
      <c r="AE2107" s="12"/>
      <c r="AF2107" s="11"/>
      <c r="AG2107" s="11"/>
      <c r="AH2107" s="11"/>
      <c r="AI2107" s="11"/>
      <c r="AJ2107" s="11"/>
      <c r="AK2107" s="6"/>
      <c r="AL2107" s="11"/>
      <c r="AM2107" s="12"/>
      <c r="AN2107" s="12"/>
      <c r="AO2107" s="12"/>
      <c r="AP2107" s="12"/>
      <c r="AQ2107" s="12"/>
      <c r="AR2107" s="12"/>
      <c r="AS2107" s="12"/>
      <c r="AT2107" s="12"/>
      <c r="AU2107" s="6"/>
      <c r="AV2107" s="11"/>
      <c r="AW2107" s="12"/>
      <c r="AX2107" s="12"/>
      <c r="AY2107" s="12"/>
      <c r="AZ2107" s="12"/>
      <c r="BA2107" s="12"/>
      <c r="BB2107" s="12"/>
      <c r="BC2107" s="12"/>
      <c r="BD2107" s="12"/>
    </row>
    <row r="2108" spans="28:56">
      <c r="AB2108" s="11"/>
      <c r="AC2108" s="12"/>
      <c r="AD2108" s="11"/>
      <c r="AE2108" s="12"/>
      <c r="AF2108" s="11"/>
      <c r="AG2108" s="11"/>
      <c r="AH2108" s="11"/>
      <c r="AI2108" s="11"/>
      <c r="AJ2108" s="11"/>
      <c r="AK2108" s="6"/>
      <c r="AL2108" s="11"/>
      <c r="AM2108" s="12"/>
      <c r="AN2108" s="12"/>
      <c r="AO2108" s="12"/>
      <c r="AP2108" s="12"/>
      <c r="AQ2108" s="12"/>
      <c r="AR2108" s="12"/>
      <c r="AS2108" s="12"/>
      <c r="AT2108" s="12"/>
      <c r="AU2108" s="6"/>
      <c r="AV2108" s="11"/>
      <c r="AW2108" s="12"/>
      <c r="AX2108" s="12"/>
      <c r="AY2108" s="12"/>
      <c r="AZ2108" s="12"/>
      <c r="BA2108" s="12"/>
      <c r="BB2108" s="12"/>
      <c r="BC2108" s="12"/>
      <c r="BD2108" s="12"/>
    </row>
    <row r="2109" spans="28:56">
      <c r="AB2109" s="11"/>
      <c r="AC2109" s="12"/>
      <c r="AD2109" s="11"/>
      <c r="AE2109" s="12"/>
      <c r="AF2109" s="11"/>
      <c r="AG2109" s="11"/>
      <c r="AH2109" s="11"/>
      <c r="AI2109" s="11"/>
      <c r="AJ2109" s="11"/>
      <c r="AK2109" s="6"/>
      <c r="AL2109" s="11"/>
      <c r="AM2109" s="12"/>
      <c r="AN2109" s="12"/>
      <c r="AO2109" s="12"/>
      <c r="AP2109" s="12"/>
      <c r="AQ2109" s="12"/>
      <c r="AR2109" s="12"/>
      <c r="AS2109" s="12"/>
      <c r="AT2109" s="12"/>
      <c r="AU2109" s="6"/>
      <c r="AV2109" s="11"/>
      <c r="AW2109" s="12"/>
      <c r="AX2109" s="12"/>
      <c r="AY2109" s="12"/>
      <c r="AZ2109" s="12"/>
      <c r="BA2109" s="12"/>
      <c r="BB2109" s="12"/>
      <c r="BC2109" s="12"/>
      <c r="BD2109" s="12"/>
    </row>
    <row r="2110" spans="28:56">
      <c r="AB2110" s="11"/>
      <c r="AC2110" s="12"/>
      <c r="AD2110" s="11"/>
      <c r="AE2110" s="12"/>
      <c r="AF2110" s="11"/>
      <c r="AG2110" s="11"/>
      <c r="AH2110" s="11"/>
      <c r="AI2110" s="11"/>
      <c r="AJ2110" s="11"/>
      <c r="AK2110" s="6"/>
      <c r="AL2110" s="11"/>
      <c r="AM2110" s="12"/>
      <c r="AN2110" s="12"/>
      <c r="AO2110" s="12"/>
      <c r="AP2110" s="12"/>
      <c r="AQ2110" s="12"/>
      <c r="AR2110" s="12"/>
      <c r="AS2110" s="12"/>
      <c r="AT2110" s="12"/>
      <c r="AU2110" s="6"/>
      <c r="AV2110" s="11"/>
      <c r="AW2110" s="12"/>
      <c r="AX2110" s="12"/>
      <c r="AY2110" s="12"/>
      <c r="AZ2110" s="12"/>
      <c r="BA2110" s="12"/>
      <c r="BB2110" s="12"/>
      <c r="BC2110" s="12"/>
      <c r="BD2110" s="12"/>
    </row>
    <row r="2111" spans="28:56">
      <c r="AB2111" s="11"/>
      <c r="AC2111" s="12"/>
      <c r="AD2111" s="11"/>
      <c r="AE2111" s="12"/>
      <c r="AF2111" s="11"/>
      <c r="AG2111" s="11"/>
      <c r="AH2111" s="11"/>
      <c r="AI2111" s="11"/>
      <c r="AJ2111" s="11"/>
      <c r="AK2111" s="6"/>
      <c r="AL2111" s="11"/>
      <c r="AM2111" s="12"/>
      <c r="AN2111" s="12"/>
      <c r="AO2111" s="12"/>
      <c r="AP2111" s="12"/>
      <c r="AQ2111" s="12"/>
      <c r="AR2111" s="12"/>
      <c r="AS2111" s="12"/>
      <c r="AT2111" s="12"/>
      <c r="AU2111" s="6"/>
      <c r="AV2111" s="11"/>
      <c r="AW2111" s="12"/>
      <c r="AX2111" s="12"/>
      <c r="AY2111" s="12"/>
      <c r="AZ2111" s="12"/>
      <c r="BA2111" s="12"/>
      <c r="BB2111" s="12"/>
      <c r="BC2111" s="12"/>
      <c r="BD2111" s="12"/>
    </row>
    <row r="2112" spans="28:56">
      <c r="AB2112" s="11"/>
      <c r="AC2112" s="12"/>
      <c r="AD2112" s="11"/>
      <c r="AE2112" s="12"/>
      <c r="AF2112" s="11"/>
      <c r="AG2112" s="11"/>
      <c r="AH2112" s="11"/>
      <c r="AI2112" s="11"/>
      <c r="AJ2112" s="11"/>
      <c r="AK2112" s="6"/>
      <c r="AL2112" s="11"/>
      <c r="AM2112" s="12"/>
      <c r="AN2112" s="12"/>
      <c r="AO2112" s="12"/>
      <c r="AP2112" s="12"/>
      <c r="AQ2112" s="12"/>
      <c r="AR2112" s="12"/>
      <c r="AS2112" s="12"/>
      <c r="AT2112" s="12"/>
      <c r="AU2112" s="6"/>
      <c r="AV2112" s="11"/>
      <c r="AW2112" s="12"/>
      <c r="AX2112" s="12"/>
      <c r="AY2112" s="12"/>
      <c r="AZ2112" s="12"/>
      <c r="BA2112" s="12"/>
      <c r="BB2112" s="12"/>
      <c r="BC2112" s="12"/>
      <c r="BD2112" s="12"/>
    </row>
    <row r="2113" spans="28:56">
      <c r="AB2113" s="11"/>
      <c r="AC2113" s="12"/>
      <c r="AD2113" s="11"/>
      <c r="AE2113" s="12"/>
      <c r="AF2113" s="11"/>
      <c r="AG2113" s="11"/>
      <c r="AH2113" s="11"/>
      <c r="AI2113" s="11"/>
      <c r="AJ2113" s="11"/>
      <c r="AK2113" s="6"/>
      <c r="AL2113" s="11"/>
      <c r="AM2113" s="12"/>
      <c r="AN2113" s="12"/>
      <c r="AO2113" s="12"/>
      <c r="AP2113" s="12"/>
      <c r="AQ2113" s="12"/>
      <c r="AR2113" s="12"/>
      <c r="AS2113" s="12"/>
      <c r="AT2113" s="12"/>
      <c r="AU2113" s="6"/>
      <c r="AV2113" s="11"/>
      <c r="AW2113" s="12"/>
      <c r="AX2113" s="12"/>
      <c r="AY2113" s="12"/>
      <c r="AZ2113" s="12"/>
      <c r="BA2113" s="12"/>
      <c r="BB2113" s="12"/>
      <c r="BC2113" s="12"/>
      <c r="BD2113" s="12"/>
    </row>
    <row r="2114" spans="28:56">
      <c r="AB2114" s="11"/>
      <c r="AC2114" s="12"/>
      <c r="AD2114" s="11"/>
      <c r="AE2114" s="12"/>
      <c r="AF2114" s="11"/>
      <c r="AG2114" s="11"/>
      <c r="AH2114" s="11"/>
      <c r="AI2114" s="11"/>
      <c r="AJ2114" s="11"/>
      <c r="AK2114" s="6"/>
      <c r="AL2114" s="11"/>
      <c r="AM2114" s="12"/>
      <c r="AN2114" s="12"/>
      <c r="AO2114" s="12"/>
      <c r="AP2114" s="12"/>
      <c r="AQ2114" s="12"/>
      <c r="AR2114" s="12"/>
      <c r="AS2114" s="12"/>
      <c r="AT2114" s="12"/>
      <c r="AU2114" s="6"/>
      <c r="AV2114" s="11"/>
      <c r="AW2114" s="12"/>
      <c r="AX2114" s="12"/>
      <c r="AY2114" s="12"/>
      <c r="AZ2114" s="12"/>
      <c r="BA2114" s="12"/>
      <c r="BB2114" s="12"/>
      <c r="BC2114" s="12"/>
      <c r="BD2114" s="12"/>
    </row>
    <row r="2115" spans="28:56">
      <c r="AB2115" s="11"/>
      <c r="AC2115" s="12"/>
      <c r="AD2115" s="11"/>
      <c r="AE2115" s="12"/>
      <c r="AF2115" s="11"/>
      <c r="AG2115" s="11"/>
      <c r="AH2115" s="11"/>
      <c r="AI2115" s="11"/>
      <c r="AJ2115" s="11"/>
      <c r="AK2115" s="6"/>
      <c r="AL2115" s="11"/>
      <c r="AM2115" s="12"/>
      <c r="AN2115" s="12"/>
      <c r="AO2115" s="12"/>
      <c r="AP2115" s="12"/>
      <c r="AQ2115" s="12"/>
      <c r="AR2115" s="12"/>
      <c r="AS2115" s="12"/>
      <c r="AT2115" s="12"/>
      <c r="AU2115" s="6"/>
      <c r="AV2115" s="11"/>
      <c r="AW2115" s="12"/>
      <c r="AX2115" s="12"/>
      <c r="AY2115" s="12"/>
      <c r="AZ2115" s="12"/>
      <c r="BA2115" s="12"/>
      <c r="BB2115" s="12"/>
      <c r="BC2115" s="12"/>
      <c r="BD2115" s="12"/>
    </row>
    <row r="2116" spans="28:56">
      <c r="AB2116" s="11"/>
      <c r="AC2116" s="12"/>
      <c r="AD2116" s="11"/>
      <c r="AE2116" s="12"/>
      <c r="AF2116" s="11"/>
      <c r="AG2116" s="11"/>
      <c r="AH2116" s="11"/>
      <c r="AI2116" s="11"/>
      <c r="AJ2116" s="11"/>
      <c r="AK2116" s="6"/>
      <c r="AL2116" s="11"/>
      <c r="AM2116" s="12"/>
      <c r="AN2116" s="12"/>
      <c r="AO2116" s="12"/>
      <c r="AP2116" s="12"/>
      <c r="AQ2116" s="12"/>
      <c r="AR2116" s="12"/>
      <c r="AS2116" s="12"/>
      <c r="AT2116" s="12"/>
      <c r="AU2116" s="6"/>
      <c r="AV2116" s="11"/>
      <c r="AW2116" s="12"/>
      <c r="AX2116" s="12"/>
      <c r="AY2116" s="12"/>
      <c r="AZ2116" s="12"/>
      <c r="BA2116" s="12"/>
      <c r="BB2116" s="12"/>
      <c r="BC2116" s="12"/>
      <c r="BD2116" s="12"/>
    </row>
    <row r="2117" spans="28:56">
      <c r="AB2117" s="11"/>
      <c r="AC2117" s="12"/>
      <c r="AD2117" s="11"/>
      <c r="AE2117" s="12"/>
      <c r="AF2117" s="11"/>
      <c r="AG2117" s="11"/>
      <c r="AH2117" s="11"/>
      <c r="AI2117" s="11"/>
      <c r="AJ2117" s="11"/>
      <c r="AK2117" s="6"/>
      <c r="AL2117" s="11"/>
      <c r="AM2117" s="12"/>
      <c r="AN2117" s="12"/>
      <c r="AO2117" s="12"/>
      <c r="AP2117" s="12"/>
      <c r="AQ2117" s="12"/>
      <c r="AR2117" s="12"/>
      <c r="AS2117" s="12"/>
      <c r="AT2117" s="12"/>
      <c r="AU2117" s="6"/>
      <c r="AV2117" s="11"/>
      <c r="AW2117" s="12"/>
      <c r="AX2117" s="12"/>
      <c r="AY2117" s="12"/>
      <c r="AZ2117" s="12"/>
      <c r="BA2117" s="12"/>
      <c r="BB2117" s="12"/>
      <c r="BC2117" s="12"/>
      <c r="BD2117" s="12"/>
    </row>
    <row r="2118" spans="28:56">
      <c r="AB2118" s="11"/>
      <c r="AC2118" s="12"/>
      <c r="AD2118" s="11"/>
      <c r="AE2118" s="12"/>
      <c r="AF2118" s="11"/>
      <c r="AG2118" s="11"/>
      <c r="AH2118" s="11"/>
      <c r="AI2118" s="11"/>
      <c r="AJ2118" s="11"/>
      <c r="AK2118" s="6"/>
      <c r="AL2118" s="11"/>
      <c r="AM2118" s="12"/>
      <c r="AN2118" s="12"/>
      <c r="AO2118" s="12"/>
      <c r="AP2118" s="12"/>
      <c r="AQ2118" s="12"/>
      <c r="AR2118" s="12"/>
      <c r="AS2118" s="12"/>
      <c r="AT2118" s="12"/>
      <c r="AU2118" s="6"/>
      <c r="AV2118" s="11"/>
      <c r="AW2118" s="12"/>
      <c r="AX2118" s="12"/>
      <c r="AY2118" s="12"/>
      <c r="AZ2118" s="12"/>
      <c r="BA2118" s="12"/>
      <c r="BB2118" s="12"/>
      <c r="BC2118" s="12"/>
      <c r="BD2118" s="12"/>
    </row>
    <row r="2119" spans="28:56">
      <c r="AB2119" s="11"/>
      <c r="AC2119" s="12"/>
      <c r="AD2119" s="11"/>
      <c r="AE2119" s="12"/>
      <c r="AF2119" s="11"/>
      <c r="AG2119" s="11"/>
      <c r="AH2119" s="11"/>
      <c r="AI2119" s="11"/>
      <c r="AJ2119" s="11"/>
      <c r="AK2119" s="6"/>
      <c r="AL2119" s="11"/>
      <c r="AM2119" s="12"/>
      <c r="AN2119" s="12"/>
      <c r="AO2119" s="12"/>
      <c r="AP2119" s="12"/>
      <c r="AQ2119" s="12"/>
      <c r="AR2119" s="12"/>
      <c r="AS2119" s="12"/>
      <c r="AT2119" s="12"/>
      <c r="AU2119" s="6"/>
      <c r="AV2119" s="11"/>
      <c r="AW2119" s="12"/>
      <c r="AX2119" s="12"/>
      <c r="AY2119" s="12"/>
      <c r="AZ2119" s="12"/>
      <c r="BA2119" s="12"/>
      <c r="BB2119" s="12"/>
      <c r="BC2119" s="12"/>
      <c r="BD2119" s="12"/>
    </row>
    <row r="2120" spans="28:56">
      <c r="AB2120" s="11"/>
      <c r="AC2120" s="12"/>
      <c r="AD2120" s="11"/>
      <c r="AE2120" s="12"/>
      <c r="AF2120" s="11"/>
      <c r="AG2120" s="11"/>
      <c r="AH2120" s="11"/>
      <c r="AI2120" s="11"/>
      <c r="AJ2120" s="11"/>
      <c r="AK2120" s="6"/>
      <c r="AL2120" s="11"/>
      <c r="AM2120" s="12"/>
      <c r="AN2120" s="12"/>
      <c r="AO2120" s="12"/>
      <c r="AP2120" s="12"/>
      <c r="AQ2120" s="12"/>
      <c r="AR2120" s="12"/>
      <c r="AS2120" s="12"/>
      <c r="AT2120" s="12"/>
      <c r="AU2120" s="6"/>
      <c r="AV2120" s="11"/>
      <c r="AW2120" s="12"/>
      <c r="AX2120" s="12"/>
      <c r="AY2120" s="12"/>
      <c r="AZ2120" s="12"/>
      <c r="BA2120" s="12"/>
      <c r="BB2120" s="12"/>
      <c r="BC2120" s="12"/>
      <c r="BD2120" s="12"/>
    </row>
    <row r="2121" spans="28:56">
      <c r="AB2121" s="11"/>
      <c r="AC2121" s="12"/>
      <c r="AD2121" s="11"/>
      <c r="AE2121" s="12"/>
      <c r="AF2121" s="11"/>
      <c r="AG2121" s="11"/>
      <c r="AH2121" s="11"/>
      <c r="AI2121" s="11"/>
      <c r="AJ2121" s="11"/>
      <c r="AK2121" s="6"/>
      <c r="AL2121" s="11"/>
      <c r="AM2121" s="12"/>
      <c r="AN2121" s="12"/>
      <c r="AO2121" s="12"/>
      <c r="AP2121" s="12"/>
      <c r="AQ2121" s="12"/>
      <c r="AR2121" s="12"/>
      <c r="AS2121" s="12"/>
      <c r="AT2121" s="12"/>
      <c r="AU2121" s="6"/>
      <c r="AV2121" s="11"/>
      <c r="AW2121" s="12"/>
      <c r="AX2121" s="12"/>
      <c r="AY2121" s="12"/>
      <c r="AZ2121" s="12"/>
      <c r="BA2121" s="12"/>
      <c r="BB2121" s="12"/>
      <c r="BC2121" s="12"/>
      <c r="BD2121" s="12"/>
    </row>
    <row r="2122" spans="28:56">
      <c r="AB2122" s="11"/>
      <c r="AC2122" s="12"/>
      <c r="AD2122" s="11"/>
      <c r="AE2122" s="12"/>
      <c r="AF2122" s="11"/>
      <c r="AG2122" s="11"/>
      <c r="AH2122" s="11"/>
      <c r="AI2122" s="11"/>
      <c r="AJ2122" s="11"/>
      <c r="AK2122" s="6"/>
      <c r="AL2122" s="11"/>
      <c r="AM2122" s="12"/>
      <c r="AN2122" s="12"/>
      <c r="AO2122" s="12"/>
      <c r="AP2122" s="12"/>
      <c r="AQ2122" s="12"/>
      <c r="AR2122" s="12"/>
      <c r="AS2122" s="12"/>
      <c r="AT2122" s="12"/>
      <c r="AU2122" s="6"/>
      <c r="AV2122" s="11"/>
      <c r="AW2122" s="12"/>
      <c r="AX2122" s="12"/>
      <c r="AY2122" s="12"/>
      <c r="AZ2122" s="12"/>
      <c r="BA2122" s="12"/>
      <c r="BB2122" s="12"/>
      <c r="BC2122" s="12"/>
      <c r="BD2122" s="12"/>
    </row>
    <row r="2123" spans="28:56">
      <c r="AB2123" s="11"/>
      <c r="AC2123" s="12"/>
      <c r="AD2123" s="11"/>
      <c r="AE2123" s="12"/>
      <c r="AF2123" s="11"/>
      <c r="AG2123" s="11"/>
      <c r="AH2123" s="11"/>
      <c r="AI2123" s="11"/>
      <c r="AJ2123" s="11"/>
      <c r="AK2123" s="6"/>
      <c r="AL2123" s="11"/>
      <c r="AM2123" s="12"/>
      <c r="AN2123" s="12"/>
      <c r="AO2123" s="12"/>
      <c r="AP2123" s="12"/>
      <c r="AQ2123" s="12"/>
      <c r="AR2123" s="12"/>
      <c r="AS2123" s="12"/>
      <c r="AT2123" s="12"/>
      <c r="AU2123" s="6"/>
      <c r="AV2123" s="11"/>
      <c r="AW2123" s="12"/>
      <c r="AX2123" s="12"/>
      <c r="AY2123" s="12"/>
      <c r="AZ2123" s="12"/>
      <c r="BA2123" s="12"/>
      <c r="BB2123" s="12"/>
      <c r="BC2123" s="12"/>
      <c r="BD2123" s="12"/>
    </row>
    <row r="2124" spans="28:56">
      <c r="AB2124" s="11"/>
      <c r="AC2124" s="12"/>
      <c r="AD2124" s="11"/>
      <c r="AE2124" s="12"/>
      <c r="AF2124" s="11"/>
      <c r="AG2124" s="11"/>
      <c r="AH2124" s="11"/>
      <c r="AI2124" s="11"/>
      <c r="AJ2124" s="11"/>
      <c r="AK2124" s="6"/>
      <c r="AL2124" s="11"/>
      <c r="AM2124" s="12"/>
      <c r="AN2124" s="12"/>
      <c r="AO2124" s="12"/>
      <c r="AP2124" s="12"/>
      <c r="AQ2124" s="12"/>
      <c r="AR2124" s="12"/>
      <c r="AS2124" s="12"/>
      <c r="AT2124" s="12"/>
      <c r="AU2124" s="6"/>
      <c r="AV2124" s="11"/>
      <c r="AW2124" s="12"/>
      <c r="AX2124" s="12"/>
      <c r="AY2124" s="12"/>
      <c r="AZ2124" s="12"/>
      <c r="BA2124" s="12"/>
      <c r="BB2124" s="12"/>
      <c r="BC2124" s="12"/>
      <c r="BD2124" s="12"/>
    </row>
    <row r="2125" spans="28:56">
      <c r="AB2125" s="11"/>
      <c r="AC2125" s="12"/>
      <c r="AD2125" s="11"/>
      <c r="AE2125" s="12"/>
      <c r="AF2125" s="11"/>
      <c r="AG2125" s="11"/>
      <c r="AH2125" s="11"/>
      <c r="AI2125" s="11"/>
      <c r="AJ2125" s="11"/>
      <c r="AK2125" s="6"/>
      <c r="AL2125" s="11"/>
      <c r="AM2125" s="12"/>
      <c r="AN2125" s="12"/>
      <c r="AO2125" s="12"/>
      <c r="AP2125" s="12"/>
      <c r="AQ2125" s="12"/>
      <c r="AR2125" s="12"/>
      <c r="AS2125" s="12"/>
      <c r="AT2125" s="12"/>
      <c r="AU2125" s="6"/>
      <c r="AV2125" s="11"/>
      <c r="AW2125" s="12"/>
      <c r="AX2125" s="12"/>
      <c r="AY2125" s="12"/>
      <c r="AZ2125" s="12"/>
      <c r="BA2125" s="12"/>
      <c r="BB2125" s="12"/>
      <c r="BC2125" s="12"/>
      <c r="BD2125" s="12"/>
    </row>
    <row r="2126" spans="28:56">
      <c r="AB2126" s="11"/>
      <c r="AC2126" s="12"/>
      <c r="AD2126" s="11"/>
      <c r="AE2126" s="12"/>
      <c r="AF2126" s="11"/>
      <c r="AG2126" s="11"/>
      <c r="AH2126" s="11"/>
      <c r="AI2126" s="11"/>
      <c r="AJ2126" s="11"/>
      <c r="AK2126" s="6"/>
      <c r="AL2126" s="11"/>
      <c r="AM2126" s="12"/>
      <c r="AN2126" s="12"/>
      <c r="AO2126" s="12"/>
      <c r="AP2126" s="12"/>
      <c r="AQ2126" s="12"/>
      <c r="AR2126" s="12"/>
      <c r="AS2126" s="12"/>
      <c r="AT2126" s="12"/>
      <c r="AU2126" s="6"/>
      <c r="AV2126" s="11"/>
      <c r="AW2126" s="12"/>
      <c r="AX2126" s="12"/>
      <c r="AY2126" s="12"/>
      <c r="AZ2126" s="12"/>
      <c r="BA2126" s="12"/>
      <c r="BB2126" s="12"/>
      <c r="BC2126" s="12"/>
      <c r="BD2126" s="12"/>
    </row>
    <row r="2127" spans="28:56">
      <c r="AB2127" s="11"/>
      <c r="AC2127" s="12"/>
      <c r="AD2127" s="11"/>
      <c r="AE2127" s="12"/>
      <c r="AF2127" s="11"/>
      <c r="AG2127" s="11"/>
      <c r="AH2127" s="11"/>
      <c r="AI2127" s="11"/>
      <c r="AJ2127" s="11"/>
      <c r="AK2127" s="6"/>
      <c r="AL2127" s="11"/>
      <c r="AM2127" s="12"/>
      <c r="AN2127" s="12"/>
      <c r="AO2127" s="12"/>
      <c r="AP2127" s="12"/>
      <c r="AQ2127" s="12"/>
      <c r="AR2127" s="12"/>
      <c r="AS2127" s="12"/>
      <c r="AT2127" s="12"/>
      <c r="AU2127" s="6"/>
      <c r="AV2127" s="11"/>
      <c r="AW2127" s="12"/>
      <c r="AX2127" s="12"/>
      <c r="AY2127" s="12"/>
      <c r="AZ2127" s="12"/>
      <c r="BA2127" s="12"/>
      <c r="BB2127" s="12"/>
      <c r="BC2127" s="12"/>
      <c r="BD2127" s="12"/>
    </row>
    <row r="2128" spans="28:56">
      <c r="AB2128" s="11"/>
      <c r="AC2128" s="12"/>
      <c r="AD2128" s="11"/>
      <c r="AE2128" s="12"/>
      <c r="AF2128" s="11"/>
      <c r="AG2128" s="11"/>
      <c r="AH2128" s="11"/>
      <c r="AI2128" s="11"/>
      <c r="AJ2128" s="11"/>
      <c r="AK2128" s="6"/>
      <c r="AL2128" s="11"/>
      <c r="AM2128" s="12"/>
      <c r="AN2128" s="12"/>
      <c r="AO2128" s="12"/>
      <c r="AP2128" s="12"/>
      <c r="AQ2128" s="12"/>
      <c r="AR2128" s="12"/>
      <c r="AS2128" s="12"/>
      <c r="AT2128" s="12"/>
      <c r="AU2128" s="6"/>
      <c r="AV2128" s="11"/>
      <c r="AW2128" s="12"/>
      <c r="AX2128" s="12"/>
      <c r="AY2128" s="12"/>
      <c r="AZ2128" s="12"/>
      <c r="BA2128" s="12"/>
      <c r="BB2128" s="12"/>
      <c r="BC2128" s="12"/>
      <c r="BD2128" s="12"/>
    </row>
    <row r="2129" spans="28:56">
      <c r="AB2129" s="11"/>
      <c r="AC2129" s="12"/>
      <c r="AD2129" s="11"/>
      <c r="AE2129" s="12"/>
      <c r="AF2129" s="11"/>
      <c r="AG2129" s="11"/>
      <c r="AH2129" s="11"/>
      <c r="AI2129" s="11"/>
      <c r="AJ2129" s="11"/>
      <c r="AK2129" s="6"/>
      <c r="AL2129" s="11"/>
      <c r="AM2129" s="12"/>
      <c r="AN2129" s="12"/>
      <c r="AO2129" s="12"/>
      <c r="AP2129" s="12"/>
      <c r="AQ2129" s="12"/>
      <c r="AR2129" s="12"/>
      <c r="AS2129" s="12"/>
      <c r="AT2129" s="12"/>
      <c r="AU2129" s="6"/>
      <c r="AV2129" s="11"/>
      <c r="AW2129" s="12"/>
      <c r="AX2129" s="12"/>
      <c r="AY2129" s="12"/>
      <c r="AZ2129" s="12"/>
      <c r="BA2129" s="12"/>
      <c r="BB2129" s="12"/>
      <c r="BC2129" s="12"/>
      <c r="BD2129" s="12"/>
    </row>
    <row r="2130" spans="28:56">
      <c r="AB2130" s="11"/>
      <c r="AC2130" s="12"/>
      <c r="AD2130" s="11"/>
      <c r="AE2130" s="12"/>
      <c r="AF2130" s="11"/>
      <c r="AG2130" s="11"/>
      <c r="AH2130" s="11"/>
      <c r="AI2130" s="11"/>
      <c r="AJ2130" s="11"/>
      <c r="AK2130" s="6"/>
      <c r="AL2130" s="11"/>
      <c r="AM2130" s="12"/>
      <c r="AN2130" s="12"/>
      <c r="AO2130" s="12"/>
      <c r="AP2130" s="12"/>
      <c r="AQ2130" s="12"/>
      <c r="AR2130" s="12"/>
      <c r="AS2130" s="12"/>
      <c r="AT2130" s="12"/>
      <c r="AU2130" s="6"/>
      <c r="AV2130" s="11"/>
      <c r="AW2130" s="12"/>
      <c r="AX2130" s="12"/>
      <c r="AY2130" s="12"/>
      <c r="AZ2130" s="12"/>
      <c r="BA2130" s="12"/>
      <c r="BB2130" s="12"/>
      <c r="BC2130" s="12"/>
      <c r="BD2130" s="12"/>
    </row>
    <row r="2131" spans="28:56">
      <c r="AB2131" s="11"/>
      <c r="AC2131" s="12"/>
      <c r="AD2131" s="11"/>
      <c r="AE2131" s="12"/>
      <c r="AF2131" s="11"/>
      <c r="AG2131" s="11"/>
      <c r="AH2131" s="11"/>
      <c r="AI2131" s="11"/>
      <c r="AJ2131" s="11"/>
      <c r="AK2131" s="6"/>
      <c r="AL2131" s="11"/>
      <c r="AM2131" s="12"/>
      <c r="AN2131" s="12"/>
      <c r="AO2131" s="12"/>
      <c r="AP2131" s="12"/>
      <c r="AQ2131" s="12"/>
      <c r="AR2131" s="12"/>
      <c r="AS2131" s="12"/>
      <c r="AT2131" s="12"/>
      <c r="AU2131" s="6"/>
      <c r="AV2131" s="11"/>
      <c r="AW2131" s="12"/>
      <c r="AX2131" s="12"/>
      <c r="AY2131" s="12"/>
      <c r="AZ2131" s="12"/>
      <c r="BA2131" s="12"/>
      <c r="BB2131" s="12"/>
      <c r="BC2131" s="12"/>
      <c r="BD2131" s="12"/>
    </row>
    <row r="2132" spans="28:56">
      <c r="AB2132" s="11"/>
      <c r="AC2132" s="12"/>
      <c r="AD2132" s="11"/>
      <c r="AE2132" s="12"/>
      <c r="AF2132" s="11"/>
      <c r="AG2132" s="11"/>
      <c r="AH2132" s="11"/>
      <c r="AI2132" s="11"/>
      <c r="AJ2132" s="11"/>
      <c r="AK2132" s="6"/>
      <c r="AL2132" s="11"/>
      <c r="AM2132" s="12"/>
      <c r="AN2132" s="12"/>
      <c r="AO2132" s="12"/>
      <c r="AP2132" s="12"/>
      <c r="AQ2132" s="12"/>
      <c r="AR2132" s="12"/>
      <c r="AS2132" s="12"/>
      <c r="AT2132" s="12"/>
      <c r="AU2132" s="6"/>
      <c r="AV2132" s="11"/>
      <c r="AW2132" s="12"/>
      <c r="AX2132" s="12"/>
      <c r="AY2132" s="12"/>
      <c r="AZ2132" s="12"/>
      <c r="BA2132" s="12"/>
      <c r="BB2132" s="12"/>
      <c r="BC2132" s="12"/>
      <c r="BD2132" s="12"/>
    </row>
    <row r="2133" spans="28:56">
      <c r="AB2133" s="11"/>
      <c r="AC2133" s="12"/>
      <c r="AD2133" s="11"/>
      <c r="AE2133" s="12"/>
      <c r="AF2133" s="11"/>
      <c r="AG2133" s="11"/>
      <c r="AH2133" s="11"/>
      <c r="AI2133" s="11"/>
      <c r="AJ2133" s="11"/>
      <c r="AK2133" s="6"/>
      <c r="AL2133" s="11"/>
      <c r="AM2133" s="12"/>
      <c r="AN2133" s="12"/>
      <c r="AO2133" s="12"/>
      <c r="AP2133" s="12"/>
      <c r="AQ2133" s="12"/>
      <c r="AR2133" s="12"/>
      <c r="AS2133" s="12"/>
      <c r="AT2133" s="12"/>
      <c r="AU2133" s="6"/>
      <c r="AV2133" s="11"/>
      <c r="AW2133" s="12"/>
      <c r="AX2133" s="12"/>
      <c r="AY2133" s="12"/>
      <c r="AZ2133" s="12"/>
      <c r="BA2133" s="12"/>
      <c r="BB2133" s="12"/>
      <c r="BC2133" s="12"/>
      <c r="BD2133" s="12"/>
    </row>
    <row r="2134" spans="28:56">
      <c r="AB2134" s="11"/>
      <c r="AC2134" s="12"/>
      <c r="AD2134" s="11"/>
      <c r="AE2134" s="12"/>
      <c r="AF2134" s="11"/>
      <c r="AG2134" s="11"/>
      <c r="AH2134" s="11"/>
      <c r="AI2134" s="11"/>
      <c r="AJ2134" s="11"/>
      <c r="AK2134" s="6"/>
      <c r="AL2134" s="11"/>
      <c r="AM2134" s="12"/>
      <c r="AN2134" s="12"/>
      <c r="AO2134" s="12"/>
      <c r="AP2134" s="12"/>
      <c r="AQ2134" s="12"/>
      <c r="AR2134" s="12"/>
      <c r="AS2134" s="12"/>
      <c r="AT2134" s="12"/>
      <c r="AU2134" s="6"/>
      <c r="AV2134" s="11"/>
      <c r="AW2134" s="12"/>
      <c r="AX2134" s="12"/>
      <c r="AY2134" s="12"/>
      <c r="AZ2134" s="12"/>
      <c r="BA2134" s="12"/>
      <c r="BB2134" s="12"/>
      <c r="BC2134" s="12"/>
      <c r="BD2134" s="12"/>
    </row>
    <row r="2135" spans="28:56">
      <c r="AB2135" s="11"/>
      <c r="AC2135" s="12"/>
      <c r="AD2135" s="11"/>
      <c r="AE2135" s="12"/>
      <c r="AF2135" s="11"/>
      <c r="AG2135" s="11"/>
      <c r="AH2135" s="11"/>
      <c r="AI2135" s="11"/>
      <c r="AJ2135" s="11"/>
      <c r="AK2135" s="6"/>
      <c r="AL2135" s="11"/>
      <c r="AM2135" s="12"/>
      <c r="AN2135" s="12"/>
      <c r="AO2135" s="12"/>
      <c r="AP2135" s="12"/>
      <c r="AQ2135" s="12"/>
      <c r="AR2135" s="12"/>
      <c r="AS2135" s="12"/>
      <c r="AT2135" s="12"/>
      <c r="AU2135" s="6"/>
      <c r="AV2135" s="11"/>
      <c r="AW2135" s="12"/>
      <c r="AX2135" s="12"/>
      <c r="AY2135" s="12"/>
      <c r="AZ2135" s="12"/>
      <c r="BA2135" s="12"/>
      <c r="BB2135" s="12"/>
      <c r="BC2135" s="12"/>
      <c r="BD2135" s="12"/>
    </row>
    <row r="2136" spans="28:56">
      <c r="AB2136" s="11"/>
      <c r="AC2136" s="12"/>
      <c r="AD2136" s="11"/>
      <c r="AE2136" s="12"/>
      <c r="AF2136" s="11"/>
      <c r="AG2136" s="11"/>
      <c r="AH2136" s="11"/>
      <c r="AI2136" s="11"/>
      <c r="AJ2136" s="11"/>
      <c r="AK2136" s="6"/>
      <c r="AL2136" s="11"/>
      <c r="AM2136" s="12"/>
      <c r="AN2136" s="12"/>
      <c r="AO2136" s="12"/>
      <c r="AP2136" s="12"/>
      <c r="AQ2136" s="12"/>
      <c r="AR2136" s="12"/>
      <c r="AS2136" s="12"/>
      <c r="AT2136" s="12"/>
      <c r="AU2136" s="6"/>
      <c r="AV2136" s="11"/>
      <c r="AW2136" s="12"/>
      <c r="AX2136" s="12"/>
      <c r="AY2136" s="12"/>
      <c r="AZ2136" s="12"/>
      <c r="BA2136" s="12"/>
      <c r="BB2136" s="12"/>
      <c r="BC2136" s="12"/>
      <c r="BD2136" s="12"/>
    </row>
    <row r="2137" spans="28:56">
      <c r="AB2137" s="11"/>
      <c r="AC2137" s="12"/>
      <c r="AD2137" s="11"/>
      <c r="AE2137" s="12"/>
      <c r="AF2137" s="11"/>
      <c r="AG2137" s="11"/>
      <c r="AH2137" s="11"/>
      <c r="AI2137" s="11"/>
      <c r="AJ2137" s="11"/>
      <c r="AK2137" s="6"/>
      <c r="AL2137" s="11"/>
      <c r="AM2137" s="12"/>
      <c r="AN2137" s="12"/>
      <c r="AO2137" s="12"/>
      <c r="AP2137" s="12"/>
      <c r="AQ2137" s="12"/>
      <c r="AR2137" s="12"/>
      <c r="AS2137" s="12"/>
      <c r="AT2137" s="12"/>
      <c r="AU2137" s="6"/>
      <c r="AV2137" s="11"/>
      <c r="AW2137" s="12"/>
      <c r="AX2137" s="12"/>
      <c r="AY2137" s="12"/>
      <c r="AZ2137" s="12"/>
      <c r="BA2137" s="12"/>
      <c r="BB2137" s="12"/>
      <c r="BC2137" s="12"/>
      <c r="BD2137" s="12"/>
    </row>
    <row r="2138" spans="28:56">
      <c r="AB2138" s="11"/>
      <c r="AC2138" s="12"/>
      <c r="AD2138" s="11"/>
      <c r="AE2138" s="12"/>
      <c r="AF2138" s="11"/>
      <c r="AG2138" s="11"/>
      <c r="AH2138" s="11"/>
      <c r="AI2138" s="11"/>
      <c r="AJ2138" s="11"/>
      <c r="AK2138" s="6"/>
      <c r="AL2138" s="11"/>
      <c r="AM2138" s="12"/>
      <c r="AN2138" s="12"/>
      <c r="AO2138" s="12"/>
      <c r="AP2138" s="12"/>
      <c r="AQ2138" s="12"/>
      <c r="AR2138" s="12"/>
      <c r="AS2138" s="12"/>
      <c r="AT2138" s="12"/>
      <c r="AU2138" s="6"/>
      <c r="AV2138" s="11"/>
      <c r="AW2138" s="12"/>
      <c r="AX2138" s="12"/>
      <c r="AY2138" s="12"/>
      <c r="AZ2138" s="12"/>
      <c r="BA2138" s="12"/>
      <c r="BB2138" s="12"/>
      <c r="BC2138" s="12"/>
      <c r="BD2138" s="12"/>
    </row>
    <row r="2139" spans="28:56">
      <c r="AB2139" s="11"/>
      <c r="AC2139" s="12"/>
      <c r="AD2139" s="11"/>
      <c r="AE2139" s="12"/>
      <c r="AF2139" s="11"/>
      <c r="AG2139" s="11"/>
      <c r="AH2139" s="11"/>
      <c r="AI2139" s="11"/>
      <c r="AJ2139" s="11"/>
      <c r="AK2139" s="6"/>
      <c r="AL2139" s="11"/>
      <c r="AM2139" s="12"/>
      <c r="AN2139" s="12"/>
      <c r="AO2139" s="12"/>
      <c r="AP2139" s="12"/>
      <c r="AQ2139" s="12"/>
      <c r="AR2139" s="12"/>
      <c r="AS2139" s="12"/>
      <c r="AT2139" s="12"/>
      <c r="AU2139" s="6"/>
      <c r="AV2139" s="11"/>
      <c r="AW2139" s="12"/>
      <c r="AX2139" s="12"/>
      <c r="AY2139" s="12"/>
      <c r="AZ2139" s="12"/>
      <c r="BA2139" s="12"/>
      <c r="BB2139" s="12"/>
      <c r="BC2139" s="12"/>
      <c r="BD2139" s="12"/>
    </row>
    <row r="2140" spans="28:56">
      <c r="AB2140" s="11"/>
      <c r="AC2140" s="12"/>
      <c r="AD2140" s="11"/>
      <c r="AE2140" s="12"/>
      <c r="AF2140" s="11"/>
      <c r="AG2140" s="11"/>
      <c r="AH2140" s="11"/>
      <c r="AI2140" s="11"/>
      <c r="AJ2140" s="11"/>
      <c r="AK2140" s="6"/>
      <c r="AL2140" s="11"/>
      <c r="AM2140" s="12"/>
      <c r="AN2140" s="12"/>
      <c r="AO2140" s="12"/>
      <c r="AP2140" s="12"/>
      <c r="AQ2140" s="12"/>
      <c r="AR2140" s="12"/>
      <c r="AS2140" s="12"/>
      <c r="AT2140" s="12"/>
      <c r="AU2140" s="6"/>
      <c r="AV2140" s="11"/>
      <c r="AW2140" s="12"/>
      <c r="AX2140" s="12"/>
      <c r="AY2140" s="12"/>
      <c r="AZ2140" s="12"/>
      <c r="BA2140" s="12"/>
      <c r="BB2140" s="12"/>
      <c r="BC2140" s="12"/>
      <c r="BD2140" s="12"/>
    </row>
    <row r="2141" spans="28:56">
      <c r="AB2141" s="11"/>
      <c r="AC2141" s="12"/>
      <c r="AD2141" s="11"/>
      <c r="AE2141" s="12"/>
      <c r="AF2141" s="11"/>
      <c r="AG2141" s="11"/>
      <c r="AH2141" s="11"/>
      <c r="AI2141" s="11"/>
      <c r="AJ2141" s="11"/>
      <c r="AK2141" s="6"/>
      <c r="AL2141" s="11"/>
      <c r="AM2141" s="12"/>
      <c r="AN2141" s="12"/>
      <c r="AO2141" s="12"/>
      <c r="AP2141" s="12"/>
      <c r="AQ2141" s="12"/>
      <c r="AR2141" s="12"/>
      <c r="AS2141" s="12"/>
      <c r="AT2141" s="12"/>
      <c r="AU2141" s="6"/>
      <c r="AV2141" s="11"/>
      <c r="AW2141" s="12"/>
      <c r="AX2141" s="12"/>
      <c r="AY2141" s="12"/>
      <c r="AZ2141" s="12"/>
      <c r="BA2141" s="12"/>
      <c r="BB2141" s="12"/>
      <c r="BC2141" s="12"/>
      <c r="BD2141" s="12"/>
    </row>
    <row r="2142" spans="28:56">
      <c r="AB2142" s="11"/>
      <c r="AC2142" s="12"/>
      <c r="AD2142" s="11"/>
      <c r="AE2142" s="12"/>
      <c r="AF2142" s="11"/>
      <c r="AG2142" s="11"/>
      <c r="AH2142" s="11"/>
      <c r="AI2142" s="11"/>
      <c r="AJ2142" s="11"/>
      <c r="AK2142" s="6"/>
      <c r="AL2142" s="11"/>
      <c r="AM2142" s="12"/>
      <c r="AN2142" s="12"/>
      <c r="AO2142" s="12"/>
      <c r="AP2142" s="12"/>
      <c r="AQ2142" s="12"/>
      <c r="AR2142" s="12"/>
      <c r="AS2142" s="12"/>
      <c r="AT2142" s="12"/>
      <c r="AU2142" s="6"/>
      <c r="AV2142" s="11"/>
      <c r="AW2142" s="12"/>
      <c r="AX2142" s="12"/>
      <c r="AY2142" s="12"/>
      <c r="AZ2142" s="12"/>
      <c r="BA2142" s="12"/>
      <c r="BB2142" s="12"/>
      <c r="BC2142" s="12"/>
      <c r="BD2142" s="12"/>
    </row>
    <row r="2143" spans="28:56">
      <c r="AB2143" s="11"/>
      <c r="AC2143" s="12"/>
      <c r="AD2143" s="11"/>
      <c r="AE2143" s="12"/>
      <c r="AF2143" s="11"/>
      <c r="AG2143" s="11"/>
      <c r="AH2143" s="11"/>
      <c r="AI2143" s="11"/>
      <c r="AJ2143" s="11"/>
      <c r="AK2143" s="6"/>
      <c r="AL2143" s="11"/>
      <c r="AM2143" s="12"/>
      <c r="AN2143" s="12"/>
      <c r="AO2143" s="12"/>
      <c r="AP2143" s="12"/>
      <c r="AQ2143" s="12"/>
      <c r="AR2143" s="12"/>
      <c r="AS2143" s="12"/>
      <c r="AT2143" s="12"/>
      <c r="AU2143" s="6"/>
      <c r="AV2143" s="11"/>
      <c r="AW2143" s="12"/>
      <c r="AX2143" s="12"/>
      <c r="AY2143" s="12"/>
      <c r="AZ2143" s="12"/>
      <c r="BA2143" s="12"/>
      <c r="BB2143" s="12"/>
      <c r="BC2143" s="12"/>
      <c r="BD2143" s="12"/>
    </row>
    <row r="2144" spans="28:56">
      <c r="AB2144" s="11"/>
      <c r="AC2144" s="12"/>
      <c r="AD2144" s="11"/>
      <c r="AE2144" s="12"/>
      <c r="AF2144" s="11"/>
      <c r="AG2144" s="11"/>
      <c r="AH2144" s="11"/>
      <c r="AI2144" s="11"/>
      <c r="AJ2144" s="11"/>
      <c r="AK2144" s="6"/>
      <c r="AL2144" s="11"/>
      <c r="AM2144" s="12"/>
      <c r="AN2144" s="12"/>
      <c r="AO2144" s="12"/>
      <c r="AP2144" s="12"/>
      <c r="AQ2144" s="12"/>
      <c r="AR2144" s="12"/>
      <c r="AS2144" s="12"/>
      <c r="AT2144" s="12"/>
      <c r="AU2144" s="6"/>
      <c r="AV2144" s="11"/>
      <c r="AW2144" s="12"/>
      <c r="AX2144" s="12"/>
      <c r="AY2144" s="12"/>
      <c r="AZ2144" s="12"/>
      <c r="BA2144" s="12"/>
      <c r="BB2144" s="12"/>
      <c r="BC2144" s="12"/>
      <c r="BD2144" s="12"/>
    </row>
    <row r="2145" spans="28:56">
      <c r="AB2145" s="11"/>
      <c r="AC2145" s="12"/>
      <c r="AD2145" s="11"/>
      <c r="AE2145" s="12"/>
      <c r="AF2145" s="11"/>
      <c r="AG2145" s="11"/>
      <c r="AH2145" s="11"/>
      <c r="AI2145" s="11"/>
      <c r="AJ2145" s="11"/>
      <c r="AK2145" s="6"/>
      <c r="AL2145" s="11"/>
      <c r="AM2145" s="12"/>
      <c r="AN2145" s="12"/>
      <c r="AO2145" s="12"/>
      <c r="AP2145" s="12"/>
      <c r="AQ2145" s="12"/>
      <c r="AR2145" s="12"/>
      <c r="AS2145" s="12"/>
      <c r="AT2145" s="12"/>
      <c r="AU2145" s="6"/>
      <c r="AV2145" s="11"/>
      <c r="AW2145" s="12"/>
      <c r="AX2145" s="12"/>
      <c r="AY2145" s="12"/>
      <c r="AZ2145" s="12"/>
      <c r="BA2145" s="12"/>
      <c r="BB2145" s="12"/>
      <c r="BC2145" s="12"/>
      <c r="BD2145" s="12"/>
    </row>
    <row r="2146" spans="28:56">
      <c r="AB2146" s="11"/>
      <c r="AC2146" s="12"/>
      <c r="AD2146" s="11"/>
      <c r="AE2146" s="12"/>
      <c r="AF2146" s="11"/>
      <c r="AG2146" s="11"/>
      <c r="AH2146" s="11"/>
      <c r="AI2146" s="11"/>
      <c r="AJ2146" s="11"/>
      <c r="AK2146" s="6"/>
      <c r="AL2146" s="11"/>
      <c r="AM2146" s="12"/>
      <c r="AN2146" s="12"/>
      <c r="AO2146" s="12"/>
      <c r="AP2146" s="12"/>
      <c r="AQ2146" s="12"/>
      <c r="AR2146" s="12"/>
      <c r="AS2146" s="12"/>
      <c r="AT2146" s="12"/>
      <c r="AU2146" s="6"/>
      <c r="AV2146" s="11"/>
      <c r="AW2146" s="12"/>
      <c r="AX2146" s="12"/>
      <c r="AY2146" s="12"/>
      <c r="AZ2146" s="12"/>
      <c r="BA2146" s="12"/>
      <c r="BB2146" s="12"/>
      <c r="BC2146" s="12"/>
      <c r="BD2146" s="12"/>
    </row>
    <row r="2147" spans="28:56">
      <c r="AB2147" s="11"/>
      <c r="AC2147" s="12"/>
      <c r="AD2147" s="11"/>
      <c r="AE2147" s="12"/>
      <c r="AF2147" s="11"/>
      <c r="AG2147" s="11"/>
      <c r="AH2147" s="11"/>
      <c r="AI2147" s="11"/>
      <c r="AJ2147" s="11"/>
      <c r="AK2147" s="6"/>
      <c r="AL2147" s="11"/>
      <c r="AM2147" s="12"/>
      <c r="AN2147" s="12"/>
      <c r="AO2147" s="12"/>
      <c r="AP2147" s="12"/>
      <c r="AQ2147" s="12"/>
      <c r="AR2147" s="12"/>
      <c r="AS2147" s="12"/>
      <c r="AT2147" s="12"/>
      <c r="AU2147" s="6"/>
      <c r="AV2147" s="11"/>
      <c r="AW2147" s="12"/>
      <c r="AX2147" s="12"/>
      <c r="AY2147" s="12"/>
      <c r="AZ2147" s="12"/>
      <c r="BA2147" s="12"/>
      <c r="BB2147" s="12"/>
      <c r="BC2147" s="12"/>
      <c r="BD2147" s="12"/>
    </row>
    <row r="2148" spans="28:56">
      <c r="AB2148" s="11"/>
      <c r="AC2148" s="12"/>
      <c r="AD2148" s="11"/>
      <c r="AE2148" s="12"/>
      <c r="AF2148" s="11"/>
      <c r="AG2148" s="11"/>
      <c r="AH2148" s="11"/>
      <c r="AI2148" s="11"/>
      <c r="AJ2148" s="11"/>
      <c r="AK2148" s="6"/>
      <c r="AL2148" s="11"/>
      <c r="AM2148" s="12"/>
      <c r="AN2148" s="12"/>
      <c r="AO2148" s="12"/>
      <c r="AP2148" s="12"/>
      <c r="AQ2148" s="12"/>
      <c r="AR2148" s="12"/>
      <c r="AS2148" s="12"/>
      <c r="AT2148" s="12"/>
      <c r="AU2148" s="6"/>
      <c r="AV2148" s="11"/>
      <c r="AW2148" s="12"/>
      <c r="AX2148" s="12"/>
      <c r="AY2148" s="12"/>
      <c r="AZ2148" s="12"/>
      <c r="BA2148" s="12"/>
      <c r="BB2148" s="12"/>
      <c r="BC2148" s="12"/>
      <c r="BD2148" s="12"/>
    </row>
    <row r="2149" spans="28:56">
      <c r="AB2149" s="11"/>
      <c r="AC2149" s="12"/>
      <c r="AD2149" s="11"/>
      <c r="AE2149" s="12"/>
      <c r="AF2149" s="11"/>
      <c r="AG2149" s="11"/>
      <c r="AH2149" s="11"/>
      <c r="AI2149" s="11"/>
      <c r="AJ2149" s="11"/>
      <c r="AK2149" s="6"/>
      <c r="AL2149" s="11"/>
      <c r="AM2149" s="12"/>
      <c r="AN2149" s="12"/>
      <c r="AO2149" s="12"/>
      <c r="AP2149" s="12"/>
      <c r="AQ2149" s="12"/>
      <c r="AR2149" s="12"/>
      <c r="AS2149" s="12"/>
      <c r="AT2149" s="12"/>
      <c r="AU2149" s="6"/>
      <c r="AV2149" s="11"/>
      <c r="AW2149" s="12"/>
      <c r="AX2149" s="12"/>
      <c r="AY2149" s="12"/>
      <c r="AZ2149" s="12"/>
      <c r="BA2149" s="12"/>
      <c r="BB2149" s="12"/>
      <c r="BC2149" s="12"/>
      <c r="BD2149" s="12"/>
    </row>
    <row r="2150" spans="28:56">
      <c r="AB2150" s="11"/>
      <c r="AC2150" s="12"/>
      <c r="AD2150" s="11"/>
      <c r="AE2150" s="12"/>
      <c r="AF2150" s="11"/>
      <c r="AG2150" s="11"/>
      <c r="AH2150" s="11"/>
      <c r="AI2150" s="11"/>
      <c r="AJ2150" s="11"/>
      <c r="AK2150" s="6"/>
      <c r="AL2150" s="11"/>
      <c r="AM2150" s="12"/>
      <c r="AN2150" s="12"/>
      <c r="AO2150" s="12"/>
      <c r="AP2150" s="12"/>
      <c r="AQ2150" s="12"/>
      <c r="AR2150" s="12"/>
      <c r="AS2150" s="12"/>
      <c r="AT2150" s="12"/>
      <c r="AU2150" s="6"/>
      <c r="AV2150" s="11"/>
      <c r="AW2150" s="12"/>
      <c r="AX2150" s="12"/>
      <c r="AY2150" s="12"/>
      <c r="AZ2150" s="12"/>
      <c r="BA2150" s="12"/>
      <c r="BB2150" s="12"/>
      <c r="BC2150" s="12"/>
      <c r="BD2150" s="12"/>
    </row>
    <row r="2151" spans="28:56">
      <c r="AB2151" s="11"/>
      <c r="AC2151" s="12"/>
      <c r="AD2151" s="11"/>
      <c r="AE2151" s="12"/>
      <c r="AF2151" s="11"/>
      <c r="AG2151" s="11"/>
      <c r="AH2151" s="11"/>
      <c r="AI2151" s="11"/>
      <c r="AJ2151" s="11"/>
      <c r="AK2151" s="6"/>
      <c r="AL2151" s="11"/>
      <c r="AM2151" s="12"/>
      <c r="AN2151" s="12"/>
      <c r="AO2151" s="12"/>
      <c r="AP2151" s="12"/>
      <c r="AQ2151" s="12"/>
      <c r="AR2151" s="12"/>
      <c r="AS2151" s="12"/>
      <c r="AT2151" s="12"/>
      <c r="AU2151" s="6"/>
      <c r="AV2151" s="11"/>
      <c r="AW2151" s="12"/>
      <c r="AX2151" s="12"/>
      <c r="AY2151" s="12"/>
      <c r="AZ2151" s="12"/>
      <c r="BA2151" s="12"/>
      <c r="BB2151" s="12"/>
      <c r="BC2151" s="12"/>
      <c r="BD2151" s="12"/>
    </row>
    <row r="2152" spans="28:56">
      <c r="AB2152" s="11"/>
      <c r="AC2152" s="12"/>
      <c r="AD2152" s="11"/>
      <c r="AE2152" s="12"/>
      <c r="AF2152" s="11"/>
      <c r="AG2152" s="11"/>
      <c r="AH2152" s="11"/>
      <c r="AI2152" s="11"/>
      <c r="AJ2152" s="11"/>
      <c r="AK2152" s="6"/>
      <c r="AL2152" s="11"/>
      <c r="AM2152" s="12"/>
      <c r="AN2152" s="12"/>
      <c r="AO2152" s="12"/>
      <c r="AP2152" s="12"/>
      <c r="AQ2152" s="12"/>
      <c r="AR2152" s="12"/>
      <c r="AS2152" s="12"/>
      <c r="AT2152" s="12"/>
      <c r="AU2152" s="6"/>
      <c r="AV2152" s="11"/>
      <c r="AW2152" s="12"/>
      <c r="AX2152" s="12"/>
      <c r="AY2152" s="12"/>
      <c r="AZ2152" s="12"/>
      <c r="BA2152" s="12"/>
      <c r="BB2152" s="12"/>
      <c r="BC2152" s="12"/>
      <c r="BD2152" s="12"/>
    </row>
    <row r="2153" spans="28:56">
      <c r="AB2153" s="11"/>
      <c r="AC2153" s="12"/>
      <c r="AD2153" s="11"/>
      <c r="AE2153" s="12"/>
      <c r="AF2153" s="11"/>
      <c r="AG2153" s="11"/>
      <c r="AH2153" s="11"/>
      <c r="AI2153" s="11"/>
      <c r="AJ2153" s="11"/>
      <c r="AK2153" s="6"/>
      <c r="AL2153" s="11"/>
      <c r="AM2153" s="12"/>
      <c r="AN2153" s="12"/>
      <c r="AO2153" s="12"/>
      <c r="AP2153" s="12"/>
      <c r="AQ2153" s="12"/>
      <c r="AR2153" s="12"/>
      <c r="AS2153" s="12"/>
      <c r="AT2153" s="12"/>
      <c r="AU2153" s="6"/>
      <c r="AV2153" s="11"/>
      <c r="AW2153" s="12"/>
      <c r="AX2153" s="12"/>
      <c r="AY2153" s="12"/>
      <c r="AZ2153" s="12"/>
      <c r="BA2153" s="12"/>
      <c r="BB2153" s="12"/>
      <c r="BC2153" s="12"/>
      <c r="BD2153" s="12"/>
    </row>
    <row r="2154" spans="28:56">
      <c r="AB2154" s="11"/>
      <c r="AC2154" s="12"/>
      <c r="AD2154" s="11"/>
      <c r="AE2154" s="12"/>
      <c r="AF2154" s="11"/>
      <c r="AG2154" s="11"/>
      <c r="AH2154" s="11"/>
      <c r="AI2154" s="11"/>
      <c r="AJ2154" s="11"/>
      <c r="AK2154" s="6"/>
      <c r="AL2154" s="11"/>
      <c r="AM2154" s="12"/>
      <c r="AN2154" s="12"/>
      <c r="AO2154" s="12"/>
      <c r="AP2154" s="12"/>
      <c r="AQ2154" s="12"/>
      <c r="AR2154" s="12"/>
      <c r="AS2154" s="12"/>
      <c r="AT2154" s="12"/>
      <c r="AU2154" s="6"/>
      <c r="AV2154" s="11"/>
      <c r="AW2154" s="12"/>
      <c r="AX2154" s="12"/>
      <c r="AY2154" s="12"/>
      <c r="AZ2154" s="12"/>
      <c r="BA2154" s="12"/>
      <c r="BB2154" s="12"/>
      <c r="BC2154" s="12"/>
      <c r="BD2154" s="12"/>
    </row>
    <row r="2155" spans="28:56">
      <c r="AB2155" s="11"/>
      <c r="AC2155" s="12"/>
      <c r="AD2155" s="11"/>
      <c r="AE2155" s="12"/>
      <c r="AF2155" s="11"/>
      <c r="AG2155" s="11"/>
      <c r="AH2155" s="11"/>
      <c r="AI2155" s="11"/>
      <c r="AJ2155" s="11"/>
      <c r="AK2155" s="6"/>
      <c r="AL2155" s="11"/>
      <c r="AM2155" s="12"/>
      <c r="AN2155" s="12"/>
      <c r="AO2155" s="12"/>
      <c r="AP2155" s="12"/>
      <c r="AQ2155" s="12"/>
      <c r="AR2155" s="12"/>
      <c r="AS2155" s="12"/>
      <c r="AT2155" s="12"/>
      <c r="AU2155" s="6"/>
      <c r="AV2155" s="11"/>
      <c r="AW2155" s="12"/>
      <c r="AX2155" s="12"/>
      <c r="AY2155" s="12"/>
      <c r="AZ2155" s="12"/>
      <c r="BA2155" s="12"/>
      <c r="BB2155" s="12"/>
      <c r="BC2155" s="12"/>
      <c r="BD2155" s="12"/>
    </row>
    <row r="2156" spans="28:56">
      <c r="AB2156" s="11"/>
      <c r="AC2156" s="12"/>
      <c r="AD2156" s="11"/>
      <c r="AE2156" s="12"/>
      <c r="AF2156" s="11"/>
      <c r="AG2156" s="11"/>
      <c r="AH2156" s="11"/>
      <c r="AI2156" s="11"/>
      <c r="AJ2156" s="11"/>
      <c r="AK2156" s="6"/>
      <c r="AL2156" s="11"/>
      <c r="AM2156" s="12"/>
      <c r="AN2156" s="12"/>
      <c r="AO2156" s="12"/>
      <c r="AP2156" s="12"/>
      <c r="AQ2156" s="12"/>
      <c r="AR2156" s="12"/>
      <c r="AS2156" s="12"/>
      <c r="AT2156" s="12"/>
      <c r="AU2156" s="6"/>
      <c r="AV2156" s="11"/>
      <c r="AW2156" s="12"/>
      <c r="AX2156" s="12"/>
      <c r="AY2156" s="12"/>
      <c r="AZ2156" s="12"/>
      <c r="BA2156" s="12"/>
      <c r="BB2156" s="12"/>
      <c r="BC2156" s="12"/>
      <c r="BD2156" s="12"/>
    </row>
    <row r="2157" spans="28:56">
      <c r="AB2157" s="11"/>
      <c r="AC2157" s="12"/>
      <c r="AD2157" s="11"/>
      <c r="AE2157" s="12"/>
      <c r="AF2157" s="11"/>
      <c r="AG2157" s="11"/>
      <c r="AH2157" s="11"/>
      <c r="AI2157" s="11"/>
      <c r="AJ2157" s="11"/>
      <c r="AK2157" s="6"/>
      <c r="AL2157" s="11"/>
      <c r="AM2157" s="12"/>
      <c r="AN2157" s="12"/>
      <c r="AO2157" s="12"/>
      <c r="AP2157" s="12"/>
      <c r="AQ2157" s="12"/>
      <c r="AR2157" s="12"/>
      <c r="AS2157" s="12"/>
      <c r="AT2157" s="12"/>
      <c r="AU2157" s="6"/>
      <c r="AV2157" s="11"/>
      <c r="AW2157" s="12"/>
      <c r="AX2157" s="12"/>
      <c r="AY2157" s="12"/>
      <c r="AZ2157" s="12"/>
      <c r="BA2157" s="12"/>
      <c r="BB2157" s="12"/>
      <c r="BC2157" s="12"/>
      <c r="BD2157" s="12"/>
    </row>
    <row r="2158" spans="28:56">
      <c r="AB2158" s="11"/>
      <c r="AC2158" s="12"/>
      <c r="AD2158" s="11"/>
      <c r="AE2158" s="12"/>
      <c r="AF2158" s="11"/>
      <c r="AG2158" s="11"/>
      <c r="AH2158" s="11"/>
      <c r="AI2158" s="11"/>
      <c r="AJ2158" s="11"/>
      <c r="AK2158" s="6"/>
      <c r="AL2158" s="11"/>
      <c r="AM2158" s="12"/>
      <c r="AN2158" s="12"/>
      <c r="AO2158" s="12"/>
      <c r="AP2158" s="12"/>
      <c r="AQ2158" s="12"/>
      <c r="AR2158" s="12"/>
      <c r="AS2158" s="12"/>
      <c r="AT2158" s="12"/>
      <c r="AU2158" s="6"/>
      <c r="AV2158" s="11"/>
      <c r="AW2158" s="12"/>
      <c r="AX2158" s="12"/>
      <c r="AY2158" s="12"/>
      <c r="AZ2158" s="12"/>
      <c r="BA2158" s="12"/>
      <c r="BB2158" s="12"/>
      <c r="BC2158" s="12"/>
      <c r="BD2158" s="12"/>
    </row>
    <row r="2159" spans="28:56">
      <c r="AB2159" s="11"/>
      <c r="AC2159" s="12"/>
      <c r="AD2159" s="11"/>
      <c r="AE2159" s="12"/>
      <c r="AF2159" s="11"/>
      <c r="AG2159" s="11"/>
      <c r="AH2159" s="11"/>
      <c r="AI2159" s="11"/>
      <c r="AJ2159" s="11"/>
      <c r="AK2159" s="6"/>
      <c r="AL2159" s="11"/>
      <c r="AM2159" s="12"/>
      <c r="AN2159" s="12"/>
      <c r="AO2159" s="12"/>
      <c r="AP2159" s="12"/>
      <c r="AQ2159" s="12"/>
      <c r="AR2159" s="12"/>
      <c r="AS2159" s="12"/>
      <c r="AT2159" s="12"/>
      <c r="AU2159" s="6"/>
      <c r="AV2159" s="11"/>
      <c r="AW2159" s="12"/>
      <c r="AX2159" s="12"/>
      <c r="AY2159" s="12"/>
      <c r="AZ2159" s="12"/>
      <c r="BA2159" s="12"/>
      <c r="BB2159" s="12"/>
      <c r="BC2159" s="12"/>
      <c r="BD2159" s="12"/>
    </row>
    <row r="2160" spans="28:56">
      <c r="AB2160" s="11"/>
      <c r="AC2160" s="12"/>
      <c r="AD2160" s="11"/>
      <c r="AE2160" s="12"/>
      <c r="AF2160" s="11"/>
      <c r="AG2160" s="11"/>
      <c r="AH2160" s="11"/>
      <c r="AI2160" s="11"/>
      <c r="AJ2160" s="11"/>
      <c r="AK2160" s="6"/>
      <c r="AL2160" s="11"/>
      <c r="AM2160" s="12"/>
      <c r="AN2160" s="12"/>
      <c r="AO2160" s="12"/>
      <c r="AP2160" s="12"/>
      <c r="AQ2160" s="12"/>
      <c r="AR2160" s="12"/>
      <c r="AS2160" s="12"/>
      <c r="AT2160" s="12"/>
      <c r="AU2160" s="6"/>
      <c r="AV2160" s="11"/>
      <c r="AW2160" s="12"/>
      <c r="AX2160" s="12"/>
      <c r="AY2160" s="12"/>
      <c r="AZ2160" s="12"/>
      <c r="BA2160" s="12"/>
      <c r="BB2160" s="12"/>
      <c r="BC2160" s="12"/>
      <c r="BD2160" s="12"/>
    </row>
    <row r="2161" spans="28:56">
      <c r="AB2161" s="11"/>
      <c r="AC2161" s="12"/>
      <c r="AD2161" s="11"/>
      <c r="AE2161" s="12"/>
      <c r="AF2161" s="11"/>
      <c r="AG2161" s="11"/>
      <c r="AH2161" s="11"/>
      <c r="AI2161" s="11"/>
      <c r="AJ2161" s="11"/>
      <c r="AK2161" s="6"/>
      <c r="AL2161" s="11"/>
      <c r="AM2161" s="12"/>
      <c r="AN2161" s="12"/>
      <c r="AO2161" s="12"/>
      <c r="AP2161" s="12"/>
      <c r="AQ2161" s="12"/>
      <c r="AR2161" s="12"/>
      <c r="AS2161" s="12"/>
      <c r="AT2161" s="12"/>
      <c r="AU2161" s="6"/>
      <c r="AV2161" s="11"/>
      <c r="AW2161" s="12"/>
      <c r="AX2161" s="12"/>
      <c r="AY2161" s="12"/>
      <c r="AZ2161" s="12"/>
      <c r="BA2161" s="12"/>
      <c r="BB2161" s="12"/>
      <c r="BC2161" s="12"/>
      <c r="BD2161" s="12"/>
    </row>
    <row r="2162" spans="28:56">
      <c r="AB2162" s="11"/>
      <c r="AC2162" s="12"/>
      <c r="AD2162" s="11"/>
      <c r="AE2162" s="12"/>
      <c r="AF2162" s="11"/>
      <c r="AG2162" s="11"/>
      <c r="AH2162" s="11"/>
      <c r="AI2162" s="11"/>
      <c r="AJ2162" s="11"/>
      <c r="AK2162" s="6"/>
      <c r="AL2162" s="11"/>
      <c r="AM2162" s="12"/>
      <c r="AN2162" s="12"/>
      <c r="AO2162" s="12"/>
      <c r="AP2162" s="12"/>
      <c r="AQ2162" s="12"/>
      <c r="AR2162" s="12"/>
      <c r="AS2162" s="12"/>
      <c r="AT2162" s="12"/>
      <c r="AU2162" s="6"/>
      <c r="AV2162" s="11"/>
      <c r="AW2162" s="12"/>
      <c r="AX2162" s="12"/>
      <c r="AY2162" s="12"/>
      <c r="AZ2162" s="12"/>
      <c r="BA2162" s="12"/>
      <c r="BB2162" s="12"/>
      <c r="BC2162" s="12"/>
      <c r="BD2162" s="12"/>
    </row>
    <row r="2163" spans="28:56">
      <c r="AB2163" s="11"/>
      <c r="AC2163" s="12"/>
      <c r="AD2163" s="11"/>
      <c r="AE2163" s="12"/>
      <c r="AF2163" s="11"/>
      <c r="AG2163" s="11"/>
      <c r="AH2163" s="11"/>
      <c r="AI2163" s="11"/>
      <c r="AJ2163" s="11"/>
      <c r="AK2163" s="6"/>
      <c r="AL2163" s="11"/>
      <c r="AM2163" s="12"/>
      <c r="AN2163" s="12"/>
      <c r="AO2163" s="12"/>
      <c r="AP2163" s="12"/>
      <c r="AQ2163" s="12"/>
      <c r="AR2163" s="12"/>
      <c r="AS2163" s="12"/>
      <c r="AT2163" s="12"/>
      <c r="AU2163" s="6"/>
      <c r="AV2163" s="11"/>
      <c r="AW2163" s="12"/>
      <c r="AX2163" s="12"/>
      <c r="AY2163" s="12"/>
      <c r="AZ2163" s="12"/>
      <c r="BA2163" s="12"/>
      <c r="BB2163" s="12"/>
      <c r="BC2163" s="12"/>
      <c r="BD2163" s="12"/>
    </row>
    <row r="2164" spans="28:56">
      <c r="AB2164" s="11"/>
      <c r="AC2164" s="12"/>
      <c r="AD2164" s="11"/>
      <c r="AE2164" s="12"/>
      <c r="AF2164" s="11"/>
      <c r="AG2164" s="11"/>
      <c r="AH2164" s="11"/>
      <c r="AI2164" s="11"/>
      <c r="AJ2164" s="11"/>
      <c r="AK2164" s="6"/>
      <c r="AL2164" s="11"/>
      <c r="AM2164" s="12"/>
      <c r="AN2164" s="12"/>
      <c r="AO2164" s="12"/>
      <c r="AP2164" s="12"/>
      <c r="AQ2164" s="12"/>
      <c r="AR2164" s="12"/>
      <c r="AS2164" s="12"/>
      <c r="AT2164" s="12"/>
      <c r="AU2164" s="6"/>
      <c r="AV2164" s="11"/>
      <c r="AW2164" s="12"/>
      <c r="AX2164" s="12"/>
      <c r="AY2164" s="12"/>
      <c r="AZ2164" s="12"/>
      <c r="BA2164" s="12"/>
      <c r="BB2164" s="12"/>
      <c r="BC2164" s="12"/>
      <c r="BD2164" s="12"/>
    </row>
    <row r="2165" spans="28:56">
      <c r="AB2165" s="11"/>
      <c r="AC2165" s="12"/>
      <c r="AD2165" s="11"/>
      <c r="AE2165" s="12"/>
      <c r="AF2165" s="11"/>
      <c r="AG2165" s="11"/>
      <c r="AH2165" s="11"/>
      <c r="AI2165" s="11"/>
      <c r="AJ2165" s="11"/>
      <c r="AK2165" s="6"/>
      <c r="AL2165" s="11"/>
      <c r="AM2165" s="12"/>
      <c r="AN2165" s="12"/>
      <c r="AO2165" s="12"/>
      <c r="AP2165" s="12"/>
      <c r="AQ2165" s="12"/>
      <c r="AR2165" s="12"/>
      <c r="AS2165" s="12"/>
      <c r="AT2165" s="12"/>
      <c r="AU2165" s="6"/>
      <c r="AV2165" s="11"/>
      <c r="AW2165" s="12"/>
      <c r="AX2165" s="12"/>
      <c r="AY2165" s="12"/>
      <c r="AZ2165" s="12"/>
      <c r="BA2165" s="12"/>
      <c r="BB2165" s="12"/>
      <c r="BC2165" s="12"/>
      <c r="BD2165" s="12"/>
    </row>
    <row r="2166" spans="28:56">
      <c r="AB2166" s="11"/>
      <c r="AC2166" s="12"/>
      <c r="AD2166" s="11"/>
      <c r="AE2166" s="12"/>
      <c r="AF2166" s="11"/>
      <c r="AG2166" s="11"/>
      <c r="AH2166" s="11"/>
      <c r="AI2166" s="11"/>
      <c r="AJ2166" s="11"/>
      <c r="AK2166" s="6"/>
      <c r="AL2166" s="11"/>
      <c r="AM2166" s="12"/>
      <c r="AN2166" s="12"/>
      <c r="AO2166" s="12"/>
      <c r="AP2166" s="12"/>
      <c r="AQ2166" s="12"/>
      <c r="AR2166" s="12"/>
      <c r="AS2166" s="12"/>
      <c r="AT2166" s="12"/>
      <c r="AU2166" s="6"/>
      <c r="AV2166" s="11"/>
      <c r="AW2166" s="12"/>
      <c r="AX2166" s="12"/>
      <c r="AY2166" s="12"/>
      <c r="AZ2166" s="12"/>
      <c r="BA2166" s="12"/>
      <c r="BB2166" s="12"/>
      <c r="BC2166" s="12"/>
      <c r="BD2166" s="12"/>
    </row>
    <row r="2167" spans="28:56">
      <c r="AB2167" s="11"/>
      <c r="AC2167" s="12"/>
      <c r="AD2167" s="11"/>
      <c r="AE2167" s="12"/>
      <c r="AF2167" s="11"/>
      <c r="AG2167" s="11"/>
      <c r="AH2167" s="11"/>
      <c r="AI2167" s="11"/>
      <c r="AJ2167" s="11"/>
      <c r="AK2167" s="6"/>
      <c r="AL2167" s="11"/>
      <c r="AM2167" s="12"/>
      <c r="AN2167" s="12"/>
      <c r="AO2167" s="12"/>
      <c r="AP2167" s="12"/>
      <c r="AQ2167" s="12"/>
      <c r="AR2167" s="12"/>
      <c r="AS2167" s="12"/>
      <c r="AT2167" s="12"/>
      <c r="AU2167" s="6"/>
      <c r="AV2167" s="11"/>
      <c r="AW2167" s="12"/>
      <c r="AX2167" s="12"/>
      <c r="AY2167" s="12"/>
      <c r="AZ2167" s="12"/>
      <c r="BA2167" s="12"/>
      <c r="BB2167" s="12"/>
      <c r="BC2167" s="12"/>
      <c r="BD2167" s="12"/>
    </row>
    <row r="2168" spans="28:56">
      <c r="AB2168" s="11"/>
      <c r="AC2168" s="12"/>
      <c r="AD2168" s="11"/>
      <c r="AE2168" s="12"/>
      <c r="AF2168" s="11"/>
      <c r="AG2168" s="11"/>
      <c r="AH2168" s="11"/>
      <c r="AI2168" s="11"/>
      <c r="AJ2168" s="11"/>
      <c r="AK2168" s="6"/>
      <c r="AL2168" s="11"/>
      <c r="AM2168" s="12"/>
      <c r="AN2168" s="12"/>
      <c r="AO2168" s="12"/>
      <c r="AP2168" s="12"/>
      <c r="AQ2168" s="12"/>
      <c r="AR2168" s="12"/>
      <c r="AS2168" s="12"/>
      <c r="AT2168" s="12"/>
      <c r="AU2168" s="6"/>
      <c r="AV2168" s="11"/>
      <c r="AW2168" s="12"/>
      <c r="AX2168" s="12"/>
      <c r="AY2168" s="12"/>
      <c r="AZ2168" s="12"/>
      <c r="BA2168" s="12"/>
      <c r="BB2168" s="12"/>
      <c r="BC2168" s="12"/>
      <c r="BD2168" s="12"/>
    </row>
    <row r="2169" spans="28:56">
      <c r="AB2169" s="11"/>
      <c r="AC2169" s="12"/>
      <c r="AD2169" s="11"/>
      <c r="AE2169" s="12"/>
      <c r="AF2169" s="11"/>
      <c r="AG2169" s="11"/>
      <c r="AH2169" s="11"/>
      <c r="AI2169" s="11"/>
      <c r="AJ2169" s="11"/>
      <c r="AK2169" s="6"/>
      <c r="AL2169" s="11"/>
      <c r="AM2169" s="12"/>
      <c r="AN2169" s="12"/>
      <c r="AO2169" s="12"/>
      <c r="AP2169" s="12"/>
      <c r="AQ2169" s="12"/>
      <c r="AR2169" s="12"/>
      <c r="AS2169" s="12"/>
      <c r="AT2169" s="12"/>
      <c r="AU2169" s="6"/>
      <c r="AV2169" s="11"/>
      <c r="AW2169" s="12"/>
      <c r="AX2169" s="12"/>
      <c r="AY2169" s="12"/>
      <c r="AZ2169" s="12"/>
      <c r="BA2169" s="12"/>
      <c r="BB2169" s="12"/>
      <c r="BC2169" s="12"/>
      <c r="BD2169" s="12"/>
    </row>
    <row r="2170" spans="28:56">
      <c r="AB2170" s="11"/>
      <c r="AC2170" s="12"/>
      <c r="AD2170" s="11"/>
      <c r="AE2170" s="12"/>
      <c r="AF2170" s="11"/>
      <c r="AG2170" s="11"/>
      <c r="AH2170" s="11"/>
      <c r="AI2170" s="11"/>
      <c r="AJ2170" s="11"/>
      <c r="AK2170" s="6"/>
      <c r="AL2170" s="11"/>
      <c r="AM2170" s="12"/>
      <c r="AN2170" s="12"/>
      <c r="AO2170" s="12"/>
      <c r="AP2170" s="12"/>
      <c r="AQ2170" s="12"/>
      <c r="AR2170" s="12"/>
      <c r="AS2170" s="12"/>
      <c r="AT2170" s="12"/>
      <c r="AU2170" s="6"/>
      <c r="AV2170" s="11"/>
      <c r="AW2170" s="12"/>
      <c r="AX2170" s="12"/>
      <c r="AY2170" s="12"/>
      <c r="AZ2170" s="12"/>
      <c r="BA2170" s="12"/>
      <c r="BB2170" s="12"/>
      <c r="BC2170" s="12"/>
      <c r="BD2170" s="12"/>
    </row>
    <row r="2171" spans="28:56">
      <c r="AB2171" s="11"/>
      <c r="AC2171" s="12"/>
      <c r="AD2171" s="11"/>
      <c r="AE2171" s="12"/>
      <c r="AF2171" s="11"/>
      <c r="AG2171" s="11"/>
      <c r="AH2171" s="11"/>
      <c r="AI2171" s="11"/>
      <c r="AJ2171" s="11"/>
      <c r="AK2171" s="6"/>
      <c r="AL2171" s="11"/>
      <c r="AM2171" s="12"/>
      <c r="AN2171" s="12"/>
      <c r="AO2171" s="12"/>
      <c r="AP2171" s="12"/>
      <c r="AQ2171" s="12"/>
      <c r="AR2171" s="12"/>
      <c r="AS2171" s="12"/>
      <c r="AT2171" s="12"/>
      <c r="AU2171" s="6"/>
      <c r="AV2171" s="11"/>
      <c r="AW2171" s="12"/>
      <c r="AX2171" s="12"/>
      <c r="AY2171" s="12"/>
      <c r="AZ2171" s="12"/>
      <c r="BA2171" s="12"/>
      <c r="BB2171" s="12"/>
      <c r="BC2171" s="12"/>
      <c r="BD2171" s="12"/>
    </row>
    <row r="2172" spans="28:56">
      <c r="AB2172" s="11"/>
      <c r="AC2172" s="12"/>
      <c r="AD2172" s="11"/>
      <c r="AE2172" s="12"/>
      <c r="AF2172" s="11"/>
      <c r="AG2172" s="11"/>
      <c r="AH2172" s="11"/>
      <c r="AI2172" s="11"/>
      <c r="AJ2172" s="11"/>
      <c r="AK2172" s="6"/>
      <c r="AL2172" s="11"/>
      <c r="AM2172" s="12"/>
      <c r="AN2172" s="12"/>
      <c r="AO2172" s="12"/>
      <c r="AP2172" s="12"/>
      <c r="AQ2172" s="12"/>
      <c r="AR2172" s="12"/>
      <c r="AS2172" s="12"/>
      <c r="AT2172" s="12"/>
      <c r="AU2172" s="6"/>
      <c r="AV2172" s="11"/>
      <c r="AW2172" s="12"/>
      <c r="AX2172" s="12"/>
      <c r="AY2172" s="12"/>
      <c r="AZ2172" s="12"/>
      <c r="BA2172" s="12"/>
      <c r="BB2172" s="12"/>
      <c r="BC2172" s="12"/>
      <c r="BD2172" s="12"/>
    </row>
    <row r="2173" spans="28:56">
      <c r="AB2173" s="11"/>
      <c r="AC2173" s="12"/>
      <c r="AD2173" s="11"/>
      <c r="AE2173" s="12"/>
      <c r="AF2173" s="11"/>
      <c r="AG2173" s="11"/>
      <c r="AH2173" s="11"/>
      <c r="AI2173" s="11"/>
      <c r="AJ2173" s="11"/>
      <c r="AK2173" s="6"/>
      <c r="AL2173" s="11"/>
      <c r="AM2173" s="12"/>
      <c r="AN2173" s="12"/>
      <c r="AO2173" s="12"/>
      <c r="AP2173" s="12"/>
      <c r="AQ2173" s="12"/>
      <c r="AR2173" s="12"/>
      <c r="AS2173" s="12"/>
      <c r="AT2173" s="12"/>
      <c r="AU2173" s="6"/>
      <c r="AV2173" s="11"/>
      <c r="AW2173" s="12"/>
      <c r="AX2173" s="12"/>
      <c r="AY2173" s="12"/>
      <c r="AZ2173" s="12"/>
      <c r="BA2173" s="12"/>
      <c r="BB2173" s="12"/>
      <c r="BC2173" s="12"/>
      <c r="BD2173" s="12"/>
    </row>
    <row r="2174" spans="28:56">
      <c r="AB2174" s="11"/>
      <c r="AC2174" s="12"/>
      <c r="AD2174" s="11"/>
      <c r="AE2174" s="12"/>
      <c r="AF2174" s="11"/>
      <c r="AG2174" s="11"/>
      <c r="AH2174" s="11"/>
      <c r="AI2174" s="11"/>
      <c r="AJ2174" s="11"/>
      <c r="AK2174" s="6"/>
      <c r="AL2174" s="11"/>
      <c r="AM2174" s="12"/>
      <c r="AN2174" s="12"/>
      <c r="AO2174" s="12"/>
      <c r="AP2174" s="12"/>
      <c r="AQ2174" s="12"/>
      <c r="AR2174" s="12"/>
      <c r="AS2174" s="12"/>
      <c r="AT2174" s="12"/>
      <c r="AU2174" s="6"/>
      <c r="AV2174" s="11"/>
      <c r="AW2174" s="12"/>
      <c r="AX2174" s="12"/>
      <c r="AY2174" s="12"/>
      <c r="AZ2174" s="12"/>
      <c r="BA2174" s="12"/>
      <c r="BB2174" s="12"/>
      <c r="BC2174" s="12"/>
      <c r="BD2174" s="12"/>
    </row>
    <row r="2175" spans="28:56">
      <c r="AB2175" s="11"/>
      <c r="AC2175" s="12"/>
      <c r="AD2175" s="11"/>
      <c r="AE2175" s="12"/>
      <c r="AF2175" s="11"/>
      <c r="AG2175" s="11"/>
      <c r="AH2175" s="11"/>
      <c r="AI2175" s="11"/>
      <c r="AJ2175" s="11"/>
      <c r="AK2175" s="6"/>
      <c r="AL2175" s="11"/>
      <c r="AM2175" s="12"/>
      <c r="AN2175" s="12"/>
      <c r="AO2175" s="12"/>
      <c r="AP2175" s="12"/>
      <c r="AQ2175" s="12"/>
      <c r="AR2175" s="12"/>
      <c r="AS2175" s="12"/>
      <c r="AT2175" s="12"/>
      <c r="AU2175" s="6"/>
      <c r="AV2175" s="11"/>
      <c r="AW2175" s="12"/>
      <c r="AX2175" s="12"/>
      <c r="AY2175" s="12"/>
      <c r="AZ2175" s="12"/>
      <c r="BA2175" s="12"/>
      <c r="BB2175" s="12"/>
      <c r="BC2175" s="12"/>
      <c r="BD2175" s="12"/>
    </row>
    <row r="2176" spans="28:56">
      <c r="AB2176" s="11"/>
      <c r="AC2176" s="12"/>
      <c r="AD2176" s="11"/>
      <c r="AE2176" s="12"/>
      <c r="AF2176" s="11"/>
      <c r="AG2176" s="11"/>
      <c r="AH2176" s="11"/>
      <c r="AI2176" s="11"/>
      <c r="AJ2176" s="11"/>
      <c r="AK2176" s="6"/>
      <c r="AL2176" s="11"/>
      <c r="AM2176" s="12"/>
      <c r="AN2176" s="12"/>
      <c r="AO2176" s="12"/>
      <c r="AP2176" s="12"/>
      <c r="AQ2176" s="12"/>
      <c r="AR2176" s="12"/>
      <c r="AS2176" s="12"/>
      <c r="AT2176" s="12"/>
      <c r="AU2176" s="6"/>
      <c r="AV2176" s="11"/>
      <c r="AW2176" s="12"/>
      <c r="AX2176" s="12"/>
      <c r="AY2176" s="12"/>
      <c r="AZ2176" s="12"/>
      <c r="BA2176" s="12"/>
      <c r="BB2176" s="12"/>
      <c r="BC2176" s="12"/>
      <c r="BD2176" s="12"/>
    </row>
    <row r="2177" spans="28:56">
      <c r="AB2177" s="11"/>
      <c r="AC2177" s="12"/>
      <c r="AD2177" s="11"/>
      <c r="AE2177" s="12"/>
      <c r="AF2177" s="11"/>
      <c r="AG2177" s="11"/>
      <c r="AH2177" s="11"/>
      <c r="AI2177" s="11"/>
      <c r="AJ2177" s="11"/>
      <c r="AK2177" s="6"/>
      <c r="AL2177" s="11"/>
      <c r="AM2177" s="12"/>
      <c r="AN2177" s="12"/>
      <c r="AO2177" s="12"/>
      <c r="AP2177" s="12"/>
      <c r="AQ2177" s="12"/>
      <c r="AR2177" s="12"/>
      <c r="AS2177" s="12"/>
      <c r="AT2177" s="12"/>
      <c r="AU2177" s="6"/>
      <c r="AV2177" s="11"/>
      <c r="AW2177" s="12"/>
      <c r="AX2177" s="12"/>
      <c r="AY2177" s="12"/>
      <c r="AZ2177" s="12"/>
      <c r="BA2177" s="12"/>
      <c r="BB2177" s="12"/>
      <c r="BC2177" s="12"/>
      <c r="BD2177" s="12"/>
    </row>
    <row r="2178" spans="28:56">
      <c r="AB2178" s="11"/>
      <c r="AC2178" s="12"/>
      <c r="AD2178" s="11"/>
      <c r="AE2178" s="12"/>
      <c r="AF2178" s="11"/>
      <c r="AG2178" s="11"/>
      <c r="AH2178" s="11"/>
      <c r="AI2178" s="11"/>
      <c r="AJ2178" s="11"/>
      <c r="AK2178" s="6"/>
      <c r="AL2178" s="11"/>
      <c r="AM2178" s="12"/>
      <c r="AN2178" s="12"/>
      <c r="AO2178" s="12"/>
      <c r="AP2178" s="12"/>
      <c r="AQ2178" s="12"/>
      <c r="AR2178" s="12"/>
      <c r="AS2178" s="12"/>
      <c r="AT2178" s="12"/>
      <c r="AU2178" s="6"/>
      <c r="AV2178" s="11"/>
      <c r="AW2178" s="12"/>
      <c r="AX2178" s="12"/>
      <c r="AY2178" s="12"/>
      <c r="AZ2178" s="12"/>
      <c r="BA2178" s="12"/>
      <c r="BB2178" s="12"/>
      <c r="BC2178" s="12"/>
      <c r="BD2178" s="12"/>
    </row>
    <row r="2179" spans="28:56">
      <c r="AB2179" s="11"/>
      <c r="AC2179" s="12"/>
      <c r="AD2179" s="11"/>
      <c r="AE2179" s="12"/>
      <c r="AF2179" s="11"/>
      <c r="AG2179" s="11"/>
      <c r="AH2179" s="11"/>
      <c r="AI2179" s="11"/>
      <c r="AJ2179" s="11"/>
      <c r="AK2179" s="6"/>
      <c r="AL2179" s="11"/>
      <c r="AM2179" s="12"/>
      <c r="AN2179" s="12"/>
      <c r="AO2179" s="12"/>
      <c r="AP2179" s="12"/>
      <c r="AQ2179" s="12"/>
      <c r="AR2179" s="12"/>
      <c r="AS2179" s="12"/>
      <c r="AT2179" s="12"/>
      <c r="AU2179" s="6"/>
      <c r="AV2179" s="11"/>
      <c r="AW2179" s="12"/>
      <c r="AX2179" s="12"/>
      <c r="AY2179" s="12"/>
      <c r="AZ2179" s="12"/>
      <c r="BA2179" s="12"/>
      <c r="BB2179" s="12"/>
      <c r="BC2179" s="12"/>
      <c r="BD2179" s="12"/>
    </row>
    <row r="2180" spans="28:56">
      <c r="AB2180" s="11"/>
      <c r="AC2180" s="12"/>
      <c r="AD2180" s="11"/>
      <c r="AE2180" s="12"/>
      <c r="AF2180" s="11"/>
      <c r="AG2180" s="11"/>
      <c r="AH2180" s="11"/>
      <c r="AI2180" s="11"/>
      <c r="AJ2180" s="11"/>
      <c r="AK2180" s="6"/>
      <c r="AL2180" s="11"/>
      <c r="AM2180" s="12"/>
      <c r="AN2180" s="12"/>
      <c r="AO2180" s="12"/>
      <c r="AP2180" s="12"/>
      <c r="AQ2180" s="12"/>
      <c r="AR2180" s="12"/>
      <c r="AS2180" s="12"/>
      <c r="AT2180" s="12"/>
      <c r="AU2180" s="6"/>
      <c r="AV2180" s="11"/>
      <c r="AW2180" s="12"/>
      <c r="AX2180" s="12"/>
      <c r="AY2180" s="12"/>
      <c r="AZ2180" s="12"/>
      <c r="BA2180" s="12"/>
      <c r="BB2180" s="12"/>
      <c r="BC2180" s="12"/>
      <c r="BD2180" s="12"/>
    </row>
    <row r="2181" spans="28:56">
      <c r="AB2181" s="11"/>
      <c r="AC2181" s="12"/>
      <c r="AD2181" s="11"/>
      <c r="AE2181" s="12"/>
      <c r="AF2181" s="11"/>
      <c r="AG2181" s="11"/>
      <c r="AH2181" s="11"/>
      <c r="AI2181" s="11"/>
      <c r="AJ2181" s="11"/>
      <c r="AK2181" s="6"/>
      <c r="AL2181" s="11"/>
      <c r="AM2181" s="12"/>
      <c r="AN2181" s="12"/>
      <c r="AO2181" s="12"/>
      <c r="AP2181" s="12"/>
      <c r="AQ2181" s="12"/>
      <c r="AR2181" s="12"/>
      <c r="AS2181" s="12"/>
      <c r="AT2181" s="12"/>
      <c r="AU2181" s="6"/>
      <c r="AV2181" s="11"/>
      <c r="AW2181" s="12"/>
      <c r="AX2181" s="12"/>
      <c r="AY2181" s="12"/>
      <c r="AZ2181" s="12"/>
      <c r="BA2181" s="12"/>
      <c r="BB2181" s="12"/>
      <c r="BC2181" s="12"/>
      <c r="BD2181" s="12"/>
    </row>
    <row r="2182" spans="28:56">
      <c r="AB2182" s="11"/>
      <c r="AC2182" s="12"/>
      <c r="AD2182" s="11"/>
      <c r="AE2182" s="12"/>
      <c r="AF2182" s="11"/>
      <c r="AG2182" s="11"/>
      <c r="AH2182" s="11"/>
      <c r="AI2182" s="11"/>
      <c r="AJ2182" s="11"/>
      <c r="AK2182" s="6"/>
      <c r="AL2182" s="11"/>
      <c r="AM2182" s="12"/>
      <c r="AN2182" s="12"/>
      <c r="AO2182" s="12"/>
      <c r="AP2182" s="12"/>
      <c r="AQ2182" s="12"/>
      <c r="AR2182" s="12"/>
      <c r="AS2182" s="12"/>
      <c r="AT2182" s="12"/>
      <c r="AU2182" s="6"/>
      <c r="AV2182" s="11"/>
      <c r="AW2182" s="12"/>
      <c r="AX2182" s="12"/>
      <c r="AY2182" s="12"/>
      <c r="AZ2182" s="12"/>
      <c r="BA2182" s="12"/>
      <c r="BB2182" s="12"/>
      <c r="BC2182" s="12"/>
      <c r="BD2182" s="12"/>
    </row>
    <row r="2183" spans="28:56">
      <c r="AB2183" s="11"/>
      <c r="AC2183" s="12"/>
      <c r="AD2183" s="11"/>
      <c r="AE2183" s="12"/>
      <c r="AF2183" s="11"/>
      <c r="AG2183" s="11"/>
      <c r="AH2183" s="11"/>
      <c r="AI2183" s="11"/>
      <c r="AJ2183" s="11"/>
      <c r="AK2183" s="6"/>
      <c r="AL2183" s="11"/>
      <c r="AM2183" s="12"/>
      <c r="AN2183" s="12"/>
      <c r="AO2183" s="12"/>
      <c r="AP2183" s="12"/>
      <c r="AQ2183" s="12"/>
      <c r="AR2183" s="12"/>
      <c r="AS2183" s="12"/>
      <c r="AT2183" s="12"/>
      <c r="AU2183" s="6"/>
      <c r="AV2183" s="11"/>
      <c r="AW2183" s="12"/>
      <c r="AX2183" s="12"/>
      <c r="AY2183" s="12"/>
      <c r="AZ2183" s="12"/>
      <c r="BA2183" s="12"/>
      <c r="BB2183" s="12"/>
      <c r="BC2183" s="12"/>
      <c r="BD2183" s="12"/>
    </row>
    <row r="2184" spans="28:56">
      <c r="AB2184" s="11"/>
      <c r="AC2184" s="12"/>
      <c r="AD2184" s="11"/>
      <c r="AE2184" s="12"/>
      <c r="AF2184" s="11"/>
      <c r="AG2184" s="11"/>
      <c r="AH2184" s="11"/>
      <c r="AI2184" s="11"/>
      <c r="AJ2184" s="11"/>
      <c r="AK2184" s="6"/>
      <c r="AL2184" s="11"/>
      <c r="AM2184" s="12"/>
      <c r="AN2184" s="12"/>
      <c r="AO2184" s="12"/>
      <c r="AP2184" s="12"/>
      <c r="AQ2184" s="12"/>
      <c r="AR2184" s="12"/>
      <c r="AS2184" s="12"/>
      <c r="AT2184" s="12"/>
      <c r="AU2184" s="6"/>
      <c r="AV2184" s="11"/>
      <c r="AW2184" s="12"/>
      <c r="AX2184" s="12"/>
      <c r="AY2184" s="12"/>
      <c r="AZ2184" s="12"/>
      <c r="BA2184" s="12"/>
      <c r="BB2184" s="12"/>
      <c r="BC2184" s="12"/>
      <c r="BD2184" s="12"/>
    </row>
    <row r="2185" spans="28:56">
      <c r="AB2185" s="11"/>
      <c r="AC2185" s="12"/>
      <c r="AD2185" s="11"/>
      <c r="AE2185" s="12"/>
      <c r="AF2185" s="11"/>
      <c r="AG2185" s="11"/>
      <c r="AH2185" s="11"/>
      <c r="AI2185" s="11"/>
      <c r="AJ2185" s="11"/>
      <c r="AK2185" s="6"/>
      <c r="AL2185" s="11"/>
      <c r="AM2185" s="12"/>
      <c r="AN2185" s="12"/>
      <c r="AO2185" s="12"/>
      <c r="AP2185" s="12"/>
      <c r="AQ2185" s="12"/>
      <c r="AR2185" s="12"/>
      <c r="AS2185" s="12"/>
      <c r="AT2185" s="12"/>
      <c r="AU2185" s="6"/>
      <c r="AV2185" s="11"/>
      <c r="AW2185" s="12"/>
      <c r="AX2185" s="12"/>
      <c r="AY2185" s="12"/>
      <c r="AZ2185" s="12"/>
      <c r="BA2185" s="12"/>
      <c r="BB2185" s="12"/>
      <c r="BC2185" s="12"/>
      <c r="BD2185" s="12"/>
    </row>
    <row r="2186" spans="28:56">
      <c r="AB2186" s="11"/>
      <c r="AC2186" s="12"/>
      <c r="AD2186" s="11"/>
      <c r="AE2186" s="12"/>
      <c r="AF2186" s="11"/>
      <c r="AG2186" s="11"/>
      <c r="AH2186" s="11"/>
      <c r="AI2186" s="11"/>
      <c r="AJ2186" s="11"/>
      <c r="AK2186" s="6"/>
      <c r="AL2186" s="11"/>
      <c r="AM2186" s="12"/>
      <c r="AN2186" s="12"/>
      <c r="AO2186" s="12"/>
      <c r="AP2186" s="12"/>
      <c r="AQ2186" s="12"/>
      <c r="AR2186" s="12"/>
      <c r="AS2186" s="12"/>
      <c r="AT2186" s="12"/>
      <c r="AU2186" s="6"/>
      <c r="AV2186" s="11"/>
      <c r="AW2186" s="12"/>
      <c r="AX2186" s="12"/>
      <c r="AY2186" s="12"/>
      <c r="AZ2186" s="12"/>
      <c r="BA2186" s="12"/>
      <c r="BB2186" s="12"/>
      <c r="BC2186" s="12"/>
      <c r="BD2186" s="12"/>
    </row>
    <row r="2187" spans="28:56">
      <c r="AB2187" s="11"/>
      <c r="AC2187" s="12"/>
      <c r="AD2187" s="11"/>
      <c r="AE2187" s="12"/>
      <c r="AF2187" s="11"/>
      <c r="AG2187" s="11"/>
      <c r="AH2187" s="11"/>
      <c r="AI2187" s="11"/>
      <c r="AJ2187" s="11"/>
      <c r="AK2187" s="6"/>
      <c r="AL2187" s="11"/>
      <c r="AM2187" s="12"/>
      <c r="AN2187" s="12"/>
      <c r="AO2187" s="12"/>
      <c r="AP2187" s="12"/>
      <c r="AQ2187" s="12"/>
      <c r="AR2187" s="12"/>
      <c r="AS2187" s="12"/>
      <c r="AT2187" s="12"/>
      <c r="AU2187" s="6"/>
      <c r="AV2187" s="11"/>
      <c r="AW2187" s="12"/>
      <c r="AX2187" s="12"/>
      <c r="AY2187" s="12"/>
      <c r="AZ2187" s="12"/>
      <c r="BA2187" s="12"/>
      <c r="BB2187" s="12"/>
      <c r="BC2187" s="12"/>
      <c r="BD2187" s="12"/>
    </row>
    <row r="2188" spans="28:56">
      <c r="AB2188" s="11"/>
      <c r="AC2188" s="12"/>
      <c r="AD2188" s="11"/>
      <c r="AE2188" s="12"/>
      <c r="AF2188" s="11"/>
      <c r="AG2188" s="11"/>
      <c r="AH2188" s="11"/>
      <c r="AI2188" s="11"/>
      <c r="AJ2188" s="11"/>
      <c r="AK2188" s="6"/>
      <c r="AL2188" s="11"/>
      <c r="AM2188" s="12"/>
      <c r="AN2188" s="12"/>
      <c r="AO2188" s="12"/>
      <c r="AP2188" s="12"/>
      <c r="AQ2188" s="12"/>
      <c r="AR2188" s="12"/>
      <c r="AS2188" s="12"/>
      <c r="AT2188" s="12"/>
      <c r="AU2188" s="6"/>
      <c r="AV2188" s="11"/>
      <c r="AW2188" s="12"/>
      <c r="AX2188" s="12"/>
      <c r="AY2188" s="12"/>
      <c r="AZ2188" s="12"/>
      <c r="BA2188" s="12"/>
      <c r="BB2188" s="12"/>
      <c r="BC2188" s="12"/>
      <c r="BD2188" s="12"/>
    </row>
    <row r="2189" spans="28:56">
      <c r="AB2189" s="11"/>
      <c r="AC2189" s="12"/>
      <c r="AD2189" s="11"/>
      <c r="AE2189" s="12"/>
      <c r="AF2189" s="11"/>
      <c r="AG2189" s="11"/>
      <c r="AH2189" s="11"/>
      <c r="AI2189" s="11"/>
      <c r="AJ2189" s="11"/>
      <c r="AK2189" s="6"/>
      <c r="AL2189" s="11"/>
      <c r="AM2189" s="12"/>
      <c r="AN2189" s="12"/>
      <c r="AO2189" s="12"/>
      <c r="AP2189" s="12"/>
      <c r="AQ2189" s="12"/>
      <c r="AR2189" s="12"/>
      <c r="AS2189" s="12"/>
      <c r="AT2189" s="12"/>
      <c r="AU2189" s="6"/>
      <c r="AV2189" s="11"/>
      <c r="AW2189" s="12"/>
      <c r="AX2189" s="12"/>
      <c r="AY2189" s="12"/>
      <c r="AZ2189" s="12"/>
      <c r="BA2189" s="12"/>
      <c r="BB2189" s="12"/>
      <c r="BC2189" s="12"/>
      <c r="BD2189" s="12"/>
    </row>
    <row r="2190" spans="28:56">
      <c r="AB2190" s="11"/>
      <c r="AC2190" s="12"/>
      <c r="AD2190" s="11"/>
      <c r="AE2190" s="12"/>
      <c r="AF2190" s="11"/>
      <c r="AG2190" s="11"/>
      <c r="AH2190" s="11"/>
      <c r="AI2190" s="11"/>
      <c r="AJ2190" s="11"/>
      <c r="AK2190" s="6"/>
      <c r="AL2190" s="11"/>
      <c r="AM2190" s="12"/>
      <c r="AN2190" s="12"/>
      <c r="AO2190" s="12"/>
      <c r="AP2190" s="12"/>
      <c r="AQ2190" s="12"/>
      <c r="AR2190" s="12"/>
      <c r="AS2190" s="12"/>
      <c r="AT2190" s="12"/>
      <c r="AU2190" s="6"/>
      <c r="AV2190" s="11"/>
      <c r="AW2190" s="12"/>
      <c r="AX2190" s="12"/>
      <c r="AY2190" s="12"/>
      <c r="AZ2190" s="12"/>
      <c r="BA2190" s="12"/>
      <c r="BB2190" s="12"/>
      <c r="BC2190" s="12"/>
      <c r="BD2190" s="12"/>
    </row>
    <row r="2191" spans="28:56">
      <c r="AB2191" s="11"/>
      <c r="AC2191" s="12"/>
      <c r="AD2191" s="11"/>
      <c r="AE2191" s="12"/>
      <c r="AF2191" s="11"/>
      <c r="AG2191" s="11"/>
      <c r="AH2191" s="11"/>
      <c r="AI2191" s="11"/>
      <c r="AJ2191" s="11"/>
      <c r="AK2191" s="6"/>
      <c r="AL2191" s="11"/>
      <c r="AM2191" s="12"/>
      <c r="AN2191" s="12"/>
      <c r="AO2191" s="12"/>
      <c r="AP2191" s="12"/>
      <c r="AQ2191" s="12"/>
      <c r="AR2191" s="12"/>
      <c r="AS2191" s="12"/>
      <c r="AT2191" s="12"/>
      <c r="AU2191" s="6"/>
      <c r="AV2191" s="11"/>
      <c r="AW2191" s="12"/>
      <c r="AX2191" s="12"/>
      <c r="AY2191" s="12"/>
      <c r="AZ2191" s="12"/>
      <c r="BA2191" s="12"/>
      <c r="BB2191" s="12"/>
      <c r="BC2191" s="12"/>
      <c r="BD2191" s="12"/>
    </row>
    <row r="2192" spans="28:56">
      <c r="AB2192" s="11"/>
      <c r="AC2192" s="12"/>
      <c r="AD2192" s="11"/>
      <c r="AE2192" s="12"/>
      <c r="AF2192" s="11"/>
      <c r="AG2192" s="11"/>
      <c r="AH2192" s="11"/>
      <c r="AI2192" s="11"/>
      <c r="AJ2192" s="11"/>
      <c r="AK2192" s="6"/>
      <c r="AL2192" s="11"/>
      <c r="AM2192" s="12"/>
      <c r="AN2192" s="12"/>
      <c r="AO2192" s="12"/>
      <c r="AP2192" s="12"/>
      <c r="AQ2192" s="12"/>
      <c r="AR2192" s="12"/>
      <c r="AS2192" s="12"/>
      <c r="AT2192" s="12"/>
      <c r="AU2192" s="6"/>
      <c r="AV2192" s="11"/>
      <c r="AW2192" s="12"/>
      <c r="AX2192" s="12"/>
      <c r="AY2192" s="12"/>
      <c r="AZ2192" s="12"/>
      <c r="BA2192" s="12"/>
      <c r="BB2192" s="12"/>
      <c r="BC2192" s="12"/>
      <c r="BD2192" s="12"/>
    </row>
    <row r="2193" spans="28:56">
      <c r="AB2193" s="11"/>
      <c r="AC2193" s="12"/>
      <c r="AD2193" s="11"/>
      <c r="AE2193" s="12"/>
      <c r="AF2193" s="11"/>
      <c r="AG2193" s="11"/>
      <c r="AH2193" s="11"/>
      <c r="AI2193" s="11"/>
      <c r="AJ2193" s="11"/>
      <c r="AK2193" s="6"/>
      <c r="AL2193" s="11"/>
      <c r="AM2193" s="12"/>
      <c r="AN2193" s="12"/>
      <c r="AO2193" s="12"/>
      <c r="AP2193" s="12"/>
      <c r="AQ2193" s="12"/>
      <c r="AR2193" s="12"/>
      <c r="AS2193" s="12"/>
      <c r="AT2193" s="12"/>
      <c r="AU2193" s="6"/>
      <c r="AV2193" s="11"/>
      <c r="AW2193" s="12"/>
      <c r="AX2193" s="12"/>
      <c r="AY2193" s="12"/>
      <c r="AZ2193" s="12"/>
      <c r="BA2193" s="12"/>
      <c r="BB2193" s="12"/>
      <c r="BC2193" s="12"/>
      <c r="BD2193" s="12"/>
    </row>
    <row r="2194" spans="28:56">
      <c r="AB2194" s="11"/>
      <c r="AC2194" s="12"/>
      <c r="AD2194" s="11"/>
      <c r="AE2194" s="12"/>
      <c r="AF2194" s="11"/>
      <c r="AG2194" s="11"/>
      <c r="AH2194" s="11"/>
      <c r="AI2194" s="11"/>
      <c r="AJ2194" s="11"/>
      <c r="AK2194" s="6"/>
      <c r="AL2194" s="11"/>
      <c r="AM2194" s="12"/>
      <c r="AN2194" s="12"/>
      <c r="AO2194" s="12"/>
      <c r="AP2194" s="12"/>
      <c r="AQ2194" s="12"/>
      <c r="AR2194" s="12"/>
      <c r="AS2194" s="12"/>
      <c r="AT2194" s="12"/>
      <c r="AU2194" s="6"/>
      <c r="AV2194" s="11"/>
      <c r="AW2194" s="12"/>
      <c r="AX2194" s="12"/>
      <c r="AY2194" s="12"/>
      <c r="AZ2194" s="12"/>
      <c r="BA2194" s="12"/>
      <c r="BB2194" s="12"/>
      <c r="BC2194" s="12"/>
      <c r="BD2194" s="12"/>
    </row>
    <row r="2195" spans="28:56">
      <c r="AB2195" s="11"/>
      <c r="AC2195" s="12"/>
      <c r="AD2195" s="11"/>
      <c r="AE2195" s="12"/>
      <c r="AF2195" s="11"/>
      <c r="AG2195" s="11"/>
      <c r="AH2195" s="11"/>
      <c r="AI2195" s="11"/>
      <c r="AJ2195" s="11"/>
      <c r="AK2195" s="6"/>
      <c r="AL2195" s="11"/>
      <c r="AM2195" s="12"/>
      <c r="AN2195" s="12"/>
      <c r="AO2195" s="12"/>
      <c r="AP2195" s="12"/>
      <c r="AQ2195" s="12"/>
      <c r="AR2195" s="12"/>
      <c r="AS2195" s="12"/>
      <c r="AT2195" s="12"/>
      <c r="AU2195" s="6"/>
      <c r="AV2195" s="11"/>
      <c r="AW2195" s="12"/>
      <c r="AX2195" s="12"/>
      <c r="AY2195" s="12"/>
      <c r="AZ2195" s="12"/>
      <c r="BA2195" s="12"/>
      <c r="BB2195" s="12"/>
      <c r="BC2195" s="12"/>
      <c r="BD2195" s="12"/>
    </row>
    <row r="2196" spans="28:56">
      <c r="AB2196" s="11"/>
      <c r="AC2196" s="12"/>
      <c r="AD2196" s="11"/>
      <c r="AE2196" s="12"/>
      <c r="AF2196" s="11"/>
      <c r="AG2196" s="11"/>
      <c r="AH2196" s="11"/>
      <c r="AI2196" s="11"/>
      <c r="AJ2196" s="11"/>
      <c r="AK2196" s="6"/>
      <c r="AL2196" s="11"/>
      <c r="AM2196" s="12"/>
      <c r="AN2196" s="12"/>
      <c r="AO2196" s="12"/>
      <c r="AP2196" s="12"/>
      <c r="AQ2196" s="12"/>
      <c r="AR2196" s="12"/>
      <c r="AS2196" s="12"/>
      <c r="AT2196" s="12"/>
      <c r="AU2196" s="6"/>
      <c r="AV2196" s="11"/>
      <c r="AW2196" s="12"/>
      <c r="AX2196" s="12"/>
      <c r="AY2196" s="12"/>
      <c r="AZ2196" s="12"/>
      <c r="BA2196" s="12"/>
      <c r="BB2196" s="12"/>
      <c r="BC2196" s="12"/>
      <c r="BD2196" s="12"/>
    </row>
    <row r="2197" spans="28:56">
      <c r="AB2197" s="11"/>
      <c r="AC2197" s="12"/>
      <c r="AD2197" s="11"/>
      <c r="AE2197" s="12"/>
      <c r="AF2197" s="11"/>
      <c r="AG2197" s="11"/>
      <c r="AH2197" s="11"/>
      <c r="AI2197" s="11"/>
      <c r="AJ2197" s="11"/>
      <c r="AK2197" s="6"/>
      <c r="AL2197" s="11"/>
      <c r="AM2197" s="12"/>
      <c r="AN2197" s="12"/>
      <c r="AO2197" s="12"/>
      <c r="AP2197" s="12"/>
      <c r="AQ2197" s="12"/>
      <c r="AR2197" s="12"/>
      <c r="AS2197" s="12"/>
      <c r="AT2197" s="12"/>
      <c r="AU2197" s="6"/>
      <c r="AV2197" s="11"/>
      <c r="AW2197" s="12"/>
      <c r="AX2197" s="12"/>
      <c r="AY2197" s="12"/>
      <c r="AZ2197" s="12"/>
      <c r="BA2197" s="12"/>
      <c r="BB2197" s="12"/>
      <c r="BC2197" s="12"/>
      <c r="BD2197" s="12"/>
    </row>
    <row r="2198" spans="28:56">
      <c r="AB2198" s="11"/>
      <c r="AC2198" s="12"/>
      <c r="AD2198" s="11"/>
      <c r="AE2198" s="12"/>
      <c r="AF2198" s="11"/>
      <c r="AG2198" s="11"/>
      <c r="AH2198" s="11"/>
      <c r="AI2198" s="11"/>
      <c r="AJ2198" s="11"/>
      <c r="AK2198" s="6"/>
      <c r="AL2198" s="11"/>
      <c r="AM2198" s="12"/>
      <c r="AN2198" s="12"/>
      <c r="AO2198" s="12"/>
      <c r="AP2198" s="12"/>
      <c r="AQ2198" s="12"/>
      <c r="AR2198" s="12"/>
      <c r="AS2198" s="12"/>
      <c r="AT2198" s="12"/>
      <c r="AU2198" s="6"/>
      <c r="AV2198" s="11"/>
      <c r="AW2198" s="12"/>
      <c r="AX2198" s="12"/>
      <c r="AY2198" s="12"/>
      <c r="AZ2198" s="12"/>
      <c r="BA2198" s="12"/>
      <c r="BB2198" s="12"/>
      <c r="BC2198" s="12"/>
      <c r="BD2198" s="12"/>
    </row>
    <row r="2199" spans="28:56">
      <c r="AB2199" s="11"/>
      <c r="AC2199" s="12"/>
      <c r="AD2199" s="11"/>
      <c r="AE2199" s="12"/>
      <c r="AF2199" s="11"/>
      <c r="AG2199" s="11"/>
      <c r="AH2199" s="11"/>
      <c r="AI2199" s="11"/>
      <c r="AJ2199" s="11"/>
      <c r="AK2199" s="6"/>
      <c r="AL2199" s="11"/>
      <c r="AM2199" s="12"/>
      <c r="AN2199" s="12"/>
      <c r="AO2199" s="12"/>
      <c r="AP2199" s="12"/>
      <c r="AQ2199" s="12"/>
      <c r="AR2199" s="12"/>
      <c r="AS2199" s="12"/>
      <c r="AT2199" s="12"/>
      <c r="AU2199" s="6"/>
      <c r="AV2199" s="11"/>
      <c r="AW2199" s="12"/>
      <c r="AX2199" s="12"/>
      <c r="AY2199" s="12"/>
      <c r="AZ2199" s="12"/>
      <c r="BA2199" s="12"/>
      <c r="BB2199" s="12"/>
      <c r="BC2199" s="12"/>
      <c r="BD2199" s="12"/>
    </row>
    <row r="2200" spans="28:56">
      <c r="AB2200" s="11"/>
      <c r="AC2200" s="12"/>
      <c r="AD2200" s="11"/>
      <c r="AE2200" s="12"/>
      <c r="AF2200" s="11"/>
      <c r="AG2200" s="11"/>
      <c r="AH2200" s="11"/>
      <c r="AI2200" s="11"/>
      <c r="AJ2200" s="11"/>
      <c r="AK2200" s="6"/>
      <c r="AL2200" s="11"/>
      <c r="AM2200" s="12"/>
      <c r="AN2200" s="12"/>
      <c r="AO2200" s="12"/>
      <c r="AP2200" s="12"/>
      <c r="AQ2200" s="12"/>
      <c r="AR2200" s="12"/>
      <c r="AS2200" s="12"/>
      <c r="AT2200" s="12"/>
      <c r="AU2200" s="6"/>
      <c r="AV2200" s="11"/>
      <c r="AW2200" s="12"/>
      <c r="AX2200" s="12"/>
      <c r="AY2200" s="12"/>
      <c r="AZ2200" s="12"/>
      <c r="BA2200" s="12"/>
      <c r="BB2200" s="12"/>
      <c r="BC2200" s="12"/>
      <c r="BD2200" s="12"/>
    </row>
    <row r="2201" spans="28:56">
      <c r="AB2201" s="11"/>
      <c r="AC2201" s="12"/>
      <c r="AD2201" s="11"/>
      <c r="AE2201" s="12"/>
      <c r="AF2201" s="11"/>
      <c r="AG2201" s="11"/>
      <c r="AH2201" s="11"/>
      <c r="AI2201" s="11"/>
      <c r="AJ2201" s="11"/>
      <c r="AK2201" s="6"/>
      <c r="AL2201" s="11"/>
      <c r="AM2201" s="12"/>
      <c r="AN2201" s="12"/>
      <c r="AO2201" s="12"/>
      <c r="AP2201" s="12"/>
      <c r="AQ2201" s="12"/>
      <c r="AR2201" s="12"/>
      <c r="AS2201" s="12"/>
      <c r="AT2201" s="12"/>
      <c r="AU2201" s="6"/>
      <c r="AV2201" s="11"/>
      <c r="AW2201" s="12"/>
      <c r="AX2201" s="12"/>
      <c r="AY2201" s="12"/>
      <c r="AZ2201" s="12"/>
      <c r="BA2201" s="12"/>
      <c r="BB2201" s="12"/>
      <c r="BC2201" s="12"/>
      <c r="BD2201" s="12"/>
    </row>
    <row r="2202" spans="28:56">
      <c r="AB2202" s="11"/>
      <c r="AC2202" s="12"/>
      <c r="AD2202" s="11"/>
      <c r="AE2202" s="12"/>
      <c r="AF2202" s="11"/>
      <c r="AG2202" s="11"/>
      <c r="AH2202" s="11"/>
      <c r="AI2202" s="11"/>
      <c r="AJ2202" s="11"/>
      <c r="AK2202" s="6"/>
      <c r="AL2202" s="11"/>
      <c r="AM2202" s="12"/>
      <c r="AN2202" s="12"/>
      <c r="AO2202" s="12"/>
      <c r="AP2202" s="12"/>
      <c r="AQ2202" s="12"/>
      <c r="AR2202" s="12"/>
      <c r="AS2202" s="12"/>
      <c r="AT2202" s="12"/>
      <c r="AU2202" s="6"/>
      <c r="AV2202" s="11"/>
      <c r="AW2202" s="12"/>
      <c r="AX2202" s="12"/>
      <c r="AY2202" s="12"/>
      <c r="AZ2202" s="12"/>
      <c r="BA2202" s="12"/>
      <c r="BB2202" s="12"/>
      <c r="BC2202" s="12"/>
      <c r="BD2202" s="12"/>
    </row>
    <row r="2203" spans="28:56">
      <c r="AB2203" s="11"/>
      <c r="AC2203" s="12"/>
      <c r="AD2203" s="11"/>
      <c r="AE2203" s="12"/>
      <c r="AF2203" s="11"/>
      <c r="AG2203" s="11"/>
      <c r="AH2203" s="11"/>
      <c r="AI2203" s="11"/>
      <c r="AJ2203" s="11"/>
      <c r="AK2203" s="6"/>
      <c r="AL2203" s="11"/>
      <c r="AM2203" s="12"/>
      <c r="AN2203" s="12"/>
      <c r="AO2203" s="12"/>
      <c r="AP2203" s="12"/>
      <c r="AQ2203" s="12"/>
      <c r="AR2203" s="12"/>
      <c r="AS2203" s="12"/>
      <c r="AT2203" s="12"/>
      <c r="AU2203" s="6"/>
      <c r="AV2203" s="11"/>
      <c r="AW2203" s="12"/>
      <c r="AX2203" s="12"/>
      <c r="AY2203" s="12"/>
      <c r="AZ2203" s="12"/>
      <c r="BA2203" s="12"/>
      <c r="BB2203" s="12"/>
      <c r="BC2203" s="12"/>
      <c r="BD2203" s="12"/>
    </row>
    <row r="2204" spans="28:56">
      <c r="AB2204" s="11"/>
      <c r="AC2204" s="12"/>
      <c r="AD2204" s="11"/>
      <c r="AE2204" s="12"/>
      <c r="AF2204" s="11"/>
      <c r="AG2204" s="11"/>
      <c r="AH2204" s="11"/>
      <c r="AI2204" s="11"/>
      <c r="AJ2204" s="11"/>
      <c r="AK2204" s="6"/>
      <c r="AL2204" s="11"/>
      <c r="AM2204" s="12"/>
      <c r="AN2204" s="12"/>
      <c r="AO2204" s="12"/>
      <c r="AP2204" s="12"/>
      <c r="AQ2204" s="12"/>
      <c r="AR2204" s="12"/>
      <c r="AS2204" s="12"/>
      <c r="AT2204" s="12"/>
      <c r="AU2204" s="6"/>
      <c r="AV2204" s="11"/>
      <c r="AW2204" s="12"/>
      <c r="AX2204" s="12"/>
      <c r="AY2204" s="12"/>
      <c r="AZ2204" s="12"/>
      <c r="BA2204" s="12"/>
      <c r="BB2204" s="12"/>
      <c r="BC2204" s="12"/>
      <c r="BD2204" s="12"/>
    </row>
    <row r="2205" spans="28:56">
      <c r="AB2205" s="11"/>
      <c r="AC2205" s="12"/>
      <c r="AD2205" s="11"/>
      <c r="AE2205" s="12"/>
      <c r="AF2205" s="11"/>
      <c r="AG2205" s="11"/>
      <c r="AH2205" s="11"/>
      <c r="AI2205" s="11"/>
      <c r="AJ2205" s="11"/>
      <c r="AK2205" s="6"/>
      <c r="AL2205" s="11"/>
      <c r="AM2205" s="12"/>
      <c r="AN2205" s="12"/>
      <c r="AO2205" s="12"/>
      <c r="AP2205" s="12"/>
      <c r="AQ2205" s="12"/>
      <c r="AR2205" s="12"/>
      <c r="AS2205" s="12"/>
      <c r="AT2205" s="12"/>
      <c r="AU2205" s="6"/>
      <c r="AV2205" s="11"/>
      <c r="AW2205" s="12"/>
      <c r="AX2205" s="12"/>
      <c r="AY2205" s="12"/>
      <c r="AZ2205" s="12"/>
      <c r="BA2205" s="12"/>
      <c r="BB2205" s="12"/>
      <c r="BC2205" s="12"/>
      <c r="BD2205" s="12"/>
    </row>
    <row r="2206" spans="28:56">
      <c r="AB2206" s="11"/>
      <c r="AC2206" s="12"/>
      <c r="AD2206" s="11"/>
      <c r="AE2206" s="12"/>
      <c r="AF2206" s="11"/>
      <c r="AG2206" s="11"/>
      <c r="AH2206" s="11"/>
      <c r="AI2206" s="11"/>
      <c r="AJ2206" s="11"/>
      <c r="AK2206" s="6"/>
      <c r="AL2206" s="11"/>
      <c r="AM2206" s="12"/>
      <c r="AN2206" s="12"/>
      <c r="AO2206" s="12"/>
      <c r="AP2206" s="12"/>
      <c r="AQ2206" s="12"/>
      <c r="AR2206" s="12"/>
      <c r="AS2206" s="12"/>
      <c r="AT2206" s="12"/>
      <c r="AU2206" s="6"/>
      <c r="AV2206" s="11"/>
      <c r="AW2206" s="12"/>
      <c r="AX2206" s="12"/>
      <c r="AY2206" s="12"/>
      <c r="AZ2206" s="12"/>
      <c r="BA2206" s="12"/>
      <c r="BB2206" s="12"/>
      <c r="BC2206" s="12"/>
      <c r="BD2206" s="12"/>
    </row>
    <row r="2207" spans="28:56">
      <c r="AB2207" s="11"/>
      <c r="AC2207" s="12"/>
      <c r="AD2207" s="11"/>
      <c r="AE2207" s="12"/>
      <c r="AF2207" s="11"/>
      <c r="AG2207" s="11"/>
      <c r="AH2207" s="11"/>
      <c r="AI2207" s="11"/>
      <c r="AJ2207" s="11"/>
      <c r="AK2207" s="6"/>
      <c r="AL2207" s="11"/>
      <c r="AM2207" s="12"/>
      <c r="AN2207" s="12"/>
      <c r="AO2207" s="12"/>
      <c r="AP2207" s="12"/>
      <c r="AQ2207" s="12"/>
      <c r="AR2207" s="12"/>
      <c r="AS2207" s="12"/>
      <c r="AT2207" s="12"/>
      <c r="AU2207" s="6"/>
      <c r="AV2207" s="11"/>
      <c r="AW2207" s="12"/>
      <c r="AX2207" s="12"/>
      <c r="AY2207" s="12"/>
      <c r="AZ2207" s="12"/>
      <c r="BA2207" s="12"/>
      <c r="BB2207" s="12"/>
      <c r="BC2207" s="12"/>
      <c r="BD2207" s="12"/>
    </row>
    <row r="2208" spans="28:56">
      <c r="AB2208" s="11"/>
      <c r="AC2208" s="12"/>
      <c r="AD2208" s="11"/>
      <c r="AE2208" s="12"/>
      <c r="AF2208" s="11"/>
      <c r="AG2208" s="11"/>
      <c r="AH2208" s="11"/>
      <c r="AI2208" s="11"/>
      <c r="AJ2208" s="11"/>
      <c r="AK2208" s="6"/>
      <c r="AL2208" s="11"/>
      <c r="AM2208" s="12"/>
      <c r="AN2208" s="12"/>
      <c r="AO2208" s="12"/>
      <c r="AP2208" s="12"/>
      <c r="AQ2208" s="12"/>
      <c r="AR2208" s="12"/>
      <c r="AS2208" s="12"/>
      <c r="AT2208" s="12"/>
      <c r="AU2208" s="6"/>
      <c r="AV2208" s="11"/>
      <c r="AW2208" s="12"/>
      <c r="AX2208" s="12"/>
      <c r="AY2208" s="12"/>
      <c r="AZ2208" s="12"/>
      <c r="BA2208" s="12"/>
      <c r="BB2208" s="12"/>
      <c r="BC2208" s="12"/>
      <c r="BD2208" s="12"/>
    </row>
    <row r="2209" spans="28:56">
      <c r="AB2209" s="11"/>
      <c r="AC2209" s="12"/>
      <c r="AD2209" s="11"/>
      <c r="AE2209" s="12"/>
      <c r="AF2209" s="11"/>
      <c r="AG2209" s="11"/>
      <c r="AH2209" s="11"/>
      <c r="AI2209" s="11"/>
      <c r="AJ2209" s="11"/>
      <c r="AK2209" s="6"/>
      <c r="AL2209" s="11"/>
      <c r="AM2209" s="12"/>
      <c r="AN2209" s="12"/>
      <c r="AO2209" s="12"/>
      <c r="AP2209" s="12"/>
      <c r="AQ2209" s="12"/>
      <c r="AR2209" s="12"/>
      <c r="AS2209" s="12"/>
      <c r="AT2209" s="12"/>
      <c r="AU2209" s="6"/>
      <c r="AV2209" s="11"/>
      <c r="AW2209" s="12"/>
      <c r="AX2209" s="12"/>
      <c r="AY2209" s="12"/>
      <c r="AZ2209" s="12"/>
      <c r="BA2209" s="12"/>
      <c r="BB2209" s="12"/>
      <c r="BC2209" s="12"/>
      <c r="BD2209" s="12"/>
    </row>
    <row r="2210" spans="28:56">
      <c r="AB2210" s="11"/>
      <c r="AC2210" s="12"/>
      <c r="AD2210" s="11"/>
      <c r="AE2210" s="12"/>
      <c r="AF2210" s="11"/>
      <c r="AG2210" s="11"/>
      <c r="AH2210" s="11"/>
      <c r="AI2210" s="11"/>
      <c r="AJ2210" s="11"/>
      <c r="AK2210" s="6"/>
      <c r="AL2210" s="11"/>
      <c r="AM2210" s="12"/>
      <c r="AN2210" s="12"/>
      <c r="AO2210" s="12"/>
      <c r="AP2210" s="12"/>
      <c r="AQ2210" s="12"/>
      <c r="AR2210" s="12"/>
      <c r="AS2210" s="12"/>
      <c r="AT2210" s="12"/>
      <c r="AU2210" s="6"/>
      <c r="AV2210" s="11"/>
      <c r="AW2210" s="12"/>
      <c r="AX2210" s="12"/>
      <c r="AY2210" s="12"/>
      <c r="AZ2210" s="12"/>
      <c r="BA2210" s="12"/>
      <c r="BB2210" s="12"/>
      <c r="BC2210" s="12"/>
      <c r="BD2210" s="12"/>
    </row>
    <row r="2211" spans="28:56">
      <c r="AB2211" s="11"/>
      <c r="AC2211" s="12"/>
      <c r="AD2211" s="11"/>
      <c r="AE2211" s="12"/>
      <c r="AF2211" s="11"/>
      <c r="AG2211" s="11"/>
      <c r="AH2211" s="11"/>
      <c r="AI2211" s="11"/>
      <c r="AJ2211" s="11"/>
      <c r="AK2211" s="6"/>
      <c r="AL2211" s="11"/>
      <c r="AM2211" s="12"/>
      <c r="AN2211" s="12"/>
      <c r="AO2211" s="12"/>
      <c r="AP2211" s="12"/>
      <c r="AQ2211" s="12"/>
      <c r="AR2211" s="12"/>
      <c r="AS2211" s="12"/>
      <c r="AT2211" s="12"/>
      <c r="AU2211" s="6"/>
      <c r="AV2211" s="11"/>
      <c r="AW2211" s="12"/>
      <c r="AX2211" s="12"/>
      <c r="AY2211" s="12"/>
      <c r="AZ2211" s="12"/>
      <c r="BA2211" s="12"/>
      <c r="BB2211" s="12"/>
      <c r="BC2211" s="12"/>
      <c r="BD2211" s="12"/>
    </row>
    <row r="2212" spans="28:56">
      <c r="AB2212" s="11"/>
      <c r="AC2212" s="12"/>
      <c r="AD2212" s="11"/>
      <c r="AE2212" s="12"/>
      <c r="AF2212" s="11"/>
      <c r="AG2212" s="11"/>
      <c r="AH2212" s="11"/>
      <c r="AI2212" s="11"/>
      <c r="AJ2212" s="11"/>
      <c r="AK2212" s="6"/>
      <c r="AL2212" s="11"/>
      <c r="AM2212" s="12"/>
      <c r="AN2212" s="12"/>
      <c r="AO2212" s="12"/>
      <c r="AP2212" s="12"/>
      <c r="AQ2212" s="12"/>
      <c r="AR2212" s="12"/>
      <c r="AS2212" s="12"/>
      <c r="AT2212" s="12"/>
      <c r="AU2212" s="6"/>
      <c r="AV2212" s="11"/>
      <c r="AW2212" s="12"/>
      <c r="AX2212" s="12"/>
      <c r="AY2212" s="12"/>
      <c r="AZ2212" s="12"/>
      <c r="BA2212" s="12"/>
      <c r="BB2212" s="12"/>
      <c r="BC2212" s="12"/>
      <c r="BD2212" s="12"/>
    </row>
    <row r="2213" spans="28:56">
      <c r="AB2213" s="11"/>
      <c r="AC2213" s="12"/>
      <c r="AD2213" s="11"/>
      <c r="AE2213" s="12"/>
      <c r="AF2213" s="11"/>
      <c r="AG2213" s="11"/>
      <c r="AH2213" s="11"/>
      <c r="AI2213" s="11"/>
      <c r="AJ2213" s="11"/>
      <c r="AK2213" s="6"/>
      <c r="AL2213" s="11"/>
      <c r="AM2213" s="12"/>
      <c r="AN2213" s="12"/>
      <c r="AO2213" s="12"/>
      <c r="AP2213" s="12"/>
      <c r="AQ2213" s="12"/>
      <c r="AR2213" s="12"/>
      <c r="AS2213" s="12"/>
      <c r="AT2213" s="12"/>
      <c r="AU2213" s="6"/>
      <c r="AV2213" s="11"/>
      <c r="AW2213" s="12"/>
      <c r="AX2213" s="12"/>
      <c r="AY2213" s="12"/>
      <c r="AZ2213" s="12"/>
      <c r="BA2213" s="12"/>
      <c r="BB2213" s="12"/>
      <c r="BC2213" s="12"/>
      <c r="BD2213" s="12"/>
    </row>
    <row r="2214" spans="28:56">
      <c r="AB2214" s="11"/>
      <c r="AC2214" s="12"/>
      <c r="AD2214" s="11"/>
      <c r="AE2214" s="12"/>
      <c r="AF2214" s="11"/>
      <c r="AG2214" s="11"/>
      <c r="AH2214" s="11"/>
      <c r="AI2214" s="11"/>
      <c r="AJ2214" s="11"/>
      <c r="AK2214" s="6"/>
      <c r="AL2214" s="11"/>
      <c r="AM2214" s="12"/>
      <c r="AN2214" s="12"/>
      <c r="AO2214" s="12"/>
      <c r="AP2214" s="12"/>
      <c r="AQ2214" s="12"/>
      <c r="AR2214" s="12"/>
      <c r="AS2214" s="12"/>
      <c r="AT2214" s="12"/>
      <c r="AU2214" s="6"/>
      <c r="AV2214" s="11"/>
      <c r="AW2214" s="12"/>
      <c r="AX2214" s="12"/>
      <c r="AY2214" s="12"/>
      <c r="AZ2214" s="12"/>
      <c r="BA2214" s="12"/>
      <c r="BB2214" s="12"/>
      <c r="BC2214" s="12"/>
      <c r="BD2214" s="12"/>
    </row>
    <row r="2215" spans="28:56">
      <c r="AB2215" s="11"/>
      <c r="AC2215" s="12"/>
      <c r="AD2215" s="11"/>
      <c r="AE2215" s="12"/>
      <c r="AF2215" s="11"/>
      <c r="AG2215" s="11"/>
      <c r="AH2215" s="11"/>
      <c r="AI2215" s="11"/>
      <c r="AJ2215" s="11"/>
      <c r="AK2215" s="6"/>
      <c r="AL2215" s="11"/>
      <c r="AM2215" s="12"/>
      <c r="AN2215" s="12"/>
      <c r="AO2215" s="12"/>
      <c r="AP2215" s="12"/>
      <c r="AQ2215" s="12"/>
      <c r="AR2215" s="12"/>
      <c r="AS2215" s="12"/>
      <c r="AT2215" s="12"/>
      <c r="AU2215" s="6"/>
      <c r="AV2215" s="11"/>
      <c r="AW2215" s="12"/>
      <c r="AX2215" s="12"/>
      <c r="AY2215" s="12"/>
      <c r="AZ2215" s="12"/>
      <c r="BA2215" s="12"/>
      <c r="BB2215" s="12"/>
      <c r="BC2215" s="12"/>
      <c r="BD2215" s="12"/>
    </row>
    <row r="2216" spans="28:56">
      <c r="AB2216" s="11"/>
      <c r="AC2216" s="12"/>
      <c r="AD2216" s="11"/>
      <c r="AE2216" s="12"/>
      <c r="AF2216" s="11"/>
      <c r="AG2216" s="11"/>
      <c r="AH2216" s="11"/>
      <c r="AI2216" s="11"/>
      <c r="AJ2216" s="11"/>
      <c r="AK2216" s="6"/>
      <c r="AL2216" s="11"/>
      <c r="AM2216" s="12"/>
      <c r="AN2216" s="12"/>
      <c r="AO2216" s="12"/>
      <c r="AP2216" s="12"/>
      <c r="AQ2216" s="12"/>
      <c r="AR2216" s="12"/>
      <c r="AS2216" s="12"/>
      <c r="AT2216" s="12"/>
      <c r="AU2216" s="6"/>
      <c r="AV2216" s="11"/>
      <c r="AW2216" s="12"/>
      <c r="AX2216" s="12"/>
      <c r="AY2216" s="12"/>
      <c r="AZ2216" s="12"/>
      <c r="BA2216" s="12"/>
      <c r="BB2216" s="12"/>
      <c r="BC2216" s="12"/>
      <c r="BD2216" s="12"/>
    </row>
    <row r="2217" spans="28:56">
      <c r="AB2217" s="11"/>
      <c r="AC2217" s="12"/>
      <c r="AD2217" s="11"/>
      <c r="AE2217" s="12"/>
      <c r="AF2217" s="11"/>
      <c r="AG2217" s="11"/>
      <c r="AH2217" s="11"/>
      <c r="AI2217" s="11"/>
      <c r="AJ2217" s="11"/>
      <c r="AK2217" s="6"/>
      <c r="AL2217" s="11"/>
      <c r="AM2217" s="12"/>
      <c r="AN2217" s="12"/>
      <c r="AO2217" s="12"/>
      <c r="AP2217" s="12"/>
      <c r="AQ2217" s="12"/>
      <c r="AR2217" s="12"/>
      <c r="AS2217" s="12"/>
      <c r="AT2217" s="12"/>
      <c r="AU2217" s="6"/>
      <c r="AV2217" s="11"/>
      <c r="AW2217" s="12"/>
      <c r="AX2217" s="12"/>
      <c r="AY2217" s="12"/>
      <c r="AZ2217" s="12"/>
      <c r="BA2217" s="12"/>
      <c r="BB2217" s="12"/>
      <c r="BC2217" s="12"/>
      <c r="BD2217" s="12"/>
    </row>
    <row r="2218" spans="28:56">
      <c r="AB2218" s="11"/>
      <c r="AC2218" s="12"/>
      <c r="AD2218" s="11"/>
      <c r="AE2218" s="12"/>
      <c r="AF2218" s="11"/>
      <c r="AG2218" s="11"/>
      <c r="AH2218" s="11"/>
      <c r="AI2218" s="11"/>
      <c r="AJ2218" s="11"/>
      <c r="AK2218" s="6"/>
      <c r="AL2218" s="11"/>
      <c r="AM2218" s="12"/>
      <c r="AN2218" s="12"/>
      <c r="AO2218" s="12"/>
      <c r="AP2218" s="12"/>
      <c r="AQ2218" s="12"/>
      <c r="AR2218" s="12"/>
      <c r="AS2218" s="12"/>
      <c r="AT2218" s="12"/>
      <c r="AU2218" s="6"/>
      <c r="AV2218" s="11"/>
      <c r="AW2218" s="12"/>
      <c r="AX2218" s="12"/>
      <c r="AY2218" s="12"/>
      <c r="AZ2218" s="12"/>
      <c r="BA2218" s="12"/>
      <c r="BB2218" s="12"/>
      <c r="BC2218" s="12"/>
      <c r="BD2218" s="12"/>
    </row>
    <row r="2219" spans="28:56">
      <c r="AB2219" s="11"/>
      <c r="AC2219" s="12"/>
      <c r="AD2219" s="11"/>
      <c r="AE2219" s="12"/>
      <c r="AF2219" s="11"/>
      <c r="AG2219" s="11"/>
      <c r="AH2219" s="11"/>
      <c r="AI2219" s="11"/>
      <c r="AJ2219" s="11"/>
      <c r="AK2219" s="6"/>
      <c r="AL2219" s="11"/>
      <c r="AM2219" s="12"/>
      <c r="AN2219" s="12"/>
      <c r="AO2219" s="12"/>
      <c r="AP2219" s="12"/>
      <c r="AQ2219" s="12"/>
      <c r="AR2219" s="12"/>
      <c r="AS2219" s="12"/>
      <c r="AT2219" s="12"/>
      <c r="AU2219" s="6"/>
      <c r="AV2219" s="11"/>
      <c r="AW2219" s="12"/>
      <c r="AX2219" s="12"/>
      <c r="AY2219" s="12"/>
      <c r="AZ2219" s="12"/>
      <c r="BA2219" s="12"/>
      <c r="BB2219" s="12"/>
      <c r="BC2219" s="12"/>
      <c r="BD2219" s="12"/>
    </row>
    <row r="2220" spans="28:56">
      <c r="AB2220" s="11"/>
      <c r="AC2220" s="12"/>
      <c r="AD2220" s="11"/>
      <c r="AE2220" s="12"/>
      <c r="AF2220" s="11"/>
      <c r="AG2220" s="11"/>
      <c r="AH2220" s="11"/>
      <c r="AI2220" s="11"/>
      <c r="AJ2220" s="11"/>
      <c r="AK2220" s="6"/>
      <c r="AL2220" s="11"/>
      <c r="AM2220" s="12"/>
      <c r="AN2220" s="12"/>
      <c r="AO2220" s="12"/>
      <c r="AP2220" s="12"/>
      <c r="AQ2220" s="12"/>
      <c r="AR2220" s="12"/>
      <c r="AS2220" s="12"/>
      <c r="AT2220" s="12"/>
      <c r="AU2220" s="6"/>
      <c r="AV2220" s="11"/>
      <c r="AW2220" s="12"/>
      <c r="AX2220" s="12"/>
      <c r="AY2220" s="12"/>
      <c r="AZ2220" s="12"/>
      <c r="BA2220" s="12"/>
      <c r="BB2220" s="12"/>
      <c r="BC2220" s="12"/>
      <c r="BD2220" s="12"/>
    </row>
    <row r="2221" spans="28:56">
      <c r="AB2221" s="11"/>
      <c r="AC2221" s="12"/>
      <c r="AD2221" s="11"/>
      <c r="AE2221" s="12"/>
      <c r="AF2221" s="11"/>
      <c r="AG2221" s="11"/>
      <c r="AH2221" s="11"/>
      <c r="AI2221" s="11"/>
      <c r="AJ2221" s="11"/>
      <c r="AK2221" s="6"/>
      <c r="AL2221" s="11"/>
      <c r="AM2221" s="12"/>
      <c r="AN2221" s="12"/>
      <c r="AO2221" s="12"/>
      <c r="AP2221" s="12"/>
      <c r="AQ2221" s="12"/>
      <c r="AR2221" s="12"/>
      <c r="AS2221" s="12"/>
      <c r="AT2221" s="12"/>
      <c r="AU2221" s="6"/>
      <c r="AV2221" s="11"/>
      <c r="AW2221" s="12"/>
      <c r="AX2221" s="12"/>
      <c r="AY2221" s="12"/>
      <c r="AZ2221" s="12"/>
      <c r="BA2221" s="12"/>
      <c r="BB2221" s="12"/>
      <c r="BC2221" s="12"/>
      <c r="BD2221" s="12"/>
    </row>
    <row r="2222" spans="28:56">
      <c r="AB2222" s="11"/>
      <c r="AC2222" s="12"/>
      <c r="AD2222" s="11"/>
      <c r="AE2222" s="12"/>
      <c r="AF2222" s="11"/>
      <c r="AG2222" s="11"/>
      <c r="AH2222" s="11"/>
      <c r="AI2222" s="11"/>
      <c r="AJ2222" s="11"/>
      <c r="AK2222" s="6"/>
      <c r="AL2222" s="11"/>
      <c r="AM2222" s="12"/>
      <c r="AN2222" s="12"/>
      <c r="AO2222" s="12"/>
      <c r="AP2222" s="12"/>
      <c r="AQ2222" s="12"/>
      <c r="AR2222" s="12"/>
      <c r="AS2222" s="12"/>
      <c r="AT2222" s="12"/>
      <c r="AU2222" s="6"/>
      <c r="AV2222" s="11"/>
      <c r="AW2222" s="12"/>
      <c r="AX2222" s="12"/>
      <c r="AY2222" s="12"/>
      <c r="AZ2222" s="12"/>
      <c r="BA2222" s="12"/>
      <c r="BB2222" s="12"/>
      <c r="BC2222" s="12"/>
      <c r="BD2222" s="12"/>
    </row>
    <row r="2223" spans="28:56">
      <c r="AB2223" s="11"/>
      <c r="AC2223" s="12"/>
      <c r="AD2223" s="11"/>
      <c r="AE2223" s="12"/>
      <c r="AF2223" s="11"/>
      <c r="AG2223" s="11"/>
      <c r="AH2223" s="11"/>
      <c r="AI2223" s="11"/>
      <c r="AJ2223" s="11"/>
      <c r="AK2223" s="6"/>
      <c r="AL2223" s="11"/>
      <c r="AM2223" s="12"/>
      <c r="AN2223" s="12"/>
      <c r="AO2223" s="12"/>
      <c r="AP2223" s="12"/>
      <c r="AQ2223" s="12"/>
      <c r="AR2223" s="12"/>
      <c r="AS2223" s="12"/>
      <c r="AT2223" s="12"/>
      <c r="AU2223" s="6"/>
      <c r="AV2223" s="11"/>
      <c r="AW2223" s="12"/>
      <c r="AX2223" s="12"/>
      <c r="AY2223" s="12"/>
      <c r="AZ2223" s="12"/>
      <c r="BA2223" s="12"/>
      <c r="BB2223" s="12"/>
      <c r="BC2223" s="12"/>
      <c r="BD2223" s="12"/>
    </row>
    <row r="2224" spans="28:56">
      <c r="AB2224" s="11"/>
      <c r="AC2224" s="12"/>
      <c r="AD2224" s="11"/>
      <c r="AE2224" s="12"/>
      <c r="AF2224" s="11"/>
      <c r="AG2224" s="11"/>
      <c r="AH2224" s="11"/>
      <c r="AI2224" s="11"/>
      <c r="AJ2224" s="11"/>
      <c r="AK2224" s="6"/>
      <c r="AL2224" s="11"/>
      <c r="AM2224" s="12"/>
      <c r="AN2224" s="12"/>
      <c r="AO2224" s="12"/>
      <c r="AP2224" s="12"/>
      <c r="AQ2224" s="12"/>
      <c r="AR2224" s="12"/>
      <c r="AS2224" s="12"/>
      <c r="AT2224" s="12"/>
      <c r="AU2224" s="6"/>
      <c r="AV2224" s="11"/>
      <c r="AW2224" s="12"/>
      <c r="AX2224" s="12"/>
      <c r="AY2224" s="12"/>
      <c r="AZ2224" s="12"/>
      <c r="BA2224" s="12"/>
      <c r="BB2224" s="12"/>
      <c r="BC2224" s="12"/>
      <c r="BD2224" s="12"/>
    </row>
    <row r="2225" spans="28:56">
      <c r="AB2225" s="11"/>
      <c r="AC2225" s="12"/>
      <c r="AD2225" s="11"/>
      <c r="AE2225" s="12"/>
      <c r="AF2225" s="11"/>
      <c r="AG2225" s="11"/>
      <c r="AH2225" s="11"/>
      <c r="AI2225" s="11"/>
      <c r="AJ2225" s="11"/>
      <c r="AK2225" s="6"/>
      <c r="AL2225" s="11"/>
      <c r="AM2225" s="12"/>
      <c r="AN2225" s="12"/>
      <c r="AO2225" s="12"/>
      <c r="AP2225" s="12"/>
      <c r="AQ2225" s="12"/>
      <c r="AR2225" s="12"/>
      <c r="AS2225" s="12"/>
      <c r="AT2225" s="12"/>
      <c r="AU2225" s="6"/>
      <c r="AV2225" s="11"/>
      <c r="AW2225" s="12"/>
      <c r="AX2225" s="12"/>
      <c r="AY2225" s="12"/>
      <c r="AZ2225" s="12"/>
      <c r="BA2225" s="12"/>
      <c r="BB2225" s="12"/>
      <c r="BC2225" s="12"/>
      <c r="BD2225" s="12"/>
    </row>
    <row r="2226" spans="28:56">
      <c r="AB2226" s="11"/>
      <c r="AC2226" s="12"/>
      <c r="AD2226" s="11"/>
      <c r="AE2226" s="12"/>
      <c r="AF2226" s="11"/>
      <c r="AG2226" s="11"/>
      <c r="AH2226" s="11"/>
      <c r="AI2226" s="11"/>
      <c r="AJ2226" s="11"/>
      <c r="AK2226" s="6"/>
      <c r="AL2226" s="11"/>
      <c r="AM2226" s="12"/>
      <c r="AN2226" s="12"/>
      <c r="AO2226" s="12"/>
      <c r="AP2226" s="12"/>
      <c r="AQ2226" s="12"/>
      <c r="AR2226" s="12"/>
      <c r="AS2226" s="12"/>
      <c r="AT2226" s="12"/>
      <c r="AU2226" s="6"/>
      <c r="AV2226" s="11"/>
      <c r="AW2226" s="12"/>
      <c r="AX2226" s="12"/>
      <c r="AY2226" s="12"/>
      <c r="AZ2226" s="12"/>
      <c r="BA2226" s="12"/>
      <c r="BB2226" s="12"/>
      <c r="BC2226" s="12"/>
      <c r="BD2226" s="12"/>
    </row>
    <row r="2227" spans="28:56">
      <c r="AB2227" s="11"/>
      <c r="AC2227" s="12"/>
      <c r="AD2227" s="11"/>
      <c r="AE2227" s="12"/>
      <c r="AF2227" s="11"/>
      <c r="AG2227" s="11"/>
      <c r="AH2227" s="11"/>
      <c r="AI2227" s="11"/>
      <c r="AJ2227" s="11"/>
      <c r="AK2227" s="6"/>
      <c r="AL2227" s="11"/>
      <c r="AM2227" s="12"/>
      <c r="AN2227" s="12"/>
      <c r="AO2227" s="12"/>
      <c r="AP2227" s="12"/>
      <c r="AQ2227" s="12"/>
      <c r="AR2227" s="12"/>
      <c r="AS2227" s="12"/>
      <c r="AT2227" s="12"/>
      <c r="AU2227" s="6"/>
      <c r="AV2227" s="11"/>
      <c r="AW2227" s="12"/>
      <c r="AX2227" s="12"/>
      <c r="AY2227" s="12"/>
      <c r="AZ2227" s="12"/>
      <c r="BA2227" s="12"/>
      <c r="BB2227" s="12"/>
      <c r="BC2227" s="12"/>
      <c r="BD2227" s="12"/>
    </row>
    <row r="2228" spans="28:56">
      <c r="AB2228" s="11"/>
      <c r="AC2228" s="12"/>
      <c r="AD2228" s="11"/>
      <c r="AE2228" s="12"/>
      <c r="AF2228" s="11"/>
      <c r="AG2228" s="11"/>
      <c r="AH2228" s="11"/>
      <c r="AI2228" s="11"/>
      <c r="AJ2228" s="11"/>
      <c r="AK2228" s="6"/>
      <c r="AL2228" s="11"/>
      <c r="AM2228" s="12"/>
      <c r="AN2228" s="12"/>
      <c r="AO2228" s="12"/>
      <c r="AP2228" s="12"/>
      <c r="AQ2228" s="12"/>
      <c r="AR2228" s="12"/>
      <c r="AS2228" s="12"/>
      <c r="AT2228" s="12"/>
      <c r="AU2228" s="6"/>
      <c r="AV2228" s="11"/>
      <c r="AW2228" s="12"/>
      <c r="AX2228" s="12"/>
      <c r="AY2228" s="12"/>
      <c r="AZ2228" s="12"/>
      <c r="BA2228" s="12"/>
      <c r="BB2228" s="12"/>
      <c r="BC2228" s="12"/>
      <c r="BD2228" s="12"/>
    </row>
    <row r="2229" spans="28:56">
      <c r="AB2229" s="11"/>
      <c r="AC2229" s="12"/>
      <c r="AD2229" s="11"/>
      <c r="AE2229" s="12"/>
      <c r="AF2229" s="11"/>
      <c r="AG2229" s="11"/>
      <c r="AH2229" s="11"/>
      <c r="AI2229" s="11"/>
      <c r="AJ2229" s="11"/>
      <c r="AK2229" s="6"/>
      <c r="AL2229" s="11"/>
      <c r="AM2229" s="12"/>
      <c r="AN2229" s="12"/>
      <c r="AO2229" s="12"/>
      <c r="AP2229" s="12"/>
      <c r="AQ2229" s="12"/>
      <c r="AR2229" s="12"/>
      <c r="AS2229" s="12"/>
      <c r="AT2229" s="12"/>
      <c r="AU2229" s="6"/>
      <c r="AV2229" s="11"/>
      <c r="AW2229" s="12"/>
      <c r="AX2229" s="12"/>
      <c r="AY2229" s="12"/>
      <c r="AZ2229" s="12"/>
      <c r="BA2229" s="12"/>
      <c r="BB2229" s="12"/>
      <c r="BC2229" s="12"/>
      <c r="BD2229" s="12"/>
    </row>
    <row r="2230" spans="28:56">
      <c r="AB2230" s="11"/>
      <c r="AC2230" s="12"/>
      <c r="AD2230" s="11"/>
      <c r="AE2230" s="12"/>
      <c r="AF2230" s="11"/>
      <c r="AG2230" s="11"/>
      <c r="AH2230" s="11"/>
      <c r="AI2230" s="11"/>
      <c r="AJ2230" s="11"/>
      <c r="AK2230" s="6"/>
      <c r="AL2230" s="11"/>
      <c r="AM2230" s="12"/>
      <c r="AN2230" s="12"/>
      <c r="AO2230" s="12"/>
      <c r="AP2230" s="12"/>
      <c r="AQ2230" s="12"/>
      <c r="AR2230" s="12"/>
      <c r="AS2230" s="12"/>
      <c r="AT2230" s="12"/>
      <c r="AU2230" s="6"/>
      <c r="AV2230" s="11"/>
      <c r="AW2230" s="12"/>
      <c r="AX2230" s="12"/>
      <c r="AY2230" s="12"/>
      <c r="AZ2230" s="12"/>
      <c r="BA2230" s="12"/>
      <c r="BB2230" s="12"/>
      <c r="BC2230" s="12"/>
      <c r="BD2230" s="12"/>
    </row>
    <row r="2231" spans="28:56">
      <c r="AB2231" s="11"/>
      <c r="AC2231" s="12"/>
      <c r="AD2231" s="11"/>
      <c r="AE2231" s="12"/>
      <c r="AF2231" s="11"/>
      <c r="AG2231" s="11"/>
      <c r="AH2231" s="11"/>
      <c r="AI2231" s="11"/>
      <c r="AJ2231" s="11"/>
      <c r="AK2231" s="6"/>
      <c r="AL2231" s="11"/>
      <c r="AM2231" s="12"/>
      <c r="AN2231" s="12"/>
      <c r="AO2231" s="12"/>
      <c r="AP2231" s="12"/>
      <c r="AQ2231" s="12"/>
      <c r="AR2231" s="12"/>
      <c r="AS2231" s="12"/>
      <c r="AT2231" s="12"/>
      <c r="AU2231" s="6"/>
      <c r="AV2231" s="11"/>
      <c r="AW2231" s="12"/>
      <c r="AX2231" s="12"/>
      <c r="AY2231" s="12"/>
      <c r="AZ2231" s="12"/>
      <c r="BA2231" s="12"/>
      <c r="BB2231" s="12"/>
      <c r="BC2231" s="12"/>
      <c r="BD2231" s="12"/>
    </row>
    <row r="2232" spans="28:56">
      <c r="AB2232" s="11"/>
      <c r="AC2232" s="12"/>
      <c r="AD2232" s="11"/>
      <c r="AE2232" s="12"/>
      <c r="AF2232" s="11"/>
      <c r="AG2232" s="11"/>
      <c r="AH2232" s="11"/>
      <c r="AI2232" s="11"/>
      <c r="AJ2232" s="11"/>
      <c r="AK2232" s="6"/>
      <c r="AL2232" s="11"/>
      <c r="AM2232" s="12"/>
      <c r="AN2232" s="12"/>
      <c r="AO2232" s="12"/>
      <c r="AP2232" s="12"/>
      <c r="AQ2232" s="12"/>
      <c r="AR2232" s="12"/>
      <c r="AS2232" s="12"/>
      <c r="AT2232" s="12"/>
      <c r="AU2232" s="6"/>
      <c r="AV2232" s="11"/>
      <c r="AW2232" s="12"/>
      <c r="AX2232" s="12"/>
      <c r="AY2232" s="12"/>
      <c r="AZ2232" s="12"/>
      <c r="BA2232" s="12"/>
      <c r="BB2232" s="12"/>
      <c r="BC2232" s="12"/>
      <c r="BD2232" s="12"/>
    </row>
    <row r="2233" spans="28:56">
      <c r="AB2233" s="11"/>
      <c r="AC2233" s="12"/>
      <c r="AD2233" s="11"/>
      <c r="AE2233" s="12"/>
      <c r="AF2233" s="11"/>
      <c r="AG2233" s="11"/>
      <c r="AH2233" s="11"/>
      <c r="AI2233" s="11"/>
      <c r="AJ2233" s="11"/>
      <c r="AK2233" s="6"/>
      <c r="AL2233" s="11"/>
      <c r="AM2233" s="12"/>
      <c r="AN2233" s="12"/>
      <c r="AO2233" s="12"/>
      <c r="AP2233" s="12"/>
      <c r="AQ2233" s="12"/>
      <c r="AR2233" s="12"/>
      <c r="AS2233" s="12"/>
      <c r="AT2233" s="12"/>
      <c r="AU2233" s="6"/>
      <c r="AV2233" s="11"/>
      <c r="AW2233" s="12"/>
      <c r="AX2233" s="12"/>
      <c r="AY2233" s="12"/>
      <c r="AZ2233" s="12"/>
      <c r="BA2233" s="12"/>
      <c r="BB2233" s="12"/>
      <c r="BC2233" s="12"/>
      <c r="BD2233" s="12"/>
    </row>
    <row r="2234" spans="28:56">
      <c r="AB2234" s="11"/>
      <c r="AC2234" s="12"/>
      <c r="AD2234" s="11"/>
      <c r="AE2234" s="12"/>
      <c r="AF2234" s="11"/>
      <c r="AG2234" s="11"/>
      <c r="AH2234" s="11"/>
      <c r="AI2234" s="11"/>
      <c r="AJ2234" s="11"/>
      <c r="AK2234" s="6"/>
      <c r="AL2234" s="11"/>
      <c r="AM2234" s="12"/>
      <c r="AN2234" s="12"/>
      <c r="AO2234" s="12"/>
      <c r="AP2234" s="12"/>
      <c r="AQ2234" s="12"/>
      <c r="AR2234" s="12"/>
      <c r="AS2234" s="12"/>
      <c r="AT2234" s="12"/>
      <c r="AU2234" s="6"/>
      <c r="AV2234" s="11"/>
      <c r="AW2234" s="12"/>
      <c r="AX2234" s="12"/>
      <c r="AY2234" s="12"/>
      <c r="AZ2234" s="12"/>
      <c r="BA2234" s="12"/>
      <c r="BB2234" s="12"/>
      <c r="BC2234" s="12"/>
      <c r="BD2234" s="12"/>
    </row>
    <row r="2235" spans="28:56">
      <c r="AB2235" s="11"/>
      <c r="AC2235" s="12"/>
      <c r="AD2235" s="11"/>
      <c r="AE2235" s="12"/>
      <c r="AF2235" s="11"/>
      <c r="AG2235" s="11"/>
      <c r="AH2235" s="11"/>
      <c r="AI2235" s="11"/>
      <c r="AJ2235" s="11"/>
      <c r="AK2235" s="6"/>
      <c r="AL2235" s="11"/>
      <c r="AM2235" s="12"/>
      <c r="AN2235" s="12"/>
      <c r="AO2235" s="12"/>
      <c r="AP2235" s="12"/>
      <c r="AQ2235" s="12"/>
      <c r="AR2235" s="12"/>
      <c r="AS2235" s="12"/>
      <c r="AT2235" s="12"/>
      <c r="AU2235" s="6"/>
      <c r="AV2235" s="11"/>
      <c r="AW2235" s="12"/>
      <c r="AX2235" s="12"/>
      <c r="AY2235" s="12"/>
      <c r="AZ2235" s="12"/>
      <c r="BA2235" s="12"/>
      <c r="BB2235" s="12"/>
      <c r="BC2235" s="12"/>
      <c r="BD2235" s="12"/>
    </row>
    <row r="2236" spans="28:56">
      <c r="AB2236" s="11"/>
      <c r="AC2236" s="12"/>
      <c r="AD2236" s="11"/>
      <c r="AE2236" s="12"/>
      <c r="AF2236" s="11"/>
      <c r="AG2236" s="11"/>
      <c r="AH2236" s="11"/>
      <c r="AI2236" s="11"/>
      <c r="AJ2236" s="11"/>
      <c r="AK2236" s="6"/>
      <c r="AL2236" s="11"/>
      <c r="AM2236" s="12"/>
      <c r="AN2236" s="12"/>
      <c r="AO2236" s="12"/>
      <c r="AP2236" s="12"/>
      <c r="AQ2236" s="12"/>
      <c r="AR2236" s="12"/>
      <c r="AS2236" s="12"/>
      <c r="AT2236" s="12"/>
      <c r="AU2236" s="6"/>
      <c r="AV2236" s="11"/>
      <c r="AW2236" s="12"/>
      <c r="AX2236" s="12"/>
      <c r="AY2236" s="12"/>
      <c r="AZ2236" s="12"/>
      <c r="BA2236" s="12"/>
      <c r="BB2236" s="12"/>
      <c r="BC2236" s="12"/>
      <c r="BD2236" s="12"/>
    </row>
    <row r="2237" spans="28:56">
      <c r="AB2237" s="11"/>
      <c r="AC2237" s="12"/>
      <c r="AD2237" s="11"/>
      <c r="AE2237" s="12"/>
      <c r="AF2237" s="11"/>
      <c r="AG2237" s="11"/>
      <c r="AH2237" s="11"/>
      <c r="AI2237" s="11"/>
      <c r="AJ2237" s="11"/>
      <c r="AK2237" s="6"/>
      <c r="AL2237" s="11"/>
      <c r="AM2237" s="12"/>
      <c r="AN2237" s="12"/>
      <c r="AO2237" s="12"/>
      <c r="AP2237" s="12"/>
      <c r="AQ2237" s="12"/>
      <c r="AR2237" s="12"/>
      <c r="AS2237" s="12"/>
      <c r="AT2237" s="12"/>
      <c r="AU2237" s="6"/>
      <c r="AV2237" s="11"/>
      <c r="AW2237" s="12"/>
      <c r="AX2237" s="12"/>
      <c r="AY2237" s="12"/>
      <c r="AZ2237" s="12"/>
      <c r="BA2237" s="12"/>
      <c r="BB2237" s="12"/>
      <c r="BC2237" s="12"/>
      <c r="BD2237" s="12"/>
    </row>
    <row r="2238" spans="28:56">
      <c r="AB2238" s="11"/>
      <c r="AC2238" s="12"/>
      <c r="AD2238" s="11"/>
      <c r="AE2238" s="12"/>
      <c r="AF2238" s="11"/>
      <c r="AG2238" s="11"/>
      <c r="AH2238" s="11"/>
      <c r="AI2238" s="11"/>
      <c r="AJ2238" s="11"/>
      <c r="AK2238" s="6"/>
      <c r="AL2238" s="11"/>
      <c r="AM2238" s="12"/>
      <c r="AN2238" s="12"/>
      <c r="AO2238" s="12"/>
      <c r="AP2238" s="12"/>
      <c r="AQ2238" s="12"/>
      <c r="AR2238" s="12"/>
      <c r="AS2238" s="12"/>
      <c r="AT2238" s="12"/>
      <c r="AU2238" s="6"/>
      <c r="AV2238" s="11"/>
      <c r="AW2238" s="12"/>
      <c r="AX2238" s="12"/>
      <c r="AY2238" s="12"/>
      <c r="AZ2238" s="12"/>
      <c r="BA2238" s="12"/>
      <c r="BB2238" s="12"/>
      <c r="BC2238" s="12"/>
      <c r="BD2238" s="12"/>
    </row>
    <row r="2239" spans="28:56">
      <c r="AB2239" s="11"/>
      <c r="AC2239" s="12"/>
      <c r="AD2239" s="11"/>
      <c r="AE2239" s="12"/>
      <c r="AF2239" s="11"/>
      <c r="AG2239" s="11"/>
      <c r="AH2239" s="11"/>
      <c r="AI2239" s="11"/>
      <c r="AJ2239" s="11"/>
      <c r="AK2239" s="6"/>
      <c r="AL2239" s="11"/>
      <c r="AM2239" s="12"/>
      <c r="AN2239" s="12"/>
      <c r="AO2239" s="12"/>
      <c r="AP2239" s="12"/>
      <c r="AQ2239" s="12"/>
      <c r="AR2239" s="12"/>
      <c r="AS2239" s="12"/>
      <c r="AT2239" s="12"/>
      <c r="AU2239" s="6"/>
      <c r="AV2239" s="11"/>
      <c r="AW2239" s="12"/>
      <c r="AX2239" s="12"/>
      <c r="AY2239" s="12"/>
      <c r="AZ2239" s="12"/>
      <c r="BA2239" s="12"/>
      <c r="BB2239" s="12"/>
      <c r="BC2239" s="12"/>
      <c r="BD2239" s="12"/>
    </row>
    <row r="2240" spans="28:56">
      <c r="AB2240" s="11"/>
      <c r="AC2240" s="12"/>
      <c r="AD2240" s="11"/>
      <c r="AE2240" s="12"/>
      <c r="AF2240" s="11"/>
      <c r="AG2240" s="11"/>
      <c r="AH2240" s="11"/>
      <c r="AI2240" s="11"/>
      <c r="AJ2240" s="11"/>
      <c r="AK2240" s="6"/>
      <c r="AL2240" s="11"/>
      <c r="AM2240" s="12"/>
      <c r="AN2240" s="12"/>
      <c r="AO2240" s="12"/>
      <c r="AP2240" s="12"/>
      <c r="AQ2240" s="12"/>
      <c r="AR2240" s="12"/>
      <c r="AS2240" s="12"/>
      <c r="AT2240" s="12"/>
      <c r="AU2240" s="6"/>
      <c r="AV2240" s="11"/>
      <c r="AW2240" s="12"/>
      <c r="AX2240" s="12"/>
      <c r="AY2240" s="12"/>
      <c r="AZ2240" s="12"/>
      <c r="BA2240" s="12"/>
      <c r="BB2240" s="12"/>
      <c r="BC2240" s="12"/>
      <c r="BD2240" s="12"/>
    </row>
    <row r="2241" spans="28:56">
      <c r="AB2241" s="11"/>
      <c r="AC2241" s="12"/>
      <c r="AD2241" s="11"/>
      <c r="AE2241" s="12"/>
      <c r="AF2241" s="11"/>
      <c r="AG2241" s="11"/>
      <c r="AH2241" s="11"/>
      <c r="AI2241" s="11"/>
      <c r="AJ2241" s="11"/>
      <c r="AK2241" s="6"/>
      <c r="AL2241" s="11"/>
      <c r="AM2241" s="12"/>
      <c r="AN2241" s="12"/>
      <c r="AO2241" s="12"/>
      <c r="AP2241" s="12"/>
      <c r="AQ2241" s="12"/>
      <c r="AR2241" s="12"/>
      <c r="AS2241" s="12"/>
      <c r="AT2241" s="12"/>
      <c r="AU2241" s="6"/>
      <c r="AV2241" s="11"/>
      <c r="AW2241" s="12"/>
      <c r="AX2241" s="12"/>
      <c r="AY2241" s="12"/>
      <c r="AZ2241" s="12"/>
      <c r="BA2241" s="12"/>
      <c r="BB2241" s="12"/>
      <c r="BC2241" s="12"/>
      <c r="BD2241" s="12"/>
    </row>
    <row r="2242" spans="28:56">
      <c r="AB2242" s="11"/>
      <c r="AC2242" s="12"/>
      <c r="AD2242" s="11"/>
      <c r="AE2242" s="12"/>
      <c r="AF2242" s="11"/>
      <c r="AG2242" s="11"/>
      <c r="AH2242" s="11"/>
      <c r="AI2242" s="11"/>
      <c r="AJ2242" s="11"/>
      <c r="AK2242" s="6"/>
      <c r="AL2242" s="11"/>
      <c r="AM2242" s="12"/>
      <c r="AN2242" s="12"/>
      <c r="AO2242" s="12"/>
      <c r="AP2242" s="12"/>
      <c r="AQ2242" s="12"/>
      <c r="AR2242" s="12"/>
      <c r="AS2242" s="12"/>
      <c r="AT2242" s="12"/>
      <c r="AU2242" s="6"/>
      <c r="AV2242" s="11"/>
      <c r="AW2242" s="12"/>
      <c r="AX2242" s="12"/>
      <c r="AY2242" s="12"/>
      <c r="AZ2242" s="12"/>
      <c r="BA2242" s="12"/>
      <c r="BB2242" s="12"/>
      <c r="BC2242" s="12"/>
      <c r="BD2242" s="12"/>
    </row>
    <row r="2243" spans="28:56">
      <c r="AB2243" s="11"/>
      <c r="AC2243" s="12"/>
      <c r="AD2243" s="11"/>
      <c r="AE2243" s="12"/>
      <c r="AF2243" s="11"/>
      <c r="AG2243" s="11"/>
      <c r="AH2243" s="11"/>
      <c r="AI2243" s="11"/>
      <c r="AJ2243" s="11"/>
      <c r="AK2243" s="6"/>
      <c r="AL2243" s="11"/>
      <c r="AM2243" s="12"/>
      <c r="AN2243" s="12"/>
      <c r="AO2243" s="12"/>
      <c r="AP2243" s="12"/>
      <c r="AQ2243" s="12"/>
      <c r="AR2243" s="12"/>
      <c r="AS2243" s="12"/>
      <c r="AT2243" s="12"/>
      <c r="AU2243" s="6"/>
      <c r="AV2243" s="11"/>
      <c r="AW2243" s="12"/>
      <c r="AX2243" s="12"/>
      <c r="AY2243" s="12"/>
      <c r="AZ2243" s="12"/>
      <c r="BA2243" s="12"/>
      <c r="BB2243" s="12"/>
      <c r="BC2243" s="12"/>
      <c r="BD2243" s="12"/>
    </row>
    <row r="2244" spans="28:56">
      <c r="AB2244" s="11"/>
      <c r="AC2244" s="12"/>
      <c r="AD2244" s="11"/>
      <c r="AE2244" s="12"/>
      <c r="AF2244" s="11"/>
      <c r="AG2244" s="11"/>
      <c r="AH2244" s="11"/>
      <c r="AI2244" s="11"/>
      <c r="AJ2244" s="11"/>
      <c r="AK2244" s="6"/>
      <c r="AL2244" s="11"/>
      <c r="AM2244" s="12"/>
      <c r="AN2244" s="12"/>
      <c r="AO2244" s="12"/>
      <c r="AP2244" s="12"/>
      <c r="AQ2244" s="12"/>
      <c r="AR2244" s="12"/>
      <c r="AS2244" s="12"/>
      <c r="AT2244" s="12"/>
      <c r="AU2244" s="6"/>
      <c r="AV2244" s="11"/>
      <c r="AW2244" s="12"/>
      <c r="AX2244" s="12"/>
      <c r="AY2244" s="12"/>
      <c r="AZ2244" s="12"/>
      <c r="BA2244" s="12"/>
      <c r="BB2244" s="12"/>
      <c r="BC2244" s="12"/>
      <c r="BD2244" s="12"/>
    </row>
    <row r="2245" spans="28:56">
      <c r="AB2245" s="11"/>
      <c r="AC2245" s="12"/>
      <c r="AD2245" s="11"/>
      <c r="AE2245" s="12"/>
      <c r="AF2245" s="11"/>
      <c r="AG2245" s="11"/>
      <c r="AH2245" s="11"/>
      <c r="AI2245" s="11"/>
      <c r="AJ2245" s="11"/>
      <c r="AK2245" s="6"/>
      <c r="AL2245" s="11"/>
      <c r="AM2245" s="12"/>
      <c r="AN2245" s="12"/>
      <c r="AO2245" s="12"/>
      <c r="AP2245" s="12"/>
      <c r="AQ2245" s="12"/>
      <c r="AR2245" s="12"/>
      <c r="AS2245" s="12"/>
      <c r="AT2245" s="12"/>
      <c r="AU2245" s="6"/>
      <c r="AV2245" s="11"/>
      <c r="AW2245" s="12"/>
      <c r="AX2245" s="12"/>
      <c r="AY2245" s="12"/>
      <c r="AZ2245" s="12"/>
      <c r="BA2245" s="12"/>
      <c r="BB2245" s="12"/>
      <c r="BC2245" s="12"/>
      <c r="BD2245" s="12"/>
    </row>
    <row r="2246" spans="28:56">
      <c r="AB2246" s="11"/>
      <c r="AC2246" s="12"/>
      <c r="AD2246" s="11"/>
      <c r="AE2246" s="12"/>
      <c r="AF2246" s="11"/>
      <c r="AG2246" s="11"/>
      <c r="AH2246" s="11"/>
      <c r="AI2246" s="11"/>
      <c r="AJ2246" s="11"/>
      <c r="AK2246" s="6"/>
      <c r="AL2246" s="11"/>
      <c r="AM2246" s="12"/>
      <c r="AN2246" s="12"/>
      <c r="AO2246" s="12"/>
      <c r="AP2246" s="12"/>
      <c r="AQ2246" s="12"/>
      <c r="AR2246" s="12"/>
      <c r="AS2246" s="12"/>
      <c r="AT2246" s="12"/>
      <c r="AU2246" s="6"/>
      <c r="AV2246" s="11"/>
      <c r="AW2246" s="12"/>
      <c r="AX2246" s="12"/>
      <c r="AY2246" s="12"/>
      <c r="AZ2246" s="12"/>
      <c r="BA2246" s="12"/>
      <c r="BB2246" s="12"/>
      <c r="BC2246" s="12"/>
      <c r="BD2246" s="12"/>
    </row>
    <row r="2247" spans="28:56">
      <c r="AB2247" s="11"/>
      <c r="AC2247" s="12"/>
      <c r="AD2247" s="11"/>
      <c r="AE2247" s="12"/>
      <c r="AF2247" s="11"/>
      <c r="AG2247" s="11"/>
      <c r="AH2247" s="11"/>
      <c r="AI2247" s="11"/>
      <c r="AJ2247" s="11"/>
      <c r="AK2247" s="6"/>
      <c r="AL2247" s="11"/>
      <c r="AM2247" s="12"/>
      <c r="AN2247" s="12"/>
      <c r="AO2247" s="12"/>
      <c r="AP2247" s="12"/>
      <c r="AQ2247" s="12"/>
      <c r="AR2247" s="12"/>
      <c r="AS2247" s="12"/>
      <c r="AT2247" s="12"/>
      <c r="AU2247" s="6"/>
      <c r="AV2247" s="11"/>
      <c r="AW2247" s="12"/>
      <c r="AX2247" s="12"/>
      <c r="AY2247" s="12"/>
      <c r="AZ2247" s="12"/>
      <c r="BA2247" s="12"/>
      <c r="BB2247" s="12"/>
      <c r="BC2247" s="12"/>
      <c r="BD2247" s="12"/>
    </row>
    <row r="2248" spans="28:56">
      <c r="AB2248" s="11"/>
      <c r="AC2248" s="12"/>
      <c r="AD2248" s="11"/>
      <c r="AE2248" s="12"/>
      <c r="AF2248" s="11"/>
      <c r="AG2248" s="11"/>
      <c r="AH2248" s="11"/>
      <c r="AI2248" s="11"/>
      <c r="AJ2248" s="11"/>
      <c r="AK2248" s="6"/>
      <c r="AL2248" s="11"/>
      <c r="AM2248" s="12"/>
      <c r="AN2248" s="12"/>
      <c r="AO2248" s="12"/>
      <c r="AP2248" s="12"/>
      <c r="AQ2248" s="12"/>
      <c r="AR2248" s="12"/>
      <c r="AS2248" s="12"/>
      <c r="AT2248" s="12"/>
      <c r="AU2248" s="6"/>
      <c r="AV2248" s="11"/>
      <c r="AW2248" s="12"/>
      <c r="AX2248" s="12"/>
      <c r="AY2248" s="12"/>
      <c r="AZ2248" s="12"/>
      <c r="BA2248" s="12"/>
      <c r="BB2248" s="12"/>
      <c r="BC2248" s="12"/>
      <c r="BD2248" s="12"/>
    </row>
    <row r="2249" spans="28:56">
      <c r="AB2249" s="11"/>
      <c r="AC2249" s="12"/>
      <c r="AD2249" s="11"/>
      <c r="AE2249" s="12"/>
      <c r="AF2249" s="11"/>
      <c r="AG2249" s="11"/>
      <c r="AH2249" s="11"/>
      <c r="AI2249" s="11"/>
      <c r="AJ2249" s="11"/>
      <c r="AK2249" s="6"/>
      <c r="AL2249" s="11"/>
      <c r="AM2249" s="12"/>
      <c r="AN2249" s="12"/>
      <c r="AO2249" s="12"/>
      <c r="AP2249" s="12"/>
      <c r="AQ2249" s="12"/>
      <c r="AR2249" s="12"/>
      <c r="AS2249" s="12"/>
      <c r="AT2249" s="12"/>
      <c r="AU2249" s="6"/>
      <c r="AV2249" s="11"/>
      <c r="AW2249" s="12"/>
      <c r="AX2249" s="12"/>
      <c r="AY2249" s="12"/>
      <c r="AZ2249" s="12"/>
      <c r="BA2249" s="12"/>
      <c r="BB2249" s="12"/>
      <c r="BC2249" s="12"/>
      <c r="BD2249" s="12"/>
    </row>
    <row r="2250" spans="28:56">
      <c r="AB2250" s="11"/>
      <c r="AC2250" s="12"/>
      <c r="AD2250" s="11"/>
      <c r="AE2250" s="12"/>
      <c r="AF2250" s="11"/>
      <c r="AG2250" s="11"/>
      <c r="AH2250" s="11"/>
      <c r="AI2250" s="11"/>
      <c r="AJ2250" s="11"/>
      <c r="AK2250" s="6"/>
      <c r="AL2250" s="11"/>
      <c r="AM2250" s="12"/>
      <c r="AN2250" s="12"/>
      <c r="AO2250" s="12"/>
      <c r="AP2250" s="12"/>
      <c r="AQ2250" s="12"/>
      <c r="AR2250" s="12"/>
      <c r="AS2250" s="12"/>
      <c r="AT2250" s="12"/>
      <c r="AU2250" s="6"/>
      <c r="AV2250" s="11"/>
      <c r="AW2250" s="12"/>
      <c r="AX2250" s="12"/>
      <c r="AY2250" s="12"/>
      <c r="AZ2250" s="12"/>
      <c r="BA2250" s="12"/>
      <c r="BB2250" s="12"/>
      <c r="BC2250" s="12"/>
      <c r="BD2250" s="12"/>
    </row>
    <row r="2251" spans="28:56">
      <c r="AB2251" s="11"/>
      <c r="AC2251" s="12"/>
      <c r="AD2251" s="11"/>
      <c r="AE2251" s="12"/>
      <c r="AF2251" s="11"/>
      <c r="AG2251" s="11"/>
      <c r="AH2251" s="11"/>
      <c r="AI2251" s="11"/>
      <c r="AJ2251" s="11"/>
      <c r="AK2251" s="6"/>
      <c r="AL2251" s="11"/>
      <c r="AM2251" s="12"/>
      <c r="AN2251" s="12"/>
      <c r="AO2251" s="12"/>
      <c r="AP2251" s="12"/>
      <c r="AQ2251" s="12"/>
      <c r="AR2251" s="12"/>
      <c r="AS2251" s="12"/>
      <c r="AT2251" s="12"/>
      <c r="AU2251" s="6"/>
      <c r="AV2251" s="11"/>
      <c r="AW2251" s="12"/>
      <c r="AX2251" s="12"/>
      <c r="AY2251" s="12"/>
      <c r="AZ2251" s="12"/>
      <c r="BA2251" s="12"/>
      <c r="BB2251" s="12"/>
      <c r="BC2251" s="12"/>
      <c r="BD2251" s="12"/>
    </row>
    <row r="2252" spans="28:56">
      <c r="AB2252" s="11"/>
      <c r="AC2252" s="12"/>
      <c r="AD2252" s="11"/>
      <c r="AE2252" s="12"/>
      <c r="AF2252" s="11"/>
      <c r="AG2252" s="11"/>
      <c r="AH2252" s="11"/>
      <c r="AI2252" s="11"/>
      <c r="AJ2252" s="11"/>
      <c r="AK2252" s="6"/>
      <c r="AL2252" s="11"/>
      <c r="AM2252" s="12"/>
      <c r="AN2252" s="12"/>
      <c r="AO2252" s="12"/>
      <c r="AP2252" s="12"/>
      <c r="AQ2252" s="12"/>
      <c r="AR2252" s="12"/>
      <c r="AS2252" s="12"/>
      <c r="AT2252" s="12"/>
      <c r="AU2252" s="6"/>
      <c r="AV2252" s="11"/>
      <c r="AW2252" s="12"/>
      <c r="AX2252" s="12"/>
      <c r="AY2252" s="12"/>
      <c r="AZ2252" s="12"/>
      <c r="BA2252" s="12"/>
      <c r="BB2252" s="12"/>
      <c r="BC2252" s="12"/>
      <c r="BD2252" s="12"/>
    </row>
    <row r="2253" spans="28:56">
      <c r="AB2253" s="11"/>
      <c r="AC2253" s="12"/>
      <c r="AD2253" s="11"/>
      <c r="AE2253" s="12"/>
      <c r="AF2253" s="11"/>
      <c r="AG2253" s="11"/>
      <c r="AH2253" s="11"/>
      <c r="AI2253" s="11"/>
      <c r="AJ2253" s="11"/>
      <c r="AK2253" s="6"/>
      <c r="AL2253" s="11"/>
      <c r="AM2253" s="12"/>
      <c r="AN2253" s="12"/>
      <c r="AO2253" s="12"/>
      <c r="AP2253" s="12"/>
      <c r="AQ2253" s="12"/>
      <c r="AR2253" s="12"/>
      <c r="AS2253" s="12"/>
      <c r="AT2253" s="12"/>
      <c r="AU2253" s="6"/>
      <c r="AV2253" s="11"/>
      <c r="AW2253" s="12"/>
      <c r="AX2253" s="12"/>
      <c r="AY2253" s="12"/>
      <c r="AZ2253" s="12"/>
      <c r="BA2253" s="12"/>
      <c r="BB2253" s="12"/>
      <c r="BC2253" s="12"/>
      <c r="BD2253" s="12"/>
    </row>
    <row r="2254" spans="28:56">
      <c r="AB2254" s="11"/>
      <c r="AC2254" s="12"/>
      <c r="AD2254" s="11"/>
      <c r="AE2254" s="12"/>
      <c r="AF2254" s="11"/>
      <c r="AG2254" s="11"/>
      <c r="AH2254" s="11"/>
      <c r="AI2254" s="11"/>
      <c r="AJ2254" s="11"/>
      <c r="AK2254" s="6"/>
      <c r="AL2254" s="11"/>
      <c r="AM2254" s="12"/>
      <c r="AN2254" s="12"/>
      <c r="AO2254" s="12"/>
      <c r="AP2254" s="12"/>
      <c r="AQ2254" s="12"/>
      <c r="AR2254" s="12"/>
      <c r="AS2254" s="12"/>
      <c r="AT2254" s="12"/>
      <c r="AU2254" s="6"/>
      <c r="AV2254" s="11"/>
      <c r="AW2254" s="12"/>
      <c r="AX2254" s="12"/>
      <c r="AY2254" s="12"/>
      <c r="AZ2254" s="12"/>
      <c r="BA2254" s="12"/>
      <c r="BB2254" s="12"/>
      <c r="BC2254" s="12"/>
      <c r="BD2254" s="12"/>
    </row>
    <row r="2255" spans="28:56">
      <c r="AB2255" s="11"/>
      <c r="AC2255" s="12"/>
      <c r="AD2255" s="11"/>
      <c r="AE2255" s="12"/>
      <c r="AF2255" s="11"/>
      <c r="AG2255" s="11"/>
      <c r="AH2255" s="11"/>
      <c r="AI2255" s="11"/>
      <c r="AJ2255" s="11"/>
      <c r="AK2255" s="6"/>
      <c r="AL2255" s="11"/>
      <c r="AM2255" s="12"/>
      <c r="AN2255" s="12"/>
      <c r="AO2255" s="12"/>
      <c r="AP2255" s="12"/>
      <c r="AQ2255" s="12"/>
      <c r="AR2255" s="12"/>
      <c r="AS2255" s="12"/>
      <c r="AT2255" s="12"/>
      <c r="AU2255" s="6"/>
      <c r="AV2255" s="11"/>
      <c r="AW2255" s="12"/>
      <c r="AX2255" s="12"/>
      <c r="AY2255" s="12"/>
      <c r="AZ2255" s="12"/>
      <c r="BA2255" s="12"/>
      <c r="BB2255" s="12"/>
      <c r="BC2255" s="12"/>
      <c r="BD2255" s="12"/>
    </row>
    <row r="2256" spans="28:56">
      <c r="AB2256" s="11"/>
      <c r="AC2256" s="12"/>
      <c r="AD2256" s="11"/>
      <c r="AE2256" s="12"/>
      <c r="AF2256" s="11"/>
      <c r="AG2256" s="11"/>
      <c r="AH2256" s="11"/>
      <c r="AI2256" s="11"/>
      <c r="AJ2256" s="11"/>
      <c r="AK2256" s="6"/>
      <c r="AL2256" s="11"/>
      <c r="AM2256" s="12"/>
      <c r="AN2256" s="12"/>
      <c r="AO2256" s="12"/>
      <c r="AP2256" s="12"/>
      <c r="AQ2256" s="12"/>
      <c r="AR2256" s="12"/>
      <c r="AS2256" s="12"/>
      <c r="AT2256" s="12"/>
      <c r="AU2256" s="6"/>
      <c r="AV2256" s="11"/>
      <c r="AW2256" s="12"/>
      <c r="AX2256" s="12"/>
      <c r="AY2256" s="12"/>
      <c r="AZ2256" s="12"/>
      <c r="BA2256" s="12"/>
      <c r="BB2256" s="12"/>
      <c r="BC2256" s="12"/>
      <c r="BD2256" s="12"/>
    </row>
    <row r="2257" spans="28:56">
      <c r="AB2257" s="11"/>
      <c r="AC2257" s="12"/>
      <c r="AD2257" s="11"/>
      <c r="AE2257" s="12"/>
      <c r="AF2257" s="11"/>
      <c r="AG2257" s="11"/>
      <c r="AH2257" s="11"/>
      <c r="AI2257" s="11"/>
      <c r="AJ2257" s="11"/>
      <c r="AK2257" s="6"/>
      <c r="AL2257" s="11"/>
      <c r="AM2257" s="12"/>
      <c r="AN2257" s="12"/>
      <c r="AO2257" s="12"/>
      <c r="AP2257" s="12"/>
      <c r="AQ2257" s="12"/>
      <c r="AR2257" s="12"/>
      <c r="AS2257" s="12"/>
      <c r="AT2257" s="12"/>
      <c r="AU2257" s="6"/>
      <c r="AV2257" s="11"/>
      <c r="AW2257" s="12"/>
      <c r="AX2257" s="12"/>
      <c r="AY2257" s="12"/>
      <c r="AZ2257" s="12"/>
      <c r="BA2257" s="12"/>
      <c r="BB2257" s="12"/>
      <c r="BC2257" s="12"/>
      <c r="BD2257" s="12"/>
    </row>
    <row r="2258" spans="28:56">
      <c r="AB2258" s="11"/>
      <c r="AC2258" s="12"/>
      <c r="AD2258" s="11"/>
      <c r="AE2258" s="12"/>
      <c r="AF2258" s="11"/>
      <c r="AG2258" s="11"/>
      <c r="AH2258" s="11"/>
      <c r="AI2258" s="11"/>
      <c r="AJ2258" s="11"/>
      <c r="AK2258" s="6"/>
      <c r="AL2258" s="11"/>
      <c r="AM2258" s="12"/>
      <c r="AN2258" s="12"/>
      <c r="AO2258" s="12"/>
      <c r="AP2258" s="12"/>
      <c r="AQ2258" s="12"/>
      <c r="AR2258" s="12"/>
      <c r="AS2258" s="12"/>
      <c r="AT2258" s="12"/>
      <c r="AU2258" s="6"/>
      <c r="AV2258" s="11"/>
      <c r="AW2258" s="12"/>
      <c r="AX2258" s="12"/>
      <c r="AY2258" s="12"/>
      <c r="AZ2258" s="12"/>
      <c r="BA2258" s="12"/>
      <c r="BB2258" s="12"/>
      <c r="BC2258" s="12"/>
      <c r="BD2258" s="12"/>
    </row>
    <row r="2259" spans="28:56">
      <c r="AB2259" s="11"/>
      <c r="AC2259" s="12"/>
      <c r="AD2259" s="11"/>
      <c r="AE2259" s="12"/>
      <c r="AF2259" s="11"/>
      <c r="AG2259" s="11"/>
      <c r="AH2259" s="11"/>
      <c r="AI2259" s="11"/>
      <c r="AJ2259" s="11"/>
      <c r="AK2259" s="6"/>
      <c r="AL2259" s="11"/>
      <c r="AM2259" s="12"/>
      <c r="AN2259" s="12"/>
      <c r="AO2259" s="12"/>
      <c r="AP2259" s="12"/>
      <c r="AQ2259" s="12"/>
      <c r="AR2259" s="12"/>
      <c r="AS2259" s="12"/>
      <c r="AT2259" s="12"/>
      <c r="AU2259" s="6"/>
      <c r="AV2259" s="11"/>
      <c r="AW2259" s="12"/>
      <c r="AX2259" s="12"/>
      <c r="AY2259" s="12"/>
      <c r="AZ2259" s="12"/>
      <c r="BA2259" s="12"/>
      <c r="BB2259" s="12"/>
      <c r="BC2259" s="12"/>
      <c r="BD2259" s="12"/>
    </row>
    <row r="2260" spans="28:56">
      <c r="AB2260" s="11"/>
      <c r="AC2260" s="12"/>
      <c r="AD2260" s="11"/>
      <c r="AE2260" s="12"/>
      <c r="AF2260" s="11"/>
      <c r="AG2260" s="11"/>
      <c r="AH2260" s="11"/>
      <c r="AI2260" s="11"/>
      <c r="AJ2260" s="11"/>
      <c r="AK2260" s="6"/>
      <c r="AL2260" s="11"/>
      <c r="AM2260" s="12"/>
      <c r="AN2260" s="12"/>
      <c r="AO2260" s="12"/>
      <c r="AP2260" s="12"/>
      <c r="AQ2260" s="12"/>
      <c r="AR2260" s="12"/>
      <c r="AS2260" s="12"/>
      <c r="AT2260" s="12"/>
      <c r="AU2260" s="6"/>
      <c r="AV2260" s="11"/>
      <c r="AW2260" s="12"/>
      <c r="AX2260" s="12"/>
      <c r="AY2260" s="12"/>
      <c r="AZ2260" s="12"/>
      <c r="BA2260" s="12"/>
      <c r="BB2260" s="12"/>
      <c r="BC2260" s="12"/>
      <c r="BD2260" s="12"/>
    </row>
    <row r="2261" spans="28:56">
      <c r="AB2261" s="11"/>
      <c r="AC2261" s="12"/>
      <c r="AD2261" s="11"/>
      <c r="AE2261" s="12"/>
      <c r="AF2261" s="11"/>
      <c r="AG2261" s="11"/>
      <c r="AH2261" s="11"/>
      <c r="AI2261" s="11"/>
      <c r="AJ2261" s="11"/>
      <c r="AK2261" s="6"/>
      <c r="AL2261" s="11"/>
      <c r="AM2261" s="12"/>
      <c r="AN2261" s="12"/>
      <c r="AO2261" s="12"/>
      <c r="AP2261" s="12"/>
      <c r="AQ2261" s="12"/>
      <c r="AR2261" s="12"/>
      <c r="AS2261" s="12"/>
      <c r="AT2261" s="12"/>
      <c r="AU2261" s="6"/>
      <c r="AV2261" s="11"/>
      <c r="AW2261" s="12"/>
      <c r="AX2261" s="12"/>
      <c r="AY2261" s="12"/>
      <c r="AZ2261" s="12"/>
      <c r="BA2261" s="12"/>
      <c r="BB2261" s="12"/>
      <c r="BC2261" s="12"/>
      <c r="BD2261" s="12"/>
    </row>
    <row r="2262" spans="28:56">
      <c r="AB2262" s="11"/>
      <c r="AC2262" s="12"/>
      <c r="AD2262" s="11"/>
      <c r="AE2262" s="12"/>
      <c r="AF2262" s="11"/>
      <c r="AG2262" s="11"/>
      <c r="AH2262" s="11"/>
      <c r="AI2262" s="11"/>
      <c r="AJ2262" s="11"/>
      <c r="AK2262" s="6"/>
      <c r="AL2262" s="11"/>
      <c r="AM2262" s="12"/>
      <c r="AN2262" s="12"/>
      <c r="AO2262" s="12"/>
      <c r="AP2262" s="12"/>
      <c r="AQ2262" s="12"/>
      <c r="AR2262" s="12"/>
      <c r="AS2262" s="12"/>
      <c r="AT2262" s="12"/>
      <c r="AU2262" s="6"/>
      <c r="AV2262" s="11"/>
      <c r="AW2262" s="12"/>
      <c r="AX2262" s="12"/>
      <c r="AY2262" s="12"/>
      <c r="AZ2262" s="12"/>
      <c r="BA2262" s="12"/>
      <c r="BB2262" s="12"/>
      <c r="BC2262" s="12"/>
      <c r="BD2262" s="12"/>
    </row>
    <row r="2263" spans="28:56">
      <c r="AB2263" s="11"/>
      <c r="AC2263" s="12"/>
      <c r="AD2263" s="11"/>
      <c r="AE2263" s="12"/>
      <c r="AF2263" s="11"/>
      <c r="AG2263" s="11"/>
      <c r="AH2263" s="11"/>
      <c r="AI2263" s="11"/>
      <c r="AJ2263" s="11"/>
      <c r="AK2263" s="6"/>
      <c r="AL2263" s="11"/>
      <c r="AM2263" s="12"/>
      <c r="AN2263" s="12"/>
      <c r="AO2263" s="12"/>
      <c r="AP2263" s="12"/>
      <c r="AQ2263" s="12"/>
      <c r="AR2263" s="12"/>
      <c r="AS2263" s="12"/>
      <c r="AT2263" s="12"/>
      <c r="AU2263" s="6"/>
      <c r="AV2263" s="11"/>
      <c r="AW2263" s="12"/>
      <c r="AX2263" s="12"/>
      <c r="AY2263" s="12"/>
      <c r="AZ2263" s="12"/>
      <c r="BA2263" s="12"/>
      <c r="BB2263" s="12"/>
      <c r="BC2263" s="12"/>
      <c r="BD2263" s="12"/>
    </row>
    <row r="2264" spans="28:56">
      <c r="AB2264" s="11"/>
      <c r="AC2264" s="12"/>
      <c r="AD2264" s="11"/>
      <c r="AE2264" s="12"/>
      <c r="AF2264" s="11"/>
      <c r="AG2264" s="11"/>
      <c r="AH2264" s="11"/>
      <c r="AI2264" s="11"/>
      <c r="AJ2264" s="11"/>
      <c r="AK2264" s="6"/>
      <c r="AL2264" s="11"/>
      <c r="AM2264" s="12"/>
      <c r="AN2264" s="12"/>
      <c r="AO2264" s="12"/>
      <c r="AP2264" s="12"/>
      <c r="AQ2264" s="12"/>
      <c r="AR2264" s="12"/>
      <c r="AS2264" s="12"/>
      <c r="AT2264" s="12"/>
      <c r="AU2264" s="6"/>
      <c r="AV2264" s="11"/>
      <c r="AW2264" s="12"/>
      <c r="AX2264" s="12"/>
      <c r="AY2264" s="12"/>
      <c r="AZ2264" s="12"/>
      <c r="BA2264" s="12"/>
      <c r="BB2264" s="12"/>
      <c r="BC2264" s="12"/>
      <c r="BD2264" s="12"/>
    </row>
    <row r="2265" spans="28:56">
      <c r="AB2265" s="11"/>
      <c r="AC2265" s="12"/>
      <c r="AD2265" s="11"/>
      <c r="AE2265" s="12"/>
      <c r="AF2265" s="11"/>
      <c r="AG2265" s="11"/>
      <c r="AH2265" s="11"/>
      <c r="AI2265" s="11"/>
      <c r="AJ2265" s="11"/>
      <c r="AK2265" s="6"/>
      <c r="AL2265" s="11"/>
      <c r="AM2265" s="12"/>
      <c r="AN2265" s="12"/>
      <c r="AO2265" s="12"/>
      <c r="AP2265" s="12"/>
      <c r="AQ2265" s="12"/>
      <c r="AR2265" s="12"/>
      <c r="AS2265" s="12"/>
      <c r="AT2265" s="12"/>
      <c r="AU2265" s="6"/>
      <c r="AV2265" s="11"/>
      <c r="AW2265" s="12"/>
      <c r="AX2265" s="12"/>
      <c r="AY2265" s="12"/>
      <c r="AZ2265" s="12"/>
      <c r="BA2265" s="12"/>
      <c r="BB2265" s="12"/>
      <c r="BC2265" s="12"/>
      <c r="BD2265" s="12"/>
    </row>
    <row r="2266" spans="28:56">
      <c r="AB2266" s="11"/>
      <c r="AC2266" s="12"/>
      <c r="AD2266" s="11"/>
      <c r="AE2266" s="12"/>
      <c r="AF2266" s="11"/>
      <c r="AG2266" s="11"/>
      <c r="AH2266" s="11"/>
      <c r="AI2266" s="11"/>
      <c r="AJ2266" s="11"/>
      <c r="AK2266" s="6"/>
      <c r="AL2266" s="11"/>
      <c r="AM2266" s="12"/>
      <c r="AN2266" s="12"/>
      <c r="AO2266" s="12"/>
      <c r="AP2266" s="12"/>
      <c r="AQ2266" s="12"/>
      <c r="AR2266" s="12"/>
      <c r="AS2266" s="12"/>
      <c r="AT2266" s="12"/>
      <c r="AU2266" s="6"/>
      <c r="AV2266" s="11"/>
      <c r="AW2266" s="12"/>
      <c r="AX2266" s="12"/>
      <c r="AY2266" s="12"/>
      <c r="AZ2266" s="12"/>
      <c r="BA2266" s="12"/>
      <c r="BB2266" s="12"/>
      <c r="BC2266" s="12"/>
      <c r="BD2266" s="12"/>
    </row>
    <row r="2267" spans="28:56">
      <c r="AB2267" s="11"/>
      <c r="AC2267" s="12"/>
      <c r="AD2267" s="11"/>
      <c r="AE2267" s="12"/>
      <c r="AF2267" s="11"/>
      <c r="AG2267" s="11"/>
      <c r="AH2267" s="11"/>
      <c r="AI2267" s="11"/>
      <c r="AJ2267" s="11"/>
      <c r="AK2267" s="6"/>
      <c r="AL2267" s="11"/>
      <c r="AM2267" s="12"/>
      <c r="AN2267" s="12"/>
      <c r="AO2267" s="12"/>
      <c r="AP2267" s="12"/>
      <c r="AQ2267" s="12"/>
      <c r="AR2267" s="12"/>
      <c r="AS2267" s="12"/>
      <c r="AT2267" s="12"/>
      <c r="AU2267" s="6"/>
      <c r="AV2267" s="11"/>
      <c r="AW2267" s="12"/>
      <c r="AX2267" s="12"/>
      <c r="AY2267" s="12"/>
      <c r="AZ2267" s="12"/>
      <c r="BA2267" s="12"/>
      <c r="BB2267" s="12"/>
      <c r="BC2267" s="12"/>
      <c r="BD2267" s="12"/>
    </row>
    <row r="2268" spans="28:56">
      <c r="AB2268" s="11"/>
      <c r="AC2268" s="12"/>
      <c r="AD2268" s="11"/>
      <c r="AE2268" s="12"/>
      <c r="AF2268" s="11"/>
      <c r="AG2268" s="11"/>
      <c r="AH2268" s="11"/>
      <c r="AI2268" s="11"/>
      <c r="AJ2268" s="11"/>
      <c r="AK2268" s="6"/>
      <c r="AL2268" s="11"/>
      <c r="AM2268" s="12"/>
      <c r="AN2268" s="12"/>
      <c r="AO2268" s="12"/>
      <c r="AP2268" s="12"/>
      <c r="AQ2268" s="12"/>
      <c r="AR2268" s="12"/>
      <c r="AS2268" s="12"/>
      <c r="AT2268" s="12"/>
      <c r="AU2268" s="6"/>
      <c r="AV2268" s="11"/>
      <c r="AW2268" s="12"/>
      <c r="AX2268" s="12"/>
      <c r="AY2268" s="12"/>
      <c r="AZ2268" s="12"/>
      <c r="BA2268" s="12"/>
      <c r="BB2268" s="12"/>
      <c r="BC2268" s="12"/>
      <c r="BD2268" s="12"/>
    </row>
    <row r="2269" spans="28:56">
      <c r="AB2269" s="11"/>
      <c r="AC2269" s="12"/>
      <c r="AD2269" s="11"/>
      <c r="AE2269" s="12"/>
      <c r="AF2269" s="11"/>
      <c r="AG2269" s="11"/>
      <c r="AH2269" s="11"/>
      <c r="AI2269" s="11"/>
      <c r="AJ2269" s="11"/>
      <c r="AK2269" s="6"/>
      <c r="AL2269" s="11"/>
      <c r="AM2269" s="12"/>
      <c r="AN2269" s="12"/>
      <c r="AO2269" s="12"/>
      <c r="AP2269" s="12"/>
      <c r="AQ2269" s="12"/>
      <c r="AR2269" s="12"/>
      <c r="AS2269" s="12"/>
      <c r="AT2269" s="12"/>
      <c r="AU2269" s="6"/>
      <c r="AV2269" s="11"/>
      <c r="AW2269" s="12"/>
      <c r="AX2269" s="12"/>
      <c r="AY2269" s="12"/>
      <c r="AZ2269" s="12"/>
      <c r="BA2269" s="12"/>
      <c r="BB2269" s="12"/>
      <c r="BC2269" s="12"/>
      <c r="BD2269" s="12"/>
    </row>
    <row r="2270" spans="28:56">
      <c r="AB2270" s="11"/>
      <c r="AC2270" s="12"/>
      <c r="AD2270" s="11"/>
      <c r="AE2270" s="12"/>
      <c r="AF2270" s="11"/>
      <c r="AG2270" s="11"/>
      <c r="AH2270" s="11"/>
      <c r="AI2270" s="11"/>
      <c r="AJ2270" s="11"/>
      <c r="AK2270" s="6"/>
      <c r="AL2270" s="11"/>
      <c r="AM2270" s="12"/>
      <c r="AN2270" s="12"/>
      <c r="AO2270" s="12"/>
      <c r="AP2270" s="12"/>
      <c r="AQ2270" s="12"/>
      <c r="AR2270" s="12"/>
      <c r="AS2270" s="12"/>
      <c r="AT2270" s="12"/>
      <c r="AU2270" s="6"/>
      <c r="AV2270" s="11"/>
      <c r="AW2270" s="12"/>
      <c r="AX2270" s="12"/>
      <c r="AY2270" s="12"/>
      <c r="AZ2270" s="12"/>
      <c r="BA2270" s="12"/>
      <c r="BB2270" s="12"/>
      <c r="BC2270" s="12"/>
      <c r="BD2270" s="12"/>
    </row>
    <row r="2271" spans="28:56">
      <c r="AB2271" s="11"/>
      <c r="AC2271" s="12"/>
      <c r="AD2271" s="11"/>
      <c r="AE2271" s="12"/>
      <c r="AF2271" s="11"/>
      <c r="AG2271" s="11"/>
      <c r="AH2271" s="11"/>
      <c r="AI2271" s="11"/>
      <c r="AJ2271" s="11"/>
      <c r="AK2271" s="6"/>
      <c r="AL2271" s="11"/>
      <c r="AM2271" s="12"/>
      <c r="AN2271" s="12"/>
      <c r="AO2271" s="12"/>
      <c r="AP2271" s="12"/>
      <c r="AQ2271" s="12"/>
      <c r="AR2271" s="12"/>
      <c r="AS2271" s="12"/>
      <c r="AT2271" s="12"/>
      <c r="AU2271" s="6"/>
      <c r="AV2271" s="11"/>
      <c r="AW2271" s="12"/>
      <c r="AX2271" s="12"/>
      <c r="AY2271" s="12"/>
      <c r="AZ2271" s="12"/>
      <c r="BA2271" s="12"/>
      <c r="BB2271" s="12"/>
      <c r="BC2271" s="12"/>
      <c r="BD2271" s="12"/>
    </row>
    <row r="2272" spans="28:56">
      <c r="AB2272" s="11"/>
      <c r="AC2272" s="12"/>
      <c r="AD2272" s="11"/>
      <c r="AE2272" s="12"/>
      <c r="AF2272" s="11"/>
      <c r="AG2272" s="11"/>
      <c r="AH2272" s="11"/>
      <c r="AI2272" s="11"/>
      <c r="AJ2272" s="11"/>
      <c r="AK2272" s="6"/>
      <c r="AL2272" s="11"/>
      <c r="AM2272" s="12"/>
      <c r="AN2272" s="12"/>
      <c r="AO2272" s="12"/>
      <c r="AP2272" s="12"/>
      <c r="AQ2272" s="12"/>
      <c r="AR2272" s="12"/>
      <c r="AS2272" s="12"/>
      <c r="AT2272" s="12"/>
      <c r="AU2272" s="6"/>
      <c r="AV2272" s="11"/>
      <c r="AW2272" s="12"/>
      <c r="AX2272" s="12"/>
      <c r="AY2272" s="12"/>
      <c r="AZ2272" s="12"/>
      <c r="BA2272" s="12"/>
      <c r="BB2272" s="12"/>
      <c r="BC2272" s="12"/>
      <c r="BD2272" s="12"/>
    </row>
    <row r="2273" spans="28:56">
      <c r="AB2273" s="11"/>
      <c r="AC2273" s="12"/>
      <c r="AD2273" s="11"/>
      <c r="AE2273" s="12"/>
      <c r="AF2273" s="11"/>
      <c r="AG2273" s="11"/>
      <c r="AH2273" s="11"/>
      <c r="AI2273" s="11"/>
      <c r="AJ2273" s="11"/>
      <c r="AK2273" s="6"/>
      <c r="AL2273" s="11"/>
      <c r="AM2273" s="12"/>
      <c r="AN2273" s="12"/>
      <c r="AO2273" s="12"/>
      <c r="AP2273" s="12"/>
      <c r="AQ2273" s="12"/>
      <c r="AR2273" s="12"/>
      <c r="AS2273" s="12"/>
      <c r="AT2273" s="12"/>
      <c r="AU2273" s="6"/>
      <c r="AV2273" s="11"/>
      <c r="AW2273" s="12"/>
      <c r="AX2273" s="12"/>
      <c r="AY2273" s="12"/>
      <c r="AZ2273" s="12"/>
      <c r="BA2273" s="12"/>
      <c r="BB2273" s="12"/>
      <c r="BC2273" s="12"/>
      <c r="BD2273" s="12"/>
    </row>
    <row r="2274" spans="28:56">
      <c r="AB2274" s="11"/>
      <c r="AC2274" s="12"/>
      <c r="AD2274" s="11"/>
      <c r="AE2274" s="12"/>
      <c r="AF2274" s="11"/>
      <c r="AG2274" s="11"/>
      <c r="AH2274" s="11"/>
      <c r="AI2274" s="11"/>
      <c r="AJ2274" s="11"/>
      <c r="AK2274" s="6"/>
      <c r="AL2274" s="11"/>
      <c r="AM2274" s="12"/>
      <c r="AN2274" s="12"/>
      <c r="AO2274" s="12"/>
      <c r="AP2274" s="12"/>
      <c r="AQ2274" s="12"/>
      <c r="AR2274" s="12"/>
      <c r="AS2274" s="12"/>
      <c r="AT2274" s="12"/>
      <c r="AU2274" s="6"/>
      <c r="AV2274" s="11"/>
      <c r="AW2274" s="12"/>
      <c r="AX2274" s="12"/>
      <c r="AY2274" s="12"/>
      <c r="AZ2274" s="12"/>
      <c r="BA2274" s="12"/>
      <c r="BB2274" s="12"/>
      <c r="BC2274" s="12"/>
      <c r="BD2274" s="12"/>
    </row>
    <row r="2275" spans="28:56">
      <c r="AB2275" s="11"/>
      <c r="AC2275" s="12"/>
      <c r="AD2275" s="11"/>
      <c r="AE2275" s="12"/>
      <c r="AF2275" s="11"/>
      <c r="AG2275" s="11"/>
      <c r="AH2275" s="11"/>
      <c r="AI2275" s="11"/>
      <c r="AJ2275" s="11"/>
      <c r="AK2275" s="6"/>
      <c r="AL2275" s="11"/>
      <c r="AM2275" s="12"/>
      <c r="AN2275" s="12"/>
      <c r="AO2275" s="12"/>
      <c r="AP2275" s="12"/>
      <c r="AQ2275" s="12"/>
      <c r="AR2275" s="12"/>
      <c r="AS2275" s="12"/>
      <c r="AT2275" s="12"/>
      <c r="AU2275" s="6"/>
      <c r="AV2275" s="11"/>
      <c r="AW2275" s="12"/>
      <c r="AX2275" s="12"/>
      <c r="AY2275" s="12"/>
      <c r="AZ2275" s="12"/>
      <c r="BA2275" s="12"/>
      <c r="BB2275" s="12"/>
      <c r="BC2275" s="12"/>
      <c r="BD2275" s="12"/>
    </row>
    <row r="2276" spans="28:56">
      <c r="AB2276" s="11"/>
      <c r="AC2276" s="12"/>
      <c r="AD2276" s="11"/>
      <c r="AE2276" s="12"/>
      <c r="AF2276" s="11"/>
      <c r="AG2276" s="11"/>
      <c r="AH2276" s="11"/>
      <c r="AI2276" s="11"/>
      <c r="AJ2276" s="11"/>
      <c r="AK2276" s="6"/>
      <c r="AL2276" s="11"/>
      <c r="AM2276" s="12"/>
      <c r="AN2276" s="12"/>
      <c r="AO2276" s="12"/>
      <c r="AP2276" s="12"/>
      <c r="AQ2276" s="12"/>
      <c r="AR2276" s="12"/>
      <c r="AS2276" s="12"/>
      <c r="AT2276" s="12"/>
      <c r="AU2276" s="6"/>
      <c r="AV2276" s="11"/>
      <c r="AW2276" s="12"/>
      <c r="AX2276" s="12"/>
      <c r="AY2276" s="12"/>
      <c r="AZ2276" s="12"/>
      <c r="BA2276" s="12"/>
      <c r="BB2276" s="12"/>
      <c r="BC2276" s="12"/>
      <c r="BD2276" s="12"/>
    </row>
    <row r="2277" spans="28:56">
      <c r="AB2277" s="11"/>
      <c r="AC2277" s="12"/>
      <c r="AD2277" s="11"/>
      <c r="AE2277" s="12"/>
      <c r="AF2277" s="11"/>
      <c r="AG2277" s="11"/>
      <c r="AH2277" s="11"/>
      <c r="AI2277" s="11"/>
      <c r="AJ2277" s="11"/>
      <c r="AK2277" s="6"/>
      <c r="AL2277" s="11"/>
      <c r="AM2277" s="12"/>
      <c r="AN2277" s="12"/>
      <c r="AO2277" s="12"/>
      <c r="AP2277" s="12"/>
      <c r="AQ2277" s="12"/>
      <c r="AR2277" s="12"/>
      <c r="AS2277" s="12"/>
      <c r="AT2277" s="12"/>
      <c r="AU2277" s="6"/>
      <c r="AV2277" s="11"/>
      <c r="AW2277" s="12"/>
      <c r="AX2277" s="12"/>
      <c r="AY2277" s="12"/>
      <c r="AZ2277" s="12"/>
      <c r="BA2277" s="12"/>
      <c r="BB2277" s="12"/>
      <c r="BC2277" s="12"/>
      <c r="BD2277" s="12"/>
    </row>
    <row r="2278" spans="28:56">
      <c r="AB2278" s="11"/>
      <c r="AC2278" s="12"/>
      <c r="AD2278" s="11"/>
      <c r="AE2278" s="12"/>
      <c r="AF2278" s="11"/>
      <c r="AG2278" s="11"/>
      <c r="AH2278" s="11"/>
      <c r="AI2278" s="11"/>
      <c r="AJ2278" s="11"/>
      <c r="AK2278" s="6"/>
      <c r="AL2278" s="11"/>
      <c r="AM2278" s="12"/>
      <c r="AN2278" s="12"/>
      <c r="AO2278" s="12"/>
      <c r="AP2278" s="12"/>
      <c r="AQ2278" s="12"/>
      <c r="AR2278" s="12"/>
      <c r="AS2278" s="12"/>
      <c r="AT2278" s="12"/>
      <c r="AU2278" s="6"/>
      <c r="AV2278" s="11"/>
      <c r="AW2278" s="12"/>
      <c r="AX2278" s="12"/>
      <c r="AY2278" s="12"/>
      <c r="AZ2278" s="12"/>
      <c r="BA2278" s="12"/>
      <c r="BB2278" s="12"/>
      <c r="BC2278" s="12"/>
      <c r="BD2278" s="12"/>
    </row>
    <row r="2279" spans="28:56">
      <c r="AB2279" s="11"/>
      <c r="AC2279" s="12"/>
      <c r="AD2279" s="11"/>
      <c r="AE2279" s="12"/>
      <c r="AF2279" s="11"/>
      <c r="AG2279" s="11"/>
      <c r="AH2279" s="11"/>
      <c r="AI2279" s="11"/>
      <c r="AJ2279" s="11"/>
      <c r="AK2279" s="6"/>
      <c r="AL2279" s="11"/>
      <c r="AM2279" s="12"/>
      <c r="AN2279" s="12"/>
      <c r="AO2279" s="12"/>
      <c r="AP2279" s="12"/>
      <c r="AQ2279" s="12"/>
      <c r="AR2279" s="12"/>
      <c r="AS2279" s="12"/>
      <c r="AT2279" s="12"/>
      <c r="AU2279" s="6"/>
      <c r="AV2279" s="11"/>
      <c r="AW2279" s="12"/>
      <c r="AX2279" s="12"/>
      <c r="AY2279" s="12"/>
      <c r="AZ2279" s="12"/>
      <c r="BA2279" s="12"/>
      <c r="BB2279" s="12"/>
      <c r="BC2279" s="12"/>
      <c r="BD2279" s="12"/>
    </row>
    <row r="2280" spans="28:56">
      <c r="AB2280" s="11"/>
      <c r="AC2280" s="12"/>
      <c r="AD2280" s="11"/>
      <c r="AE2280" s="12"/>
      <c r="AF2280" s="11"/>
      <c r="AG2280" s="11"/>
      <c r="AH2280" s="11"/>
      <c r="AI2280" s="11"/>
      <c r="AJ2280" s="11"/>
      <c r="AK2280" s="6"/>
      <c r="AL2280" s="11"/>
      <c r="AM2280" s="12"/>
      <c r="AN2280" s="12"/>
      <c r="AO2280" s="12"/>
      <c r="AP2280" s="12"/>
      <c r="AQ2280" s="12"/>
      <c r="AR2280" s="12"/>
      <c r="AS2280" s="12"/>
      <c r="AT2280" s="12"/>
      <c r="AU2280" s="6"/>
      <c r="AV2280" s="11"/>
      <c r="AW2280" s="12"/>
      <c r="AX2280" s="12"/>
      <c r="AY2280" s="12"/>
      <c r="AZ2280" s="12"/>
      <c r="BA2280" s="12"/>
      <c r="BB2280" s="12"/>
      <c r="BC2280" s="12"/>
      <c r="BD2280" s="12"/>
    </row>
    <row r="2281" spans="28:56">
      <c r="AB2281" s="11"/>
      <c r="AC2281" s="12"/>
      <c r="AD2281" s="11"/>
      <c r="AE2281" s="12"/>
      <c r="AF2281" s="11"/>
      <c r="AG2281" s="11"/>
      <c r="AH2281" s="11"/>
      <c r="AI2281" s="11"/>
      <c r="AJ2281" s="11"/>
      <c r="AK2281" s="6"/>
      <c r="AL2281" s="11"/>
      <c r="AM2281" s="12"/>
      <c r="AN2281" s="12"/>
      <c r="AO2281" s="12"/>
      <c r="AP2281" s="12"/>
      <c r="AQ2281" s="12"/>
      <c r="AR2281" s="12"/>
      <c r="AS2281" s="12"/>
      <c r="AT2281" s="12"/>
      <c r="AU2281" s="6"/>
      <c r="AV2281" s="11"/>
      <c r="AW2281" s="12"/>
      <c r="AX2281" s="12"/>
      <c r="AY2281" s="12"/>
      <c r="AZ2281" s="12"/>
      <c r="BA2281" s="12"/>
      <c r="BB2281" s="12"/>
      <c r="BC2281" s="12"/>
      <c r="BD2281" s="12"/>
    </row>
    <row r="2282" spans="28:56">
      <c r="AB2282" s="11"/>
      <c r="AC2282" s="12"/>
      <c r="AD2282" s="11"/>
      <c r="AE2282" s="12"/>
      <c r="AF2282" s="11"/>
      <c r="AG2282" s="11"/>
      <c r="AH2282" s="11"/>
      <c r="AI2282" s="11"/>
      <c r="AJ2282" s="11"/>
      <c r="AK2282" s="6"/>
      <c r="AL2282" s="11"/>
      <c r="AM2282" s="12"/>
      <c r="AN2282" s="12"/>
      <c r="AO2282" s="12"/>
      <c r="AP2282" s="12"/>
      <c r="AQ2282" s="12"/>
      <c r="AR2282" s="12"/>
      <c r="AS2282" s="12"/>
      <c r="AT2282" s="12"/>
      <c r="AU2282" s="6"/>
      <c r="AV2282" s="11"/>
      <c r="AW2282" s="12"/>
      <c r="AX2282" s="12"/>
      <c r="AY2282" s="12"/>
      <c r="AZ2282" s="12"/>
      <c r="BA2282" s="12"/>
      <c r="BB2282" s="12"/>
      <c r="BC2282" s="12"/>
      <c r="BD2282" s="12"/>
    </row>
    <row r="2283" spans="28:56">
      <c r="AB2283" s="11"/>
      <c r="AC2283" s="12"/>
      <c r="AD2283" s="11"/>
      <c r="AE2283" s="12"/>
      <c r="AF2283" s="11"/>
      <c r="AG2283" s="11"/>
      <c r="AH2283" s="11"/>
      <c r="AI2283" s="11"/>
      <c r="AJ2283" s="11"/>
      <c r="AK2283" s="6"/>
      <c r="AL2283" s="11"/>
      <c r="AM2283" s="12"/>
      <c r="AN2283" s="12"/>
      <c r="AO2283" s="12"/>
      <c r="AP2283" s="12"/>
      <c r="AQ2283" s="12"/>
      <c r="AR2283" s="12"/>
      <c r="AS2283" s="12"/>
      <c r="AT2283" s="12"/>
      <c r="AU2283" s="6"/>
      <c r="AV2283" s="11"/>
      <c r="AW2283" s="12"/>
      <c r="AX2283" s="12"/>
      <c r="AY2283" s="12"/>
      <c r="AZ2283" s="12"/>
      <c r="BA2283" s="12"/>
      <c r="BB2283" s="12"/>
      <c r="BC2283" s="12"/>
      <c r="BD2283" s="12"/>
    </row>
    <row r="2284" spans="28:56">
      <c r="AB2284" s="11"/>
      <c r="AC2284" s="12"/>
      <c r="AD2284" s="11"/>
      <c r="AE2284" s="12"/>
      <c r="AF2284" s="11"/>
      <c r="AG2284" s="11"/>
      <c r="AH2284" s="11"/>
      <c r="AI2284" s="11"/>
      <c r="AJ2284" s="11"/>
      <c r="AK2284" s="6"/>
      <c r="AL2284" s="11"/>
      <c r="AM2284" s="12"/>
      <c r="AN2284" s="12"/>
      <c r="AO2284" s="12"/>
      <c r="AP2284" s="12"/>
      <c r="AQ2284" s="12"/>
      <c r="AR2284" s="12"/>
      <c r="AS2284" s="12"/>
      <c r="AT2284" s="12"/>
      <c r="AU2284" s="6"/>
      <c r="AV2284" s="11"/>
      <c r="AW2284" s="12"/>
      <c r="AX2284" s="12"/>
      <c r="AY2284" s="12"/>
      <c r="AZ2284" s="12"/>
      <c r="BA2284" s="12"/>
      <c r="BB2284" s="12"/>
      <c r="BC2284" s="12"/>
      <c r="BD2284" s="12"/>
    </row>
    <row r="2285" spans="28:56">
      <c r="AB2285" s="11"/>
      <c r="AC2285" s="12"/>
      <c r="AD2285" s="11"/>
      <c r="AE2285" s="12"/>
      <c r="AF2285" s="11"/>
      <c r="AG2285" s="11"/>
      <c r="AH2285" s="11"/>
      <c r="AI2285" s="11"/>
      <c r="AJ2285" s="11"/>
      <c r="AK2285" s="6"/>
      <c r="AL2285" s="11"/>
      <c r="AM2285" s="12"/>
      <c r="AN2285" s="12"/>
      <c r="AO2285" s="12"/>
      <c r="AP2285" s="12"/>
      <c r="AQ2285" s="12"/>
      <c r="AR2285" s="12"/>
      <c r="AS2285" s="12"/>
      <c r="AT2285" s="12"/>
      <c r="AU2285" s="6"/>
      <c r="AV2285" s="11"/>
      <c r="AW2285" s="12"/>
      <c r="AX2285" s="12"/>
      <c r="AY2285" s="12"/>
      <c r="AZ2285" s="12"/>
      <c r="BA2285" s="12"/>
      <c r="BB2285" s="12"/>
      <c r="BC2285" s="12"/>
      <c r="BD2285" s="12"/>
    </row>
    <row r="2286" spans="28:56">
      <c r="AB2286" s="11"/>
      <c r="AC2286" s="12"/>
      <c r="AD2286" s="11"/>
      <c r="AE2286" s="12"/>
      <c r="AF2286" s="11"/>
      <c r="AG2286" s="11"/>
      <c r="AH2286" s="11"/>
      <c r="AI2286" s="11"/>
      <c r="AJ2286" s="11"/>
      <c r="AK2286" s="6"/>
      <c r="AL2286" s="11"/>
      <c r="AM2286" s="12"/>
      <c r="AN2286" s="12"/>
      <c r="AO2286" s="12"/>
      <c r="AP2286" s="12"/>
      <c r="AQ2286" s="12"/>
      <c r="AR2286" s="12"/>
      <c r="AS2286" s="12"/>
      <c r="AT2286" s="12"/>
      <c r="AU2286" s="6"/>
      <c r="AV2286" s="11"/>
      <c r="AW2286" s="12"/>
      <c r="AX2286" s="12"/>
      <c r="AY2286" s="12"/>
      <c r="AZ2286" s="12"/>
      <c r="BA2286" s="12"/>
      <c r="BB2286" s="12"/>
      <c r="BC2286" s="12"/>
      <c r="BD2286" s="12"/>
    </row>
    <row r="2287" spans="28:56">
      <c r="AB2287" s="11"/>
      <c r="AC2287" s="12"/>
      <c r="AD2287" s="11"/>
      <c r="AE2287" s="12"/>
      <c r="AF2287" s="11"/>
      <c r="AG2287" s="11"/>
      <c r="AH2287" s="11"/>
      <c r="AI2287" s="11"/>
      <c r="AJ2287" s="11"/>
      <c r="AK2287" s="6"/>
      <c r="AL2287" s="11"/>
      <c r="AM2287" s="12"/>
      <c r="AN2287" s="12"/>
      <c r="AO2287" s="12"/>
      <c r="AP2287" s="12"/>
      <c r="AQ2287" s="12"/>
      <c r="AR2287" s="12"/>
      <c r="AS2287" s="12"/>
      <c r="AT2287" s="12"/>
      <c r="AU2287" s="6"/>
      <c r="AV2287" s="11"/>
      <c r="AW2287" s="12"/>
      <c r="AX2287" s="12"/>
      <c r="AY2287" s="12"/>
      <c r="AZ2287" s="12"/>
      <c r="BA2287" s="12"/>
      <c r="BB2287" s="12"/>
      <c r="BC2287" s="12"/>
      <c r="BD2287" s="12"/>
    </row>
    <row r="2288" spans="28:56">
      <c r="AB2288" s="11"/>
      <c r="AC2288" s="12"/>
      <c r="AD2288" s="11"/>
      <c r="AE2288" s="12"/>
      <c r="AF2288" s="11"/>
      <c r="AG2288" s="11"/>
      <c r="AH2288" s="11"/>
      <c r="AI2288" s="11"/>
      <c r="AJ2288" s="11"/>
      <c r="AK2288" s="6"/>
      <c r="AL2288" s="11"/>
      <c r="AM2288" s="12"/>
      <c r="AN2288" s="12"/>
      <c r="AO2288" s="12"/>
      <c r="AP2288" s="12"/>
      <c r="AQ2288" s="12"/>
      <c r="AR2288" s="12"/>
      <c r="AS2288" s="12"/>
      <c r="AT2288" s="12"/>
      <c r="AU2288" s="6"/>
      <c r="AV2288" s="11"/>
      <c r="AW2288" s="12"/>
      <c r="AX2288" s="12"/>
      <c r="AY2288" s="12"/>
      <c r="AZ2288" s="12"/>
      <c r="BA2288" s="12"/>
      <c r="BB2288" s="12"/>
      <c r="BC2288" s="12"/>
      <c r="BD2288" s="12"/>
    </row>
    <row r="2289" spans="28:56">
      <c r="AB2289" s="11"/>
      <c r="AC2289" s="12"/>
      <c r="AD2289" s="11"/>
      <c r="AE2289" s="12"/>
      <c r="AF2289" s="11"/>
      <c r="AG2289" s="11"/>
      <c r="AH2289" s="11"/>
      <c r="AI2289" s="11"/>
      <c r="AJ2289" s="11"/>
      <c r="AK2289" s="6"/>
      <c r="AL2289" s="11"/>
      <c r="AM2289" s="12"/>
      <c r="AN2289" s="12"/>
      <c r="AO2289" s="12"/>
      <c r="AP2289" s="12"/>
      <c r="AQ2289" s="12"/>
      <c r="AR2289" s="12"/>
      <c r="AS2289" s="12"/>
      <c r="AT2289" s="12"/>
      <c r="AU2289" s="6"/>
      <c r="AV2289" s="11"/>
      <c r="AW2289" s="12"/>
      <c r="AX2289" s="12"/>
      <c r="AY2289" s="12"/>
      <c r="AZ2289" s="12"/>
      <c r="BA2289" s="12"/>
      <c r="BB2289" s="12"/>
      <c r="BC2289" s="12"/>
      <c r="BD2289" s="12"/>
    </row>
    <row r="2290" spans="28:56">
      <c r="AB2290" s="11"/>
      <c r="AC2290" s="12"/>
      <c r="AD2290" s="11"/>
      <c r="AE2290" s="12"/>
      <c r="AF2290" s="11"/>
      <c r="AG2290" s="11"/>
      <c r="AH2290" s="11"/>
      <c r="AI2290" s="11"/>
      <c r="AJ2290" s="11"/>
      <c r="AK2290" s="6"/>
      <c r="AL2290" s="11"/>
      <c r="AM2290" s="12"/>
      <c r="AN2290" s="12"/>
      <c r="AO2290" s="12"/>
      <c r="AP2290" s="12"/>
      <c r="AQ2290" s="12"/>
      <c r="AR2290" s="12"/>
      <c r="AS2290" s="12"/>
      <c r="AT2290" s="12"/>
      <c r="AU2290" s="6"/>
      <c r="AV2290" s="11"/>
      <c r="AW2290" s="12"/>
      <c r="AX2290" s="12"/>
      <c r="AY2290" s="12"/>
      <c r="AZ2290" s="12"/>
      <c r="BA2290" s="12"/>
      <c r="BB2290" s="12"/>
      <c r="BC2290" s="12"/>
      <c r="BD2290" s="12"/>
    </row>
    <row r="2291" spans="28:56">
      <c r="AB2291" s="11"/>
      <c r="AC2291" s="12"/>
      <c r="AD2291" s="11"/>
      <c r="AE2291" s="12"/>
      <c r="AF2291" s="11"/>
      <c r="AG2291" s="11"/>
      <c r="AH2291" s="11"/>
      <c r="AI2291" s="11"/>
      <c r="AJ2291" s="11"/>
      <c r="AK2291" s="6"/>
      <c r="AL2291" s="11"/>
      <c r="AM2291" s="12"/>
      <c r="AN2291" s="12"/>
      <c r="AO2291" s="12"/>
      <c r="AP2291" s="12"/>
      <c r="AQ2291" s="12"/>
      <c r="AR2291" s="12"/>
      <c r="AS2291" s="12"/>
      <c r="AT2291" s="12"/>
      <c r="AU2291" s="6"/>
      <c r="AV2291" s="11"/>
      <c r="AW2291" s="12"/>
      <c r="AX2291" s="12"/>
      <c r="AY2291" s="12"/>
      <c r="AZ2291" s="12"/>
      <c r="BA2291" s="12"/>
      <c r="BB2291" s="12"/>
      <c r="BC2291" s="12"/>
      <c r="BD2291" s="12"/>
    </row>
    <row r="2292" spans="28:56">
      <c r="AB2292" s="11"/>
      <c r="AC2292" s="12"/>
      <c r="AD2292" s="11"/>
      <c r="AE2292" s="12"/>
      <c r="AF2292" s="11"/>
      <c r="AG2292" s="11"/>
      <c r="AH2292" s="11"/>
      <c r="AI2292" s="11"/>
      <c r="AJ2292" s="11"/>
      <c r="AK2292" s="6"/>
      <c r="AL2292" s="11"/>
      <c r="AM2292" s="12"/>
      <c r="AN2292" s="12"/>
      <c r="AO2292" s="12"/>
      <c r="AP2292" s="12"/>
      <c r="AQ2292" s="12"/>
      <c r="AR2292" s="12"/>
      <c r="AS2292" s="12"/>
      <c r="AT2292" s="12"/>
      <c r="AU2292" s="6"/>
      <c r="AV2292" s="11"/>
      <c r="AW2292" s="12"/>
      <c r="AX2292" s="12"/>
      <c r="AY2292" s="12"/>
      <c r="AZ2292" s="12"/>
      <c r="BA2292" s="12"/>
      <c r="BB2292" s="12"/>
      <c r="BC2292" s="12"/>
      <c r="BD2292" s="12"/>
    </row>
    <row r="2293" spans="28:56">
      <c r="AB2293" s="11"/>
      <c r="AC2293" s="12"/>
      <c r="AD2293" s="11"/>
      <c r="AE2293" s="12"/>
      <c r="AF2293" s="11"/>
      <c r="AG2293" s="11"/>
      <c r="AH2293" s="11"/>
      <c r="AI2293" s="11"/>
      <c r="AJ2293" s="11"/>
      <c r="AK2293" s="6"/>
      <c r="AL2293" s="11"/>
      <c r="AM2293" s="12"/>
      <c r="AN2293" s="12"/>
      <c r="AO2293" s="12"/>
      <c r="AP2293" s="12"/>
      <c r="AQ2293" s="12"/>
      <c r="AR2293" s="12"/>
      <c r="AS2293" s="12"/>
      <c r="AT2293" s="12"/>
      <c r="AU2293" s="6"/>
      <c r="AV2293" s="11"/>
      <c r="AW2293" s="12"/>
      <c r="AX2293" s="12"/>
      <c r="AY2293" s="12"/>
      <c r="AZ2293" s="12"/>
      <c r="BA2293" s="12"/>
      <c r="BB2293" s="12"/>
      <c r="BC2293" s="12"/>
      <c r="BD2293" s="12"/>
    </row>
    <row r="2294" spans="28:56">
      <c r="AB2294" s="11"/>
      <c r="AC2294" s="12"/>
      <c r="AD2294" s="11"/>
      <c r="AE2294" s="12"/>
      <c r="AF2294" s="11"/>
      <c r="AG2294" s="11"/>
      <c r="AH2294" s="11"/>
      <c r="AI2294" s="11"/>
      <c r="AJ2294" s="11"/>
      <c r="AK2294" s="6"/>
      <c r="AL2294" s="11"/>
      <c r="AM2294" s="12"/>
      <c r="AN2294" s="12"/>
      <c r="AO2294" s="12"/>
      <c r="AP2294" s="12"/>
      <c r="AQ2294" s="12"/>
      <c r="AR2294" s="12"/>
      <c r="AS2294" s="12"/>
      <c r="AT2294" s="12"/>
      <c r="AU2294" s="6"/>
      <c r="AV2294" s="11"/>
      <c r="AW2294" s="12"/>
      <c r="AX2294" s="12"/>
      <c r="AY2294" s="12"/>
      <c r="AZ2294" s="12"/>
      <c r="BA2294" s="12"/>
      <c r="BB2294" s="12"/>
      <c r="BC2294" s="12"/>
      <c r="BD2294" s="12"/>
    </row>
    <row r="2295" spans="28:56">
      <c r="AB2295" s="11"/>
      <c r="AC2295" s="12"/>
      <c r="AD2295" s="11"/>
      <c r="AE2295" s="12"/>
      <c r="AF2295" s="11"/>
      <c r="AG2295" s="11"/>
      <c r="AH2295" s="11"/>
      <c r="AI2295" s="11"/>
      <c r="AJ2295" s="11"/>
      <c r="AK2295" s="6"/>
      <c r="AL2295" s="11"/>
      <c r="AM2295" s="12"/>
      <c r="AN2295" s="12"/>
      <c r="AO2295" s="12"/>
      <c r="AP2295" s="12"/>
      <c r="AQ2295" s="12"/>
      <c r="AR2295" s="12"/>
      <c r="AS2295" s="12"/>
      <c r="AT2295" s="12"/>
      <c r="AU2295" s="6"/>
      <c r="AV2295" s="11"/>
      <c r="AW2295" s="12"/>
      <c r="AX2295" s="12"/>
      <c r="AY2295" s="12"/>
      <c r="AZ2295" s="12"/>
      <c r="BA2295" s="12"/>
      <c r="BB2295" s="12"/>
      <c r="BC2295" s="12"/>
      <c r="BD2295" s="12"/>
    </row>
    <row r="2296" spans="28:56">
      <c r="AB2296" s="11"/>
      <c r="AC2296" s="12"/>
      <c r="AD2296" s="11"/>
      <c r="AE2296" s="12"/>
      <c r="AF2296" s="11"/>
      <c r="AG2296" s="11"/>
      <c r="AH2296" s="11"/>
      <c r="AI2296" s="11"/>
      <c r="AJ2296" s="11"/>
      <c r="AK2296" s="6"/>
      <c r="AL2296" s="11"/>
      <c r="AM2296" s="12"/>
      <c r="AN2296" s="12"/>
      <c r="AO2296" s="12"/>
      <c r="AP2296" s="12"/>
      <c r="AQ2296" s="12"/>
      <c r="AR2296" s="12"/>
      <c r="AS2296" s="12"/>
      <c r="AT2296" s="12"/>
      <c r="AU2296" s="6"/>
      <c r="AV2296" s="11"/>
      <c r="AW2296" s="12"/>
      <c r="AX2296" s="12"/>
      <c r="AY2296" s="12"/>
      <c r="AZ2296" s="12"/>
      <c r="BA2296" s="12"/>
      <c r="BB2296" s="12"/>
      <c r="BC2296" s="12"/>
      <c r="BD2296" s="12"/>
    </row>
    <row r="2297" spans="28:56">
      <c r="AB2297" s="11"/>
      <c r="AC2297" s="12"/>
      <c r="AD2297" s="11"/>
      <c r="AE2297" s="12"/>
      <c r="AF2297" s="11"/>
      <c r="AG2297" s="11"/>
      <c r="AH2297" s="11"/>
      <c r="AI2297" s="11"/>
      <c r="AJ2297" s="11"/>
      <c r="AK2297" s="6"/>
      <c r="AL2297" s="11"/>
      <c r="AM2297" s="12"/>
      <c r="AN2297" s="12"/>
      <c r="AO2297" s="12"/>
      <c r="AP2297" s="12"/>
      <c r="AQ2297" s="12"/>
      <c r="AR2297" s="12"/>
      <c r="AS2297" s="12"/>
      <c r="AT2297" s="12"/>
      <c r="AU2297" s="6"/>
      <c r="AV2297" s="11"/>
      <c r="AW2297" s="12"/>
      <c r="AX2297" s="12"/>
      <c r="AY2297" s="12"/>
      <c r="AZ2297" s="12"/>
      <c r="BA2297" s="12"/>
      <c r="BB2297" s="12"/>
      <c r="BC2297" s="12"/>
      <c r="BD2297" s="12"/>
    </row>
    <row r="2298" spans="28:56">
      <c r="AB2298" s="11"/>
      <c r="AC2298" s="12"/>
      <c r="AD2298" s="11"/>
      <c r="AE2298" s="12"/>
      <c r="AF2298" s="11"/>
      <c r="AG2298" s="11"/>
      <c r="AH2298" s="11"/>
      <c r="AI2298" s="11"/>
      <c r="AJ2298" s="11"/>
      <c r="AK2298" s="6"/>
      <c r="AL2298" s="11"/>
      <c r="AM2298" s="12"/>
      <c r="AN2298" s="12"/>
      <c r="AO2298" s="12"/>
      <c r="AP2298" s="12"/>
      <c r="AQ2298" s="12"/>
      <c r="AR2298" s="12"/>
      <c r="AS2298" s="12"/>
      <c r="AT2298" s="12"/>
      <c r="AU2298" s="6"/>
      <c r="AV2298" s="11"/>
      <c r="AW2298" s="12"/>
      <c r="AX2298" s="12"/>
      <c r="AY2298" s="12"/>
      <c r="AZ2298" s="12"/>
      <c r="BA2298" s="12"/>
      <c r="BB2298" s="12"/>
      <c r="BC2298" s="12"/>
      <c r="BD2298" s="12"/>
    </row>
    <row r="2299" spans="28:56">
      <c r="AB2299" s="11"/>
      <c r="AC2299" s="12"/>
      <c r="AD2299" s="11"/>
      <c r="AE2299" s="12"/>
      <c r="AF2299" s="11"/>
      <c r="AG2299" s="11"/>
      <c r="AH2299" s="11"/>
      <c r="AI2299" s="11"/>
      <c r="AJ2299" s="11"/>
      <c r="AK2299" s="6"/>
      <c r="AL2299" s="11"/>
      <c r="AM2299" s="12"/>
      <c r="AN2299" s="12"/>
      <c r="AO2299" s="12"/>
      <c r="AP2299" s="12"/>
      <c r="AQ2299" s="12"/>
      <c r="AR2299" s="12"/>
      <c r="AS2299" s="12"/>
      <c r="AT2299" s="12"/>
      <c r="AU2299" s="6"/>
      <c r="AV2299" s="11"/>
      <c r="AW2299" s="12"/>
      <c r="AX2299" s="12"/>
      <c r="AY2299" s="12"/>
      <c r="AZ2299" s="12"/>
      <c r="BA2299" s="12"/>
      <c r="BB2299" s="12"/>
      <c r="BC2299" s="12"/>
      <c r="BD2299" s="12"/>
    </row>
    <row r="2300" spans="28:56">
      <c r="AB2300" s="11"/>
      <c r="AC2300" s="12"/>
      <c r="AD2300" s="11"/>
      <c r="AE2300" s="12"/>
      <c r="AF2300" s="11"/>
      <c r="AG2300" s="11"/>
      <c r="AH2300" s="11"/>
      <c r="AI2300" s="11"/>
      <c r="AJ2300" s="11"/>
      <c r="AK2300" s="6"/>
      <c r="AL2300" s="11"/>
      <c r="AM2300" s="12"/>
      <c r="AN2300" s="12"/>
      <c r="AO2300" s="12"/>
      <c r="AP2300" s="12"/>
      <c r="AQ2300" s="12"/>
      <c r="AR2300" s="12"/>
      <c r="AS2300" s="12"/>
      <c r="AT2300" s="12"/>
      <c r="AU2300" s="6"/>
      <c r="AV2300" s="11"/>
      <c r="AW2300" s="12"/>
      <c r="AX2300" s="12"/>
      <c r="AY2300" s="12"/>
      <c r="AZ2300" s="12"/>
      <c r="BA2300" s="12"/>
      <c r="BB2300" s="12"/>
      <c r="BC2300" s="12"/>
      <c r="BD2300" s="12"/>
    </row>
    <row r="2301" spans="28:56">
      <c r="AB2301" s="11"/>
      <c r="AC2301" s="12"/>
      <c r="AD2301" s="11"/>
      <c r="AE2301" s="12"/>
      <c r="AF2301" s="11"/>
      <c r="AG2301" s="11"/>
      <c r="AH2301" s="11"/>
      <c r="AI2301" s="11"/>
      <c r="AJ2301" s="11"/>
      <c r="AK2301" s="6"/>
      <c r="AL2301" s="11"/>
      <c r="AM2301" s="12"/>
      <c r="AN2301" s="12"/>
      <c r="AO2301" s="12"/>
      <c r="AP2301" s="12"/>
      <c r="AQ2301" s="12"/>
      <c r="AR2301" s="12"/>
      <c r="AS2301" s="12"/>
      <c r="AT2301" s="12"/>
      <c r="AU2301" s="6"/>
      <c r="AV2301" s="11"/>
      <c r="AW2301" s="12"/>
      <c r="AX2301" s="12"/>
      <c r="AY2301" s="12"/>
      <c r="AZ2301" s="12"/>
      <c r="BA2301" s="12"/>
      <c r="BB2301" s="12"/>
      <c r="BC2301" s="12"/>
      <c r="BD2301" s="12"/>
    </row>
    <row r="2302" spans="28:56">
      <c r="AB2302" s="11"/>
      <c r="AC2302" s="12"/>
      <c r="AD2302" s="11"/>
      <c r="AE2302" s="12"/>
      <c r="AF2302" s="11"/>
      <c r="AG2302" s="11"/>
      <c r="AH2302" s="11"/>
      <c r="AI2302" s="11"/>
      <c r="AJ2302" s="11"/>
      <c r="AK2302" s="6"/>
      <c r="AL2302" s="11"/>
      <c r="AM2302" s="12"/>
      <c r="AN2302" s="12"/>
      <c r="AO2302" s="12"/>
      <c r="AP2302" s="12"/>
      <c r="AQ2302" s="12"/>
      <c r="AR2302" s="12"/>
      <c r="AS2302" s="12"/>
      <c r="AT2302" s="12"/>
      <c r="AU2302" s="6"/>
      <c r="AV2302" s="11"/>
      <c r="AW2302" s="12"/>
      <c r="AX2302" s="12"/>
      <c r="AY2302" s="12"/>
      <c r="AZ2302" s="12"/>
      <c r="BA2302" s="12"/>
      <c r="BB2302" s="12"/>
      <c r="BC2302" s="12"/>
      <c r="BD2302" s="12"/>
    </row>
    <row r="2303" spans="28:56">
      <c r="AB2303" s="11"/>
      <c r="AC2303" s="12"/>
      <c r="AD2303" s="11"/>
      <c r="AE2303" s="12"/>
      <c r="AF2303" s="11"/>
      <c r="AG2303" s="11"/>
      <c r="AH2303" s="11"/>
      <c r="AI2303" s="11"/>
      <c r="AJ2303" s="11"/>
      <c r="AK2303" s="6"/>
      <c r="AL2303" s="11"/>
      <c r="AM2303" s="12"/>
      <c r="AN2303" s="12"/>
      <c r="AO2303" s="12"/>
      <c r="AP2303" s="12"/>
      <c r="AQ2303" s="12"/>
      <c r="AR2303" s="12"/>
      <c r="AS2303" s="12"/>
      <c r="AT2303" s="12"/>
      <c r="AU2303" s="6"/>
      <c r="AV2303" s="11"/>
      <c r="AW2303" s="12"/>
      <c r="AX2303" s="12"/>
      <c r="AY2303" s="12"/>
      <c r="AZ2303" s="12"/>
      <c r="BA2303" s="12"/>
      <c r="BB2303" s="12"/>
      <c r="BC2303" s="12"/>
      <c r="BD2303" s="12"/>
    </row>
    <row r="2304" spans="28:56">
      <c r="AB2304" s="11"/>
      <c r="AC2304" s="12"/>
      <c r="AD2304" s="11"/>
      <c r="AE2304" s="12"/>
      <c r="AF2304" s="11"/>
      <c r="AG2304" s="11"/>
      <c r="AH2304" s="11"/>
      <c r="AI2304" s="11"/>
      <c r="AJ2304" s="11"/>
      <c r="AK2304" s="6"/>
      <c r="AL2304" s="11"/>
      <c r="AM2304" s="12"/>
      <c r="AN2304" s="12"/>
      <c r="AO2304" s="12"/>
      <c r="AP2304" s="12"/>
      <c r="AQ2304" s="12"/>
      <c r="AR2304" s="12"/>
      <c r="AS2304" s="12"/>
      <c r="AT2304" s="12"/>
      <c r="AU2304" s="6"/>
      <c r="AV2304" s="11"/>
      <c r="AW2304" s="12"/>
      <c r="AX2304" s="12"/>
      <c r="AY2304" s="12"/>
      <c r="AZ2304" s="12"/>
      <c r="BA2304" s="12"/>
      <c r="BB2304" s="12"/>
      <c r="BC2304" s="12"/>
      <c r="BD2304" s="12"/>
    </row>
    <row r="2305" spans="28:56">
      <c r="AB2305" s="11"/>
      <c r="AC2305" s="12"/>
      <c r="AD2305" s="11"/>
      <c r="AE2305" s="12"/>
      <c r="AF2305" s="11"/>
      <c r="AG2305" s="11"/>
      <c r="AH2305" s="11"/>
      <c r="AI2305" s="11"/>
      <c r="AJ2305" s="11"/>
      <c r="AK2305" s="6"/>
      <c r="AL2305" s="11"/>
      <c r="AM2305" s="12"/>
      <c r="AN2305" s="12"/>
      <c r="AO2305" s="12"/>
      <c r="AP2305" s="12"/>
      <c r="AQ2305" s="12"/>
      <c r="AR2305" s="12"/>
      <c r="AS2305" s="12"/>
      <c r="AT2305" s="12"/>
      <c r="AU2305" s="6"/>
      <c r="AV2305" s="11"/>
      <c r="AW2305" s="12"/>
      <c r="AX2305" s="12"/>
      <c r="AY2305" s="12"/>
      <c r="AZ2305" s="12"/>
      <c r="BA2305" s="12"/>
      <c r="BB2305" s="12"/>
      <c r="BC2305" s="12"/>
      <c r="BD2305" s="12"/>
    </row>
    <row r="2306" spans="28:56">
      <c r="AB2306" s="11"/>
      <c r="AC2306" s="12"/>
      <c r="AD2306" s="11"/>
      <c r="AE2306" s="12"/>
      <c r="AF2306" s="11"/>
      <c r="AG2306" s="11"/>
      <c r="AH2306" s="11"/>
      <c r="AI2306" s="11"/>
      <c r="AJ2306" s="11"/>
      <c r="AK2306" s="6"/>
      <c r="AL2306" s="11"/>
      <c r="AM2306" s="12"/>
      <c r="AN2306" s="12"/>
      <c r="AO2306" s="12"/>
      <c r="AP2306" s="12"/>
      <c r="AQ2306" s="12"/>
      <c r="AR2306" s="12"/>
      <c r="AS2306" s="12"/>
      <c r="AT2306" s="12"/>
      <c r="AU2306" s="6"/>
      <c r="AV2306" s="11"/>
      <c r="AW2306" s="12"/>
      <c r="AX2306" s="12"/>
      <c r="AY2306" s="12"/>
      <c r="AZ2306" s="12"/>
      <c r="BA2306" s="12"/>
      <c r="BB2306" s="12"/>
      <c r="BC2306" s="12"/>
      <c r="BD2306" s="12"/>
    </row>
    <row r="2307" spans="28:56">
      <c r="AB2307" s="11"/>
      <c r="AC2307" s="12"/>
      <c r="AD2307" s="11"/>
      <c r="AE2307" s="12"/>
      <c r="AF2307" s="11"/>
      <c r="AG2307" s="11"/>
      <c r="AH2307" s="11"/>
      <c r="AI2307" s="11"/>
      <c r="AJ2307" s="11"/>
      <c r="AK2307" s="6"/>
      <c r="AL2307" s="11"/>
      <c r="AM2307" s="12"/>
      <c r="AN2307" s="12"/>
      <c r="AO2307" s="12"/>
      <c r="AP2307" s="12"/>
      <c r="AQ2307" s="12"/>
      <c r="AR2307" s="12"/>
      <c r="AS2307" s="12"/>
      <c r="AT2307" s="12"/>
      <c r="AU2307" s="6"/>
      <c r="AV2307" s="11"/>
      <c r="AW2307" s="12"/>
      <c r="AX2307" s="12"/>
      <c r="AY2307" s="12"/>
      <c r="AZ2307" s="12"/>
      <c r="BA2307" s="12"/>
      <c r="BB2307" s="12"/>
      <c r="BC2307" s="12"/>
      <c r="BD2307" s="12"/>
    </row>
    <row r="2308" spans="28:56">
      <c r="AB2308" s="11"/>
      <c r="AC2308" s="12"/>
      <c r="AD2308" s="11"/>
      <c r="AE2308" s="12"/>
      <c r="AF2308" s="11"/>
      <c r="AG2308" s="11"/>
      <c r="AH2308" s="11"/>
      <c r="AI2308" s="11"/>
      <c r="AJ2308" s="11"/>
      <c r="AK2308" s="6"/>
      <c r="AL2308" s="11"/>
      <c r="AM2308" s="12"/>
      <c r="AN2308" s="12"/>
      <c r="AO2308" s="12"/>
      <c r="AP2308" s="12"/>
      <c r="AQ2308" s="12"/>
      <c r="AR2308" s="12"/>
      <c r="AS2308" s="12"/>
      <c r="AT2308" s="12"/>
      <c r="AU2308" s="6"/>
      <c r="AV2308" s="11"/>
      <c r="AW2308" s="12"/>
      <c r="AX2308" s="12"/>
      <c r="AY2308" s="12"/>
      <c r="AZ2308" s="12"/>
      <c r="BA2308" s="12"/>
      <c r="BB2308" s="12"/>
      <c r="BC2308" s="12"/>
      <c r="BD2308" s="12"/>
    </row>
    <row r="2309" spans="28:56">
      <c r="AB2309" s="11"/>
      <c r="AC2309" s="12"/>
      <c r="AD2309" s="11"/>
      <c r="AE2309" s="12"/>
      <c r="AF2309" s="11"/>
      <c r="AG2309" s="11"/>
      <c r="AH2309" s="11"/>
      <c r="AI2309" s="11"/>
      <c r="AJ2309" s="11"/>
      <c r="AK2309" s="6"/>
      <c r="AL2309" s="11"/>
      <c r="AM2309" s="12"/>
      <c r="AN2309" s="12"/>
      <c r="AO2309" s="12"/>
      <c r="AP2309" s="12"/>
      <c r="AQ2309" s="12"/>
      <c r="AR2309" s="12"/>
      <c r="AS2309" s="12"/>
      <c r="AT2309" s="12"/>
      <c r="AU2309" s="6"/>
      <c r="AV2309" s="11"/>
      <c r="AW2309" s="12"/>
      <c r="AX2309" s="12"/>
      <c r="AY2309" s="12"/>
      <c r="AZ2309" s="12"/>
      <c r="BA2309" s="12"/>
      <c r="BB2309" s="12"/>
      <c r="BC2309" s="12"/>
      <c r="BD2309" s="12"/>
    </row>
    <row r="2310" spans="28:56">
      <c r="AB2310" s="11"/>
      <c r="AC2310" s="12"/>
      <c r="AD2310" s="11"/>
      <c r="AE2310" s="12"/>
      <c r="AF2310" s="11"/>
      <c r="AG2310" s="11"/>
      <c r="AH2310" s="11"/>
      <c r="AI2310" s="11"/>
      <c r="AJ2310" s="11"/>
      <c r="AK2310" s="6"/>
      <c r="AL2310" s="11"/>
      <c r="AM2310" s="12"/>
      <c r="AN2310" s="12"/>
      <c r="AO2310" s="12"/>
      <c r="AP2310" s="12"/>
      <c r="AQ2310" s="12"/>
      <c r="AR2310" s="12"/>
      <c r="AS2310" s="12"/>
      <c r="AT2310" s="12"/>
      <c r="AU2310" s="6"/>
      <c r="AV2310" s="11"/>
      <c r="AW2310" s="12"/>
      <c r="AX2310" s="12"/>
      <c r="AY2310" s="12"/>
      <c r="AZ2310" s="12"/>
      <c r="BA2310" s="12"/>
      <c r="BB2310" s="12"/>
      <c r="BC2310" s="12"/>
      <c r="BD2310" s="12"/>
    </row>
    <row r="2311" spans="28:56">
      <c r="AB2311" s="11"/>
      <c r="AC2311" s="12"/>
      <c r="AD2311" s="11"/>
      <c r="AE2311" s="12"/>
      <c r="AF2311" s="11"/>
      <c r="AG2311" s="11"/>
      <c r="AH2311" s="11"/>
      <c r="AI2311" s="11"/>
      <c r="AJ2311" s="11"/>
      <c r="AK2311" s="6"/>
      <c r="AL2311" s="11"/>
      <c r="AM2311" s="12"/>
      <c r="AN2311" s="12"/>
      <c r="AO2311" s="12"/>
      <c r="AP2311" s="12"/>
      <c r="AQ2311" s="12"/>
      <c r="AR2311" s="12"/>
      <c r="AS2311" s="12"/>
      <c r="AT2311" s="12"/>
      <c r="AU2311" s="6"/>
      <c r="AV2311" s="11"/>
      <c r="AW2311" s="12"/>
      <c r="AX2311" s="12"/>
      <c r="AY2311" s="12"/>
      <c r="AZ2311" s="12"/>
      <c r="BA2311" s="12"/>
      <c r="BB2311" s="12"/>
      <c r="BC2311" s="12"/>
      <c r="BD2311" s="12"/>
    </row>
    <row r="2312" spans="28:56">
      <c r="AB2312" s="11"/>
      <c r="AC2312" s="12"/>
      <c r="AD2312" s="11"/>
      <c r="AE2312" s="12"/>
      <c r="AF2312" s="11"/>
      <c r="AG2312" s="11"/>
      <c r="AH2312" s="11"/>
      <c r="AI2312" s="11"/>
      <c r="AJ2312" s="11"/>
      <c r="AK2312" s="6"/>
      <c r="AL2312" s="11"/>
      <c r="AM2312" s="12"/>
      <c r="AN2312" s="12"/>
      <c r="AO2312" s="12"/>
      <c r="AP2312" s="12"/>
      <c r="AQ2312" s="12"/>
      <c r="AR2312" s="12"/>
      <c r="AS2312" s="12"/>
      <c r="AT2312" s="12"/>
      <c r="AU2312" s="6"/>
      <c r="AV2312" s="11"/>
      <c r="AW2312" s="12"/>
      <c r="AX2312" s="12"/>
      <c r="AY2312" s="12"/>
      <c r="AZ2312" s="12"/>
      <c r="BA2312" s="12"/>
      <c r="BB2312" s="12"/>
      <c r="BC2312" s="12"/>
      <c r="BD2312" s="12"/>
    </row>
    <row r="2313" spans="28:56">
      <c r="AB2313" s="11"/>
      <c r="AC2313" s="12"/>
      <c r="AD2313" s="11"/>
      <c r="AE2313" s="12"/>
      <c r="AF2313" s="11"/>
      <c r="AG2313" s="11"/>
      <c r="AH2313" s="11"/>
      <c r="AI2313" s="11"/>
      <c r="AJ2313" s="11"/>
      <c r="AK2313" s="6"/>
      <c r="AL2313" s="11"/>
      <c r="AM2313" s="12"/>
      <c r="AN2313" s="12"/>
      <c r="AO2313" s="12"/>
      <c r="AP2313" s="12"/>
      <c r="AQ2313" s="12"/>
      <c r="AR2313" s="12"/>
      <c r="AS2313" s="12"/>
      <c r="AT2313" s="12"/>
      <c r="AU2313" s="6"/>
      <c r="AV2313" s="11"/>
      <c r="AW2313" s="12"/>
      <c r="AX2313" s="12"/>
      <c r="AY2313" s="12"/>
      <c r="AZ2313" s="12"/>
      <c r="BA2313" s="12"/>
      <c r="BB2313" s="12"/>
      <c r="BC2313" s="12"/>
      <c r="BD2313" s="12"/>
    </row>
    <row r="2314" spans="28:56">
      <c r="AB2314" s="11"/>
      <c r="AC2314" s="12"/>
      <c r="AD2314" s="11"/>
      <c r="AE2314" s="12"/>
      <c r="AF2314" s="11"/>
      <c r="AG2314" s="11"/>
      <c r="AH2314" s="11"/>
      <c r="AI2314" s="11"/>
      <c r="AJ2314" s="11"/>
      <c r="AK2314" s="6"/>
      <c r="AL2314" s="11"/>
      <c r="AM2314" s="12"/>
      <c r="AN2314" s="12"/>
      <c r="AO2314" s="12"/>
      <c r="AP2314" s="12"/>
      <c r="AQ2314" s="12"/>
      <c r="AR2314" s="12"/>
      <c r="AS2314" s="12"/>
      <c r="AT2314" s="12"/>
      <c r="AU2314" s="6"/>
      <c r="AV2314" s="11"/>
      <c r="AW2314" s="12"/>
      <c r="AX2314" s="12"/>
      <c r="AY2314" s="12"/>
      <c r="AZ2314" s="12"/>
      <c r="BA2314" s="12"/>
      <c r="BB2314" s="12"/>
      <c r="BC2314" s="12"/>
      <c r="BD2314" s="12"/>
    </row>
    <row r="2315" spans="28:56">
      <c r="AB2315" s="11"/>
      <c r="AC2315" s="12"/>
      <c r="AD2315" s="11"/>
      <c r="AE2315" s="12"/>
      <c r="AF2315" s="11"/>
      <c r="AG2315" s="11"/>
      <c r="AH2315" s="11"/>
      <c r="AI2315" s="11"/>
      <c r="AJ2315" s="11"/>
      <c r="AK2315" s="6"/>
      <c r="AL2315" s="11"/>
      <c r="AM2315" s="12"/>
      <c r="AN2315" s="12"/>
      <c r="AO2315" s="12"/>
      <c r="AP2315" s="12"/>
      <c r="AQ2315" s="12"/>
      <c r="AR2315" s="12"/>
      <c r="AS2315" s="12"/>
      <c r="AT2315" s="12"/>
      <c r="AU2315" s="6"/>
      <c r="AV2315" s="11"/>
      <c r="AW2315" s="12"/>
      <c r="AX2315" s="12"/>
      <c r="AY2315" s="12"/>
      <c r="AZ2315" s="12"/>
      <c r="BA2315" s="12"/>
      <c r="BB2315" s="12"/>
      <c r="BC2315" s="12"/>
      <c r="BD2315" s="12"/>
    </row>
    <row r="2316" spans="28:56">
      <c r="AB2316" s="11"/>
      <c r="AC2316" s="12"/>
      <c r="AD2316" s="11"/>
      <c r="AE2316" s="12"/>
      <c r="AF2316" s="11"/>
      <c r="AG2316" s="11"/>
      <c r="AH2316" s="11"/>
      <c r="AI2316" s="11"/>
      <c r="AJ2316" s="11"/>
      <c r="AK2316" s="6"/>
      <c r="AL2316" s="11"/>
      <c r="AM2316" s="12"/>
      <c r="AN2316" s="12"/>
      <c r="AO2316" s="12"/>
      <c r="AP2316" s="12"/>
      <c r="AQ2316" s="12"/>
      <c r="AR2316" s="12"/>
      <c r="AS2316" s="12"/>
      <c r="AT2316" s="12"/>
      <c r="AU2316" s="6"/>
      <c r="AV2316" s="11"/>
      <c r="AW2316" s="12"/>
      <c r="AX2316" s="12"/>
      <c r="AY2316" s="12"/>
      <c r="AZ2316" s="12"/>
      <c r="BA2316" s="12"/>
      <c r="BB2316" s="12"/>
      <c r="BC2316" s="12"/>
      <c r="BD2316" s="12"/>
    </row>
    <row r="2317" spans="28:56">
      <c r="AB2317" s="11"/>
      <c r="AC2317" s="12"/>
      <c r="AD2317" s="11"/>
      <c r="AE2317" s="12"/>
      <c r="AF2317" s="11"/>
      <c r="AG2317" s="11"/>
      <c r="AH2317" s="11"/>
      <c r="AI2317" s="11"/>
      <c r="AJ2317" s="11"/>
      <c r="AK2317" s="6"/>
      <c r="AL2317" s="11"/>
      <c r="AM2317" s="12"/>
      <c r="AN2317" s="12"/>
      <c r="AO2317" s="12"/>
      <c r="AP2317" s="12"/>
      <c r="AQ2317" s="12"/>
      <c r="AR2317" s="12"/>
      <c r="AS2317" s="12"/>
      <c r="AT2317" s="12"/>
      <c r="AU2317" s="6"/>
      <c r="AV2317" s="11"/>
      <c r="AW2317" s="12"/>
      <c r="AX2317" s="12"/>
      <c r="AY2317" s="12"/>
      <c r="AZ2317" s="12"/>
      <c r="BA2317" s="12"/>
      <c r="BB2317" s="12"/>
      <c r="BC2317" s="12"/>
      <c r="BD2317" s="12"/>
    </row>
    <row r="2318" spans="28:56">
      <c r="AB2318" s="11"/>
      <c r="AC2318" s="12"/>
      <c r="AD2318" s="11"/>
      <c r="AE2318" s="12"/>
      <c r="AF2318" s="11"/>
      <c r="AG2318" s="11"/>
      <c r="AH2318" s="11"/>
      <c r="AI2318" s="11"/>
      <c r="AJ2318" s="11"/>
      <c r="AK2318" s="6"/>
      <c r="AL2318" s="11"/>
      <c r="AM2318" s="12"/>
      <c r="AN2318" s="12"/>
      <c r="AO2318" s="12"/>
      <c r="AP2318" s="12"/>
      <c r="AQ2318" s="12"/>
      <c r="AR2318" s="12"/>
      <c r="AS2318" s="12"/>
      <c r="AT2318" s="12"/>
      <c r="AU2318" s="6"/>
      <c r="AV2318" s="11"/>
      <c r="AW2318" s="12"/>
      <c r="AX2318" s="12"/>
      <c r="AY2318" s="12"/>
      <c r="AZ2318" s="12"/>
      <c r="BA2318" s="12"/>
      <c r="BB2318" s="12"/>
      <c r="BC2318" s="12"/>
      <c r="BD2318" s="12"/>
    </row>
    <row r="2319" spans="28:56">
      <c r="AB2319" s="11"/>
      <c r="AC2319" s="12"/>
      <c r="AD2319" s="11"/>
      <c r="AE2319" s="12"/>
      <c r="AF2319" s="11"/>
      <c r="AG2319" s="11"/>
      <c r="AH2319" s="11"/>
      <c r="AI2319" s="11"/>
      <c r="AJ2319" s="11"/>
      <c r="AK2319" s="6"/>
      <c r="AL2319" s="11"/>
      <c r="AM2319" s="12"/>
      <c r="AN2319" s="12"/>
      <c r="AO2319" s="12"/>
      <c r="AP2319" s="12"/>
      <c r="AQ2319" s="12"/>
      <c r="AR2319" s="12"/>
      <c r="AS2319" s="12"/>
      <c r="AT2319" s="12"/>
      <c r="AU2319" s="6"/>
      <c r="AV2319" s="11"/>
      <c r="AW2319" s="12"/>
      <c r="AX2319" s="12"/>
      <c r="AY2319" s="12"/>
      <c r="AZ2319" s="12"/>
      <c r="BA2319" s="12"/>
      <c r="BB2319" s="12"/>
      <c r="BC2319" s="12"/>
      <c r="BD2319" s="12"/>
    </row>
    <row r="2320" spans="28:56">
      <c r="AB2320" s="11"/>
      <c r="AC2320" s="12"/>
      <c r="AD2320" s="11"/>
      <c r="AE2320" s="12"/>
      <c r="AF2320" s="11"/>
      <c r="AG2320" s="11"/>
      <c r="AH2320" s="11"/>
      <c r="AI2320" s="11"/>
      <c r="AJ2320" s="11"/>
      <c r="AK2320" s="6"/>
      <c r="AL2320" s="11"/>
      <c r="AM2320" s="12"/>
      <c r="AN2320" s="12"/>
      <c r="AO2320" s="12"/>
      <c r="AP2320" s="12"/>
      <c r="AQ2320" s="12"/>
      <c r="AR2320" s="12"/>
      <c r="AS2320" s="12"/>
      <c r="AT2320" s="12"/>
      <c r="AU2320" s="6"/>
      <c r="AV2320" s="11"/>
      <c r="AW2320" s="12"/>
      <c r="AX2320" s="12"/>
      <c r="AY2320" s="12"/>
      <c r="AZ2320" s="12"/>
      <c r="BA2320" s="12"/>
      <c r="BB2320" s="12"/>
      <c r="BC2320" s="12"/>
      <c r="BD2320" s="12"/>
    </row>
    <row r="2321" spans="28:56">
      <c r="AB2321" s="11"/>
      <c r="AC2321" s="12"/>
      <c r="AD2321" s="11"/>
      <c r="AE2321" s="12"/>
      <c r="AF2321" s="11"/>
      <c r="AG2321" s="11"/>
      <c r="AH2321" s="11"/>
      <c r="AI2321" s="11"/>
      <c r="AJ2321" s="11"/>
      <c r="AK2321" s="6"/>
      <c r="AL2321" s="11"/>
      <c r="AM2321" s="12"/>
      <c r="AN2321" s="12"/>
      <c r="AO2321" s="12"/>
      <c r="AP2321" s="12"/>
      <c r="AQ2321" s="12"/>
      <c r="AR2321" s="12"/>
      <c r="AS2321" s="12"/>
      <c r="AT2321" s="12"/>
      <c r="AU2321" s="6"/>
      <c r="AV2321" s="11"/>
      <c r="AW2321" s="12"/>
      <c r="AX2321" s="12"/>
      <c r="AY2321" s="12"/>
      <c r="AZ2321" s="12"/>
      <c r="BA2321" s="12"/>
      <c r="BB2321" s="12"/>
      <c r="BC2321" s="12"/>
      <c r="BD2321" s="12"/>
    </row>
    <row r="2322" spans="28:56">
      <c r="AB2322" s="11"/>
      <c r="AC2322" s="12"/>
      <c r="AD2322" s="11"/>
      <c r="AE2322" s="12"/>
      <c r="AF2322" s="11"/>
      <c r="AG2322" s="11"/>
      <c r="AH2322" s="11"/>
      <c r="AI2322" s="11"/>
      <c r="AJ2322" s="11"/>
      <c r="AK2322" s="6"/>
      <c r="AL2322" s="11"/>
      <c r="AM2322" s="12"/>
      <c r="AN2322" s="12"/>
      <c r="AO2322" s="12"/>
      <c r="AP2322" s="12"/>
      <c r="AQ2322" s="12"/>
      <c r="AR2322" s="12"/>
      <c r="AS2322" s="12"/>
      <c r="AT2322" s="12"/>
      <c r="AU2322" s="6"/>
      <c r="AV2322" s="11"/>
      <c r="AW2322" s="12"/>
      <c r="AX2322" s="12"/>
      <c r="AY2322" s="12"/>
      <c r="AZ2322" s="12"/>
      <c r="BA2322" s="12"/>
      <c r="BB2322" s="12"/>
      <c r="BC2322" s="12"/>
      <c r="BD2322" s="12"/>
    </row>
    <row r="2323" spans="28:56">
      <c r="AB2323" s="11"/>
      <c r="AC2323" s="12"/>
      <c r="AD2323" s="11"/>
      <c r="AE2323" s="12"/>
      <c r="AF2323" s="11"/>
      <c r="AG2323" s="11"/>
      <c r="AH2323" s="11"/>
      <c r="AI2323" s="11"/>
      <c r="AJ2323" s="11"/>
      <c r="AK2323" s="6"/>
      <c r="AL2323" s="11"/>
      <c r="AM2323" s="12"/>
      <c r="AN2323" s="12"/>
      <c r="AO2323" s="12"/>
      <c r="AP2323" s="12"/>
      <c r="AQ2323" s="12"/>
      <c r="AR2323" s="12"/>
      <c r="AS2323" s="12"/>
      <c r="AT2323" s="12"/>
      <c r="AU2323" s="6"/>
      <c r="AV2323" s="11"/>
      <c r="AW2323" s="12"/>
      <c r="AX2323" s="12"/>
      <c r="AY2323" s="12"/>
      <c r="AZ2323" s="12"/>
      <c r="BA2323" s="12"/>
      <c r="BB2323" s="12"/>
      <c r="BC2323" s="12"/>
      <c r="BD2323" s="12"/>
    </row>
    <row r="2324" spans="28:56">
      <c r="AB2324" s="11"/>
      <c r="AC2324" s="12"/>
      <c r="AD2324" s="11"/>
      <c r="AE2324" s="12"/>
      <c r="AF2324" s="11"/>
      <c r="AG2324" s="11"/>
      <c r="AH2324" s="11"/>
      <c r="AI2324" s="11"/>
      <c r="AJ2324" s="11"/>
      <c r="AK2324" s="6"/>
      <c r="AL2324" s="11"/>
      <c r="AM2324" s="12"/>
      <c r="AN2324" s="12"/>
      <c r="AO2324" s="12"/>
      <c r="AP2324" s="12"/>
      <c r="AQ2324" s="12"/>
      <c r="AR2324" s="12"/>
      <c r="AS2324" s="12"/>
      <c r="AT2324" s="12"/>
      <c r="AU2324" s="6"/>
      <c r="AV2324" s="11"/>
      <c r="AW2324" s="12"/>
      <c r="AX2324" s="12"/>
      <c r="AY2324" s="12"/>
      <c r="AZ2324" s="12"/>
      <c r="BA2324" s="12"/>
      <c r="BB2324" s="12"/>
      <c r="BC2324" s="12"/>
      <c r="BD2324" s="12"/>
    </row>
    <row r="2325" spans="28:56">
      <c r="AB2325" s="11"/>
      <c r="AC2325" s="12"/>
      <c r="AD2325" s="11"/>
      <c r="AE2325" s="12"/>
      <c r="AF2325" s="11"/>
      <c r="AG2325" s="11"/>
      <c r="AH2325" s="11"/>
      <c r="AI2325" s="11"/>
      <c r="AJ2325" s="11"/>
      <c r="AK2325" s="6"/>
      <c r="AL2325" s="11"/>
      <c r="AM2325" s="12"/>
      <c r="AN2325" s="12"/>
      <c r="AO2325" s="12"/>
      <c r="AP2325" s="12"/>
      <c r="AQ2325" s="12"/>
      <c r="AR2325" s="12"/>
      <c r="AS2325" s="12"/>
      <c r="AT2325" s="12"/>
      <c r="AU2325" s="6"/>
      <c r="AV2325" s="11"/>
      <c r="AW2325" s="12"/>
      <c r="AX2325" s="12"/>
      <c r="AY2325" s="12"/>
      <c r="AZ2325" s="12"/>
      <c r="BA2325" s="12"/>
      <c r="BB2325" s="12"/>
      <c r="BC2325" s="12"/>
      <c r="BD2325" s="12"/>
    </row>
    <row r="2326" spans="28:56">
      <c r="AB2326" s="11"/>
      <c r="AC2326" s="12"/>
      <c r="AD2326" s="11"/>
      <c r="AE2326" s="12"/>
      <c r="AF2326" s="11"/>
      <c r="AG2326" s="11"/>
      <c r="AH2326" s="11"/>
      <c r="AI2326" s="11"/>
      <c r="AJ2326" s="11"/>
      <c r="AK2326" s="6"/>
      <c r="AL2326" s="11"/>
      <c r="AM2326" s="12"/>
      <c r="AN2326" s="12"/>
      <c r="AO2326" s="12"/>
      <c r="AP2326" s="12"/>
      <c r="AQ2326" s="12"/>
      <c r="AR2326" s="12"/>
      <c r="AS2326" s="12"/>
      <c r="AT2326" s="12"/>
      <c r="AU2326" s="6"/>
      <c r="AV2326" s="11"/>
      <c r="AW2326" s="12"/>
      <c r="AX2326" s="12"/>
      <c r="AY2326" s="12"/>
      <c r="AZ2326" s="12"/>
      <c r="BA2326" s="12"/>
      <c r="BB2326" s="12"/>
      <c r="BC2326" s="12"/>
      <c r="BD2326" s="12"/>
    </row>
    <row r="2327" spans="28:56">
      <c r="AB2327" s="11"/>
      <c r="AC2327" s="12"/>
      <c r="AD2327" s="11"/>
      <c r="AE2327" s="12"/>
      <c r="AF2327" s="11"/>
      <c r="AG2327" s="11"/>
      <c r="AH2327" s="11"/>
      <c r="AI2327" s="11"/>
      <c r="AJ2327" s="11"/>
      <c r="AK2327" s="6"/>
      <c r="AL2327" s="11"/>
      <c r="AM2327" s="12"/>
      <c r="AN2327" s="12"/>
      <c r="AO2327" s="12"/>
      <c r="AP2327" s="12"/>
      <c r="AQ2327" s="12"/>
      <c r="AR2327" s="12"/>
      <c r="AS2327" s="12"/>
      <c r="AT2327" s="12"/>
      <c r="AU2327" s="6"/>
      <c r="AV2327" s="11"/>
      <c r="AW2327" s="12"/>
      <c r="AX2327" s="12"/>
      <c r="AY2327" s="12"/>
      <c r="AZ2327" s="12"/>
      <c r="BA2327" s="12"/>
      <c r="BB2327" s="12"/>
      <c r="BC2327" s="12"/>
      <c r="BD2327" s="12"/>
    </row>
    <row r="2328" spans="28:56">
      <c r="AB2328" s="11"/>
      <c r="AC2328" s="12"/>
      <c r="AD2328" s="11"/>
      <c r="AE2328" s="12"/>
      <c r="AF2328" s="11"/>
      <c r="AG2328" s="11"/>
      <c r="AH2328" s="11"/>
      <c r="AI2328" s="11"/>
      <c r="AJ2328" s="11"/>
      <c r="AK2328" s="6"/>
      <c r="AL2328" s="11"/>
      <c r="AM2328" s="12"/>
      <c r="AN2328" s="12"/>
      <c r="AO2328" s="12"/>
      <c r="AP2328" s="12"/>
      <c r="AQ2328" s="12"/>
      <c r="AR2328" s="12"/>
      <c r="AS2328" s="12"/>
      <c r="AT2328" s="12"/>
      <c r="AU2328" s="6"/>
      <c r="AV2328" s="11"/>
      <c r="AW2328" s="12"/>
      <c r="AX2328" s="12"/>
      <c r="AY2328" s="12"/>
      <c r="AZ2328" s="12"/>
      <c r="BA2328" s="12"/>
      <c r="BB2328" s="12"/>
      <c r="BC2328" s="12"/>
      <c r="BD2328" s="12"/>
    </row>
    <row r="2329" spans="28:56">
      <c r="AB2329" s="11"/>
      <c r="AC2329" s="12"/>
      <c r="AD2329" s="11"/>
      <c r="AE2329" s="12"/>
      <c r="AF2329" s="11"/>
      <c r="AG2329" s="11"/>
      <c r="AH2329" s="11"/>
      <c r="AI2329" s="11"/>
      <c r="AJ2329" s="11"/>
      <c r="AK2329" s="6"/>
      <c r="AL2329" s="11"/>
      <c r="AM2329" s="12"/>
      <c r="AN2329" s="12"/>
      <c r="AO2329" s="12"/>
      <c r="AP2329" s="12"/>
      <c r="AQ2329" s="12"/>
      <c r="AR2329" s="12"/>
      <c r="AS2329" s="12"/>
      <c r="AT2329" s="12"/>
      <c r="AU2329" s="6"/>
      <c r="AV2329" s="11"/>
      <c r="AW2329" s="12"/>
      <c r="AX2329" s="12"/>
      <c r="AY2329" s="12"/>
      <c r="AZ2329" s="12"/>
      <c r="BA2329" s="12"/>
      <c r="BB2329" s="12"/>
      <c r="BC2329" s="12"/>
      <c r="BD2329" s="12"/>
    </row>
    <row r="2330" spans="28:56">
      <c r="AB2330" s="11"/>
      <c r="AC2330" s="12"/>
      <c r="AD2330" s="11"/>
      <c r="AE2330" s="12"/>
      <c r="AF2330" s="11"/>
      <c r="AG2330" s="11"/>
      <c r="AH2330" s="11"/>
      <c r="AI2330" s="11"/>
      <c r="AJ2330" s="11"/>
      <c r="AK2330" s="6"/>
      <c r="AL2330" s="11"/>
      <c r="AM2330" s="12"/>
      <c r="AN2330" s="12"/>
      <c r="AO2330" s="12"/>
      <c r="AP2330" s="12"/>
      <c r="AQ2330" s="12"/>
      <c r="AR2330" s="12"/>
      <c r="AS2330" s="12"/>
      <c r="AT2330" s="12"/>
      <c r="AU2330" s="6"/>
      <c r="AV2330" s="11"/>
      <c r="AW2330" s="12"/>
      <c r="AX2330" s="12"/>
      <c r="AY2330" s="12"/>
      <c r="AZ2330" s="12"/>
      <c r="BA2330" s="12"/>
      <c r="BB2330" s="12"/>
      <c r="BC2330" s="12"/>
      <c r="BD2330" s="12"/>
    </row>
    <row r="2331" spans="28:56">
      <c r="AB2331" s="11"/>
      <c r="AC2331" s="12"/>
      <c r="AD2331" s="11"/>
      <c r="AE2331" s="12"/>
      <c r="AF2331" s="11"/>
      <c r="AG2331" s="11"/>
      <c r="AH2331" s="11"/>
      <c r="AI2331" s="11"/>
      <c r="AJ2331" s="11"/>
      <c r="AK2331" s="6"/>
      <c r="AL2331" s="11"/>
      <c r="AM2331" s="12"/>
      <c r="AN2331" s="12"/>
      <c r="AO2331" s="12"/>
      <c r="AP2331" s="12"/>
      <c r="AQ2331" s="12"/>
      <c r="AR2331" s="12"/>
      <c r="AS2331" s="12"/>
      <c r="AT2331" s="12"/>
      <c r="AU2331" s="6"/>
      <c r="AV2331" s="11"/>
      <c r="AW2331" s="12"/>
      <c r="AX2331" s="12"/>
      <c r="AY2331" s="12"/>
      <c r="AZ2331" s="12"/>
      <c r="BA2331" s="12"/>
      <c r="BB2331" s="12"/>
      <c r="BC2331" s="12"/>
      <c r="BD2331" s="12"/>
    </row>
    <row r="2332" spans="28:56">
      <c r="AB2332" s="11"/>
      <c r="AC2332" s="12"/>
      <c r="AD2332" s="11"/>
      <c r="AE2332" s="12"/>
      <c r="AF2332" s="11"/>
      <c r="AG2332" s="11"/>
      <c r="AH2332" s="11"/>
      <c r="AI2332" s="11"/>
      <c r="AJ2332" s="11"/>
      <c r="AK2332" s="6"/>
      <c r="AL2332" s="11"/>
      <c r="AM2332" s="12"/>
      <c r="AN2332" s="12"/>
      <c r="AO2332" s="12"/>
      <c r="AP2332" s="12"/>
      <c r="AQ2332" s="12"/>
      <c r="AR2332" s="12"/>
      <c r="AS2332" s="12"/>
      <c r="AT2332" s="12"/>
      <c r="AU2332" s="6"/>
      <c r="AV2332" s="11"/>
      <c r="AW2332" s="12"/>
      <c r="AX2332" s="12"/>
      <c r="AY2332" s="12"/>
      <c r="AZ2332" s="12"/>
      <c r="BA2332" s="12"/>
      <c r="BB2332" s="12"/>
      <c r="BC2332" s="12"/>
      <c r="BD2332" s="12"/>
    </row>
    <row r="2333" spans="28:56">
      <c r="AB2333" s="11"/>
      <c r="AC2333" s="12"/>
      <c r="AD2333" s="11"/>
      <c r="AE2333" s="12"/>
      <c r="AF2333" s="11"/>
      <c r="AG2333" s="11"/>
      <c r="AH2333" s="11"/>
      <c r="AI2333" s="11"/>
      <c r="AJ2333" s="11"/>
      <c r="AK2333" s="6"/>
      <c r="AL2333" s="11"/>
      <c r="AM2333" s="12"/>
      <c r="AN2333" s="12"/>
      <c r="AO2333" s="12"/>
      <c r="AP2333" s="12"/>
      <c r="AQ2333" s="12"/>
      <c r="AR2333" s="12"/>
      <c r="AS2333" s="12"/>
      <c r="AT2333" s="12"/>
      <c r="AU2333" s="6"/>
      <c r="AV2333" s="11"/>
      <c r="AW2333" s="12"/>
      <c r="AX2333" s="12"/>
      <c r="AY2333" s="12"/>
      <c r="AZ2333" s="12"/>
      <c r="BA2333" s="12"/>
      <c r="BB2333" s="12"/>
      <c r="BC2333" s="12"/>
      <c r="BD2333" s="12"/>
    </row>
    <row r="2334" spans="28:56">
      <c r="AB2334" s="11"/>
      <c r="AC2334" s="12"/>
      <c r="AD2334" s="11"/>
      <c r="AE2334" s="12"/>
      <c r="AF2334" s="11"/>
      <c r="AG2334" s="11"/>
      <c r="AH2334" s="11"/>
      <c r="AI2334" s="11"/>
      <c r="AJ2334" s="11"/>
      <c r="AK2334" s="6"/>
      <c r="AL2334" s="11"/>
      <c r="AM2334" s="12"/>
      <c r="AN2334" s="12"/>
      <c r="AO2334" s="12"/>
      <c r="AP2334" s="12"/>
      <c r="AQ2334" s="12"/>
      <c r="AR2334" s="12"/>
      <c r="AS2334" s="12"/>
      <c r="AT2334" s="12"/>
      <c r="AU2334" s="6"/>
      <c r="AV2334" s="11"/>
      <c r="AW2334" s="12"/>
      <c r="AX2334" s="12"/>
      <c r="AY2334" s="12"/>
      <c r="AZ2334" s="12"/>
      <c r="BA2334" s="12"/>
      <c r="BB2334" s="12"/>
      <c r="BC2334" s="12"/>
      <c r="BD2334" s="12"/>
    </row>
    <row r="2335" spans="28:56">
      <c r="AB2335" s="11"/>
      <c r="AC2335" s="12"/>
      <c r="AD2335" s="11"/>
      <c r="AE2335" s="12"/>
      <c r="AF2335" s="11"/>
      <c r="AG2335" s="11"/>
      <c r="AH2335" s="11"/>
      <c r="AI2335" s="11"/>
      <c r="AJ2335" s="11"/>
      <c r="AK2335" s="6"/>
      <c r="AL2335" s="11"/>
      <c r="AM2335" s="12"/>
      <c r="AN2335" s="12"/>
      <c r="AO2335" s="12"/>
      <c r="AP2335" s="12"/>
      <c r="AQ2335" s="12"/>
      <c r="AR2335" s="12"/>
      <c r="AS2335" s="12"/>
      <c r="AT2335" s="12"/>
      <c r="AU2335" s="6"/>
      <c r="AV2335" s="11"/>
      <c r="AW2335" s="12"/>
      <c r="AX2335" s="12"/>
      <c r="AY2335" s="12"/>
      <c r="AZ2335" s="12"/>
      <c r="BA2335" s="12"/>
      <c r="BB2335" s="12"/>
      <c r="BC2335" s="12"/>
      <c r="BD2335" s="12"/>
    </row>
    <row r="2336" spans="28:56">
      <c r="AB2336" s="11"/>
      <c r="AC2336" s="12"/>
      <c r="AD2336" s="11"/>
      <c r="AE2336" s="12"/>
      <c r="AF2336" s="11"/>
      <c r="AG2336" s="11"/>
      <c r="AH2336" s="11"/>
      <c r="AI2336" s="11"/>
      <c r="AJ2336" s="11"/>
      <c r="AK2336" s="6"/>
      <c r="AL2336" s="11"/>
      <c r="AM2336" s="12"/>
      <c r="AN2336" s="12"/>
      <c r="AO2336" s="12"/>
      <c r="AP2336" s="12"/>
      <c r="AQ2336" s="12"/>
      <c r="AR2336" s="12"/>
      <c r="AS2336" s="12"/>
      <c r="AT2336" s="12"/>
      <c r="AU2336" s="6"/>
      <c r="AV2336" s="11"/>
      <c r="AW2336" s="12"/>
      <c r="AX2336" s="12"/>
      <c r="AY2336" s="12"/>
      <c r="AZ2336" s="12"/>
      <c r="BA2336" s="12"/>
      <c r="BB2336" s="12"/>
      <c r="BC2336" s="12"/>
      <c r="BD2336" s="12"/>
    </row>
    <row r="2337" spans="28:56">
      <c r="AB2337" s="11"/>
      <c r="AC2337" s="12"/>
      <c r="AD2337" s="11"/>
      <c r="AE2337" s="12"/>
      <c r="AF2337" s="11"/>
      <c r="AG2337" s="11"/>
      <c r="AH2337" s="11"/>
      <c r="AI2337" s="11"/>
      <c r="AJ2337" s="11"/>
      <c r="AK2337" s="6"/>
      <c r="AL2337" s="11"/>
      <c r="AM2337" s="12"/>
      <c r="AN2337" s="12"/>
      <c r="AO2337" s="12"/>
      <c r="AP2337" s="12"/>
      <c r="AQ2337" s="12"/>
      <c r="AR2337" s="12"/>
      <c r="AS2337" s="12"/>
      <c r="AT2337" s="12"/>
      <c r="AU2337" s="6"/>
      <c r="AV2337" s="11"/>
      <c r="AW2337" s="12"/>
      <c r="AX2337" s="12"/>
      <c r="AY2337" s="12"/>
      <c r="AZ2337" s="12"/>
      <c r="BA2337" s="12"/>
      <c r="BB2337" s="12"/>
      <c r="BC2337" s="12"/>
      <c r="BD2337" s="12"/>
    </row>
    <row r="2338" spans="28:56">
      <c r="AB2338" s="11"/>
      <c r="AC2338" s="12"/>
      <c r="AD2338" s="11"/>
      <c r="AE2338" s="12"/>
      <c r="AF2338" s="11"/>
      <c r="AG2338" s="11"/>
      <c r="AH2338" s="11"/>
      <c r="AI2338" s="11"/>
      <c r="AJ2338" s="11"/>
      <c r="AK2338" s="6"/>
      <c r="AL2338" s="11"/>
      <c r="AM2338" s="12"/>
      <c r="AN2338" s="12"/>
      <c r="AO2338" s="12"/>
      <c r="AP2338" s="12"/>
      <c r="AQ2338" s="12"/>
      <c r="AR2338" s="12"/>
      <c r="AS2338" s="12"/>
      <c r="AT2338" s="12"/>
      <c r="AU2338" s="6"/>
      <c r="AV2338" s="11"/>
      <c r="AW2338" s="12"/>
      <c r="AX2338" s="12"/>
      <c r="AY2338" s="12"/>
      <c r="AZ2338" s="12"/>
      <c r="BA2338" s="12"/>
      <c r="BB2338" s="12"/>
      <c r="BC2338" s="12"/>
      <c r="BD2338" s="12"/>
    </row>
    <row r="2339" spans="28:56">
      <c r="AB2339" s="11"/>
      <c r="AC2339" s="12"/>
      <c r="AD2339" s="11"/>
      <c r="AE2339" s="12"/>
      <c r="AF2339" s="11"/>
      <c r="AG2339" s="11"/>
      <c r="AH2339" s="11"/>
      <c r="AI2339" s="11"/>
      <c r="AJ2339" s="11"/>
      <c r="AK2339" s="6"/>
      <c r="AL2339" s="11"/>
      <c r="AM2339" s="12"/>
      <c r="AN2339" s="12"/>
      <c r="AO2339" s="12"/>
      <c r="AP2339" s="12"/>
      <c r="AQ2339" s="12"/>
      <c r="AR2339" s="12"/>
      <c r="AS2339" s="12"/>
      <c r="AT2339" s="12"/>
      <c r="AU2339" s="6"/>
      <c r="AV2339" s="11"/>
      <c r="AW2339" s="12"/>
      <c r="AX2339" s="12"/>
      <c r="AY2339" s="12"/>
      <c r="AZ2339" s="12"/>
      <c r="BA2339" s="12"/>
      <c r="BB2339" s="12"/>
      <c r="BC2339" s="12"/>
      <c r="BD2339" s="12"/>
    </row>
    <row r="2340" spans="28:56">
      <c r="AN2340" s="12"/>
      <c r="AO2340" s="12"/>
      <c r="AP2340" s="12"/>
      <c r="AQ2340" s="12"/>
      <c r="AR2340" s="12"/>
      <c r="AS2340" s="12"/>
      <c r="AT2340" s="12"/>
      <c r="AU2340" s="6"/>
      <c r="AV2340" s="11"/>
      <c r="AW2340" s="12"/>
      <c r="AX2340" s="12"/>
      <c r="AY2340" s="12"/>
      <c r="AZ2340" s="12"/>
      <c r="BA2340" s="12"/>
      <c r="BB2340" s="12"/>
      <c r="BC2340" s="12"/>
      <c r="BD2340" s="12"/>
    </row>
    <row r="2341" spans="28:56">
      <c r="AN2341" s="12"/>
      <c r="AO2341" s="12"/>
      <c r="AP2341" s="12"/>
      <c r="AQ2341" s="12"/>
      <c r="AR2341" s="12"/>
      <c r="AS2341" s="12"/>
      <c r="AT2341" s="12"/>
      <c r="AU2341" s="6"/>
      <c r="AV2341" s="11"/>
      <c r="AW2341" s="12"/>
      <c r="AX2341" s="12"/>
      <c r="AY2341" s="12"/>
      <c r="AZ2341" s="12"/>
      <c r="BA2341" s="12"/>
      <c r="BB2341" s="12"/>
      <c r="BC2341" s="12"/>
      <c r="BD2341" s="12"/>
    </row>
    <row r="2342" spans="28:56">
      <c r="AN2342" s="12"/>
      <c r="AO2342" s="12"/>
      <c r="AP2342" s="12"/>
      <c r="AQ2342" s="12"/>
      <c r="AR2342" s="12"/>
      <c r="AS2342" s="12"/>
      <c r="AT2342" s="12"/>
      <c r="AU2342" s="6"/>
      <c r="AV2342" s="11"/>
      <c r="AW2342" s="12"/>
      <c r="AX2342" s="12"/>
      <c r="AY2342" s="12"/>
      <c r="AZ2342" s="12"/>
      <c r="BA2342" s="12"/>
      <c r="BB2342" s="12"/>
      <c r="BC2342" s="12"/>
      <c r="BD2342" s="12"/>
    </row>
    <row r="2343" spans="28:56">
      <c r="AN2343" s="12"/>
      <c r="AO2343" s="12"/>
      <c r="AP2343" s="12"/>
      <c r="AQ2343" s="12"/>
      <c r="AR2343" s="12"/>
      <c r="AS2343" s="12"/>
      <c r="AT2343" s="12"/>
      <c r="AU2343" s="6"/>
      <c r="AV2343" s="11"/>
      <c r="AW2343" s="12"/>
      <c r="AX2343" s="12"/>
      <c r="AY2343" s="12"/>
      <c r="AZ2343" s="12"/>
      <c r="BA2343" s="12"/>
      <c r="BB2343" s="12"/>
      <c r="BC2343" s="12"/>
      <c r="BD2343" s="12"/>
    </row>
    <row r="2344" spans="28:56">
      <c r="AN2344" s="12"/>
      <c r="AO2344" s="12"/>
      <c r="AP2344" s="12"/>
      <c r="AQ2344" s="12"/>
      <c r="AR2344" s="12"/>
      <c r="AS2344" s="12"/>
      <c r="AT2344" s="12"/>
      <c r="AU2344" s="6"/>
      <c r="AV2344" s="11"/>
      <c r="AW2344" s="12"/>
      <c r="AX2344" s="12"/>
      <c r="AY2344" s="12"/>
      <c r="AZ2344" s="12"/>
      <c r="BA2344" s="12"/>
      <c r="BB2344" s="12"/>
      <c r="BC2344" s="12"/>
      <c r="BD2344" s="12"/>
    </row>
    <row r="2345" spans="28:56">
      <c r="AN2345" s="12"/>
      <c r="AO2345" s="12"/>
      <c r="AP2345" s="12"/>
      <c r="AQ2345" s="12"/>
      <c r="AR2345" s="12"/>
      <c r="AS2345" s="12"/>
      <c r="AT2345" s="12"/>
      <c r="AU2345" s="6"/>
      <c r="AV2345" s="11"/>
      <c r="AW2345" s="12"/>
      <c r="AX2345" s="12"/>
      <c r="AY2345" s="12"/>
      <c r="AZ2345" s="12"/>
      <c r="BA2345" s="12"/>
      <c r="BB2345" s="12"/>
      <c r="BC2345" s="12"/>
      <c r="BD2345" s="12"/>
    </row>
    <row r="2346" spans="28:56">
      <c r="AN2346" s="12"/>
      <c r="AO2346" s="12"/>
      <c r="AP2346" s="12"/>
      <c r="AQ2346" s="12"/>
      <c r="AR2346" s="12"/>
      <c r="AS2346" s="12"/>
      <c r="AT2346" s="12"/>
      <c r="AU2346" s="6"/>
      <c r="AV2346" s="11"/>
      <c r="AW2346" s="12"/>
      <c r="AX2346" s="12"/>
      <c r="AY2346" s="12"/>
      <c r="AZ2346" s="12"/>
      <c r="BA2346" s="12"/>
      <c r="BB2346" s="12"/>
      <c r="BC2346" s="12"/>
      <c r="BD2346" s="12"/>
    </row>
  </sheetData>
  <sheetProtection password="B053" sheet="1" objects="1" scenarios="1"/>
  <mergeCells count="10">
    <mergeCell ref="A3:F3"/>
    <mergeCell ref="H3:N3"/>
    <mergeCell ref="I5:I6"/>
    <mergeCell ref="L5:L6"/>
    <mergeCell ref="J5:J6"/>
    <mergeCell ref="M5:M6"/>
    <mergeCell ref="H4:K4"/>
    <mergeCell ref="L4:N4"/>
    <mergeCell ref="K5:K6"/>
    <mergeCell ref="N5:N6"/>
  </mergeCells>
  <hyperlinks>
    <hyperlink ref="BH8" r:id="rId1"/>
  </hyperlinks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193"/>
  <sheetViews>
    <sheetView tabSelected="1" workbookViewId="0"/>
  </sheetViews>
  <sheetFormatPr baseColWidth="10" defaultColWidth="8.83203125" defaultRowHeight="14" x14ac:dyDescent="0"/>
  <cols>
    <col min="1" max="1" width="9.1640625" style="1" customWidth="1"/>
    <col min="2" max="2" width="17.1640625" style="1" customWidth="1"/>
    <col min="3" max="3" width="8" style="1" customWidth="1"/>
    <col min="4" max="6" width="10.6640625" style="1" customWidth="1"/>
    <col min="7" max="7" width="5.33203125" customWidth="1"/>
    <col min="8" max="8" width="15.5" style="9" customWidth="1"/>
    <col min="9" max="9" width="9.6640625" style="9" customWidth="1"/>
    <col min="10" max="10" width="9.83203125" style="9" customWidth="1"/>
    <col min="11" max="11" width="18.1640625" style="9" customWidth="1"/>
    <col min="12" max="13" width="10.6640625" style="10" customWidth="1"/>
    <col min="14" max="14" width="19.5" style="10" customWidth="1"/>
    <col min="15" max="15" width="8.83203125" style="10" hidden="1" customWidth="1"/>
    <col min="16" max="16" width="7.33203125" style="2" hidden="1" customWidth="1"/>
    <col min="17" max="17" width="7.6640625" style="2" hidden="1" customWidth="1"/>
    <col min="18" max="18" width="5.6640625" style="2" hidden="1" customWidth="1"/>
    <col min="19" max="19" width="6.1640625" style="2" hidden="1" customWidth="1"/>
    <col min="20" max="20" width="6" style="2" hidden="1" customWidth="1"/>
    <col min="21" max="21" width="5.83203125" style="2" hidden="1" customWidth="1"/>
    <col min="22" max="22" width="4.5" style="2" hidden="1" customWidth="1"/>
    <col min="23" max="23" width="5.33203125" style="2" hidden="1" customWidth="1"/>
    <col min="24" max="24" width="6.1640625" style="2" hidden="1" customWidth="1"/>
    <col min="25" max="25" width="6.33203125" style="2" hidden="1" customWidth="1"/>
    <col min="26" max="26" width="6" style="2" hidden="1" customWidth="1"/>
    <col min="27" max="28" width="2.6640625" style="2" hidden="1" customWidth="1"/>
    <col min="29" max="29" width="11.33203125" style="2" hidden="1" customWidth="1"/>
    <col min="30" max="30" width="8.83203125" style="2" hidden="1" customWidth="1"/>
    <col min="31" max="31" width="4.1640625" style="2" hidden="1" customWidth="1"/>
    <col min="32" max="32" width="4.83203125" style="2" hidden="1" customWidth="1"/>
    <col min="33" max="33" width="4.5" style="2" hidden="1" customWidth="1"/>
    <col min="34" max="34" width="5.6640625" style="2" hidden="1" customWidth="1"/>
    <col min="35" max="35" width="4.6640625" style="2" hidden="1" customWidth="1"/>
    <col min="36" max="37" width="5.1640625" style="2" hidden="1" customWidth="1"/>
    <col min="38" max="38" width="5" style="2" hidden="1" customWidth="1"/>
    <col min="39" max="39" width="4.6640625" style="2" hidden="1" customWidth="1"/>
    <col min="40" max="40" width="5.83203125" style="2" hidden="1" customWidth="1"/>
    <col min="41" max="41" width="4.83203125" style="2" hidden="1" customWidth="1"/>
    <col min="42" max="42" width="4.5" style="2" hidden="1" customWidth="1"/>
    <col min="43" max="43" width="4.33203125" style="2" hidden="1" customWidth="1"/>
    <col min="44" max="44" width="5.6640625" style="2" hidden="1" customWidth="1"/>
    <col min="45" max="45" width="4.6640625" style="2" hidden="1" customWidth="1"/>
    <col min="46" max="46" width="5" style="2" hidden="1" customWidth="1"/>
    <col min="47" max="47" width="4.1640625" style="2" hidden="1" customWidth="1"/>
    <col min="48" max="48" width="4.83203125" style="2" hidden="1" customWidth="1"/>
    <col min="49" max="49" width="2.33203125" style="2" hidden="1" customWidth="1"/>
    <col min="50" max="50" width="8.83203125" style="2" hidden="1" customWidth="1"/>
    <col min="51" max="51" width="4.83203125" style="2" hidden="1" customWidth="1"/>
    <col min="52" max="52" width="5" style="2" hidden="1" customWidth="1"/>
    <col min="53" max="53" width="4.83203125" style="2" hidden="1" customWidth="1"/>
    <col min="54" max="54" width="4.5" style="2" hidden="1" customWidth="1"/>
    <col min="55" max="55" width="5.6640625" style="2" hidden="1" customWidth="1"/>
    <col min="56" max="56" width="4.33203125" style="2" hidden="1" customWidth="1"/>
    <col min="57" max="58" width="4.83203125" style="2" hidden="1" customWidth="1"/>
    <col min="59" max="60" width="8.83203125" style="2" customWidth="1"/>
    <col min="61" max="69" width="8.83203125" style="2"/>
  </cols>
  <sheetData>
    <row r="1" spans="1:88">
      <c r="A1" s="123" t="s">
        <v>64</v>
      </c>
      <c r="B1" s="124"/>
      <c r="C1" s="124"/>
      <c r="D1" s="124"/>
      <c r="E1" s="124"/>
      <c r="F1" s="125"/>
      <c r="G1" s="126"/>
      <c r="H1" s="127"/>
      <c r="I1" s="127"/>
      <c r="J1" s="127"/>
      <c r="K1" s="128"/>
      <c r="L1" s="129"/>
      <c r="M1" s="129"/>
      <c r="N1" s="131"/>
      <c r="BG1" s="132"/>
      <c r="BH1" s="132"/>
      <c r="BI1" s="132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8">
      <c r="A2" s="130" t="s">
        <v>63</v>
      </c>
      <c r="B2" s="124"/>
      <c r="C2" s="124"/>
      <c r="D2" s="124"/>
      <c r="E2" s="124"/>
      <c r="F2" s="125"/>
      <c r="G2" s="126"/>
      <c r="H2" s="127"/>
      <c r="I2" s="127"/>
      <c r="J2" s="127"/>
      <c r="K2" s="128"/>
      <c r="L2" s="129"/>
      <c r="M2" s="129"/>
      <c r="N2" s="131"/>
      <c r="BG2" s="132"/>
      <c r="BH2" s="132"/>
      <c r="BI2" s="132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ht="23">
      <c r="A3" s="113" t="s">
        <v>50</v>
      </c>
      <c r="B3" s="114"/>
      <c r="C3" s="114"/>
      <c r="D3" s="114"/>
      <c r="E3" s="114"/>
      <c r="F3" s="115"/>
      <c r="G3" s="67"/>
      <c r="H3" s="117" t="s">
        <v>40</v>
      </c>
      <c r="I3" s="118"/>
      <c r="J3" s="118"/>
      <c r="K3" s="118"/>
      <c r="L3" s="118"/>
      <c r="M3" s="118"/>
      <c r="N3" s="119"/>
      <c r="O3" s="20" t="s">
        <v>62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ht="14" customHeight="1">
      <c r="A4" s="22"/>
      <c r="B4" s="23" t="s">
        <v>23</v>
      </c>
      <c r="C4" s="25"/>
      <c r="D4" s="25" t="s">
        <v>1</v>
      </c>
      <c r="E4" s="24" t="s">
        <v>7</v>
      </c>
      <c r="F4" s="24" t="s">
        <v>22</v>
      </c>
      <c r="G4" s="67"/>
      <c r="H4" s="116" t="s">
        <v>32</v>
      </c>
      <c r="I4" s="116"/>
      <c r="J4" s="116"/>
      <c r="K4" s="116"/>
      <c r="L4" s="116" t="s">
        <v>31</v>
      </c>
      <c r="M4" s="116"/>
      <c r="N4" s="116"/>
      <c r="O4" s="13"/>
      <c r="P4" s="14"/>
      <c r="Q4" s="14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</row>
    <row r="5" spans="1:88" ht="14" customHeight="1">
      <c r="A5" s="24"/>
      <c r="B5" s="24" t="s">
        <v>24</v>
      </c>
      <c r="C5" s="24" t="s">
        <v>45</v>
      </c>
      <c r="D5" s="65" t="s">
        <v>46</v>
      </c>
      <c r="E5" s="65" t="s">
        <v>47</v>
      </c>
      <c r="F5" s="65" t="s">
        <v>47</v>
      </c>
      <c r="G5" s="67"/>
      <c r="H5" s="52" t="s">
        <v>25</v>
      </c>
      <c r="I5" s="102" t="s">
        <v>33</v>
      </c>
      <c r="J5" s="120" t="s">
        <v>34</v>
      </c>
      <c r="K5" s="121" t="s">
        <v>35</v>
      </c>
      <c r="L5" s="122" t="s">
        <v>36</v>
      </c>
      <c r="M5" s="120" t="s">
        <v>37</v>
      </c>
      <c r="N5" s="111" t="s">
        <v>38</v>
      </c>
      <c r="O5" s="13"/>
      <c r="P5" s="14"/>
      <c r="Q5" s="14"/>
      <c r="AD5" s="2" t="s">
        <v>48</v>
      </c>
      <c r="AN5" s="2" t="s">
        <v>48</v>
      </c>
      <c r="AX5" s="2" t="s">
        <v>48</v>
      </c>
      <c r="BG5" s="67"/>
      <c r="BH5" s="68" t="s">
        <v>27</v>
      </c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</row>
    <row r="6" spans="1:88" ht="14" customHeight="1">
      <c r="A6" s="26" t="s">
        <v>8</v>
      </c>
      <c r="B6" s="27"/>
      <c r="C6" s="61"/>
      <c r="D6" s="27" t="s">
        <v>20</v>
      </c>
      <c r="E6" s="26" t="s">
        <v>21</v>
      </c>
      <c r="F6" s="26" t="s">
        <v>21</v>
      </c>
      <c r="G6" s="67"/>
      <c r="H6" s="53" t="s">
        <v>39</v>
      </c>
      <c r="I6" s="103"/>
      <c r="J6" s="107"/>
      <c r="K6" s="110"/>
      <c r="L6" s="105"/>
      <c r="M6" s="107"/>
      <c r="N6" s="112"/>
      <c r="O6" s="14" t="s">
        <v>43</v>
      </c>
      <c r="P6" s="62" t="s">
        <v>9</v>
      </c>
      <c r="Q6" s="62" t="s">
        <v>10</v>
      </c>
      <c r="R6" s="62" t="s">
        <v>11</v>
      </c>
      <c r="S6" s="63" t="s">
        <v>15</v>
      </c>
      <c r="T6" s="63" t="s">
        <v>16</v>
      </c>
      <c r="U6" s="63" t="s">
        <v>17</v>
      </c>
      <c r="V6" s="64" t="s">
        <v>12</v>
      </c>
      <c r="W6" s="64" t="s">
        <v>13</v>
      </c>
      <c r="X6" s="64" t="s">
        <v>14</v>
      </c>
      <c r="Y6" s="8" t="s">
        <v>18</v>
      </c>
      <c r="Z6" s="8" t="s">
        <v>19</v>
      </c>
      <c r="AC6" s="2" t="s">
        <v>60</v>
      </c>
      <c r="AD6" s="56" t="s">
        <v>44</v>
      </c>
      <c r="AE6" s="57" t="s">
        <v>3</v>
      </c>
      <c r="AF6" s="57" t="s">
        <v>4</v>
      </c>
      <c r="AG6" s="57" t="s">
        <v>5</v>
      </c>
      <c r="AH6" s="58">
        <v>3</v>
      </c>
      <c r="AI6" s="59">
        <v>10</v>
      </c>
      <c r="AJ6" s="59">
        <v>50</v>
      </c>
      <c r="AK6" s="59">
        <v>90</v>
      </c>
      <c r="AL6" s="59">
        <v>97</v>
      </c>
      <c r="AM6" s="6"/>
      <c r="AN6" s="56" t="s">
        <v>44</v>
      </c>
      <c r="AO6" s="57" t="s">
        <v>3</v>
      </c>
      <c r="AP6" s="57" t="s">
        <v>4</v>
      </c>
      <c r="AQ6" s="57" t="s">
        <v>5</v>
      </c>
      <c r="AR6" s="58">
        <v>3</v>
      </c>
      <c r="AS6" s="59">
        <v>10</v>
      </c>
      <c r="AT6" s="59">
        <v>50</v>
      </c>
      <c r="AU6" s="59">
        <v>90</v>
      </c>
      <c r="AV6" s="59">
        <v>97</v>
      </c>
      <c r="AW6" s="6"/>
      <c r="AX6" s="56" t="s">
        <v>44</v>
      </c>
      <c r="AY6" s="57" t="s">
        <v>3</v>
      </c>
      <c r="AZ6" s="57" t="s">
        <v>4</v>
      </c>
      <c r="BA6" s="57" t="s">
        <v>5</v>
      </c>
      <c r="BB6" s="58">
        <v>3</v>
      </c>
      <c r="BC6" s="59">
        <v>10</v>
      </c>
      <c r="BD6" s="59">
        <v>50</v>
      </c>
      <c r="BE6" s="59">
        <v>90</v>
      </c>
      <c r="BF6" s="59">
        <v>97</v>
      </c>
      <c r="BG6" s="67"/>
      <c r="BH6" s="69" t="s">
        <v>28</v>
      </c>
      <c r="BI6" s="69"/>
      <c r="BJ6" s="69"/>
      <c r="BK6" s="69"/>
      <c r="BL6" s="69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</row>
    <row r="7" spans="1:88" ht="14" customHeight="1">
      <c r="A7" s="21"/>
      <c r="B7" s="28">
        <v>50</v>
      </c>
      <c r="C7" s="28">
        <v>0</v>
      </c>
      <c r="D7" s="28">
        <v>7275</v>
      </c>
      <c r="E7" s="29">
        <v>63.2</v>
      </c>
      <c r="F7" s="29">
        <v>41.8</v>
      </c>
      <c r="G7" s="67"/>
      <c r="H7" s="54" t="str">
        <f>IF(O7&lt;4,"",IF(O7&gt;196,"",IF(D7="","",IF(D7&lt;Y7,"SGA",IF(D7&gt;Z7,"LGA","AGA")))))</f>
        <v>LGA</v>
      </c>
      <c r="I7" s="55">
        <f>IF(O7&lt;4,"",IF(O7&gt;196,"",IF(D7="","",((D7/Q7)^(P7)-1)/(P7*R7))))</f>
        <v>1.880949787726963</v>
      </c>
      <c r="J7" s="32">
        <f>IF(O7&lt;11,"",IF(O7&gt;196,"",IF(E7="","",((E7/T7)^(S7)-1)/(S7*U7))))</f>
        <v>2.245562657786969</v>
      </c>
      <c r="K7" s="33">
        <f>IF(O7&lt;11,"",IF(O7&gt;196,"",IF(F7="","",((F7/W7)^(V7)-1)/(V7*X7))))</f>
        <v>2.2094832230398223</v>
      </c>
      <c r="L7" s="34">
        <f>IF(O7&lt;4,"",IF(O7&gt;196,"",IF(D7="","",NORMSDIST(I7))))</f>
        <v>0.97001062520245152</v>
      </c>
      <c r="M7" s="35">
        <f>IF(O7&lt;11,"",IF(O7&gt;196,"",IF(E7="","",NORMSDIST(J7))))</f>
        <v>0.98763398269484237</v>
      </c>
      <c r="N7" s="36">
        <f>IF(O7&lt;11,"",IF(O7&gt;196,"",IF(F7="","",NORMSDIST(K7))))</f>
        <v>0.98642947596449959</v>
      </c>
      <c r="O7" s="15">
        <f>((B7-22)*7)+C7</f>
        <v>196</v>
      </c>
      <c r="P7" s="89">
        <f>LOOKUP(O7,$AD$7:$AD$200,$AE$7:$AE$200)</f>
        <v>0.20825747663551403</v>
      </c>
      <c r="Q7" s="90">
        <f>LOOKUP(O7,$AD$7:$AD$200,$AF$7:$AF$200)</f>
        <v>5835</v>
      </c>
      <c r="R7" s="89">
        <f>LOOKUP(O7,$AD$7:$AD$200,$AG$7:$AG$200)</f>
        <v>0.12</v>
      </c>
      <c r="S7" s="12">
        <f>LOOKUP(O7,$AN$7:$AN$193,$AO$7:$AO$193)</f>
        <v>1</v>
      </c>
      <c r="T7" s="12">
        <f>LOOKUP(O7,$AN$7:$AN$193,$AP$7:$AP$193)</f>
        <v>58.624794652012753</v>
      </c>
      <c r="U7" s="12">
        <f>LOOKUP(O7,$AN$7:$AN$193,$AQ$7:$AQ$193)</f>
        <v>3.4753942562679399E-2</v>
      </c>
      <c r="V7" s="12">
        <f>LOOKUP(O7,$AX$7:$AX$193,$AY$7:$AY$193)</f>
        <v>1</v>
      </c>
      <c r="W7" s="12">
        <f>LOOKUP(O7,$AX$7:$AX$193,$AZ$7:$AZ$193)</f>
        <v>39.08954996486802</v>
      </c>
      <c r="X7" s="12">
        <f>LOOKUP(O7,$AX$7:$AX$193,$BA$7:$BA$193)</f>
        <v>3.1382679903810259E-2</v>
      </c>
      <c r="Y7" s="15">
        <f>LOOKUP(O7,$AD$7:$AD$200,$AI$7:$AI$200)</f>
        <v>4990.6468527543266</v>
      </c>
      <c r="Z7" s="15">
        <f>LOOKUP(O7,$AD$7:$AD$200,$AK$7:$AK$200)</f>
        <v>6788.6681299484699</v>
      </c>
      <c r="AD7" s="31">
        <f>((22.5-22)*7)</f>
        <v>3.5</v>
      </c>
      <c r="AE7" s="31">
        <v>0.66259439252336438</v>
      </c>
      <c r="AF7" s="30">
        <v>533</v>
      </c>
      <c r="AG7" s="31">
        <v>0.13688689603125043</v>
      </c>
      <c r="AH7" s="30">
        <v>401.91356058561155</v>
      </c>
      <c r="AI7" s="30">
        <v>442.31603560109687</v>
      </c>
      <c r="AJ7">
        <v>533</v>
      </c>
      <c r="AK7" s="30">
        <v>629.22342280661064</v>
      </c>
      <c r="AL7" s="30">
        <v>676.02810604263698</v>
      </c>
      <c r="AM7"/>
      <c r="AN7" s="56"/>
      <c r="AO7" s="57"/>
      <c r="AP7" s="57"/>
      <c r="AQ7" s="57"/>
      <c r="AR7" s="58"/>
      <c r="AS7" s="59"/>
      <c r="AT7" s="59"/>
      <c r="AU7" s="59"/>
      <c r="AV7" s="59"/>
      <c r="AW7" s="6"/>
      <c r="AX7" s="56"/>
      <c r="AY7" s="57"/>
      <c r="AZ7" s="57"/>
      <c r="BA7" s="57"/>
      <c r="BB7" s="58"/>
      <c r="BC7" s="59"/>
      <c r="BD7" s="59"/>
      <c r="BE7" s="59"/>
      <c r="BF7" s="59"/>
      <c r="BG7" s="67"/>
      <c r="BH7" s="69" t="s">
        <v>30</v>
      </c>
      <c r="BI7" s="69"/>
      <c r="BJ7" s="69"/>
      <c r="BK7" s="69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</row>
    <row r="8" spans="1:88" ht="14" customHeight="1">
      <c r="A8" s="21"/>
      <c r="B8" s="28">
        <v>35</v>
      </c>
      <c r="C8" s="28"/>
      <c r="D8" s="28">
        <v>2300</v>
      </c>
      <c r="E8" s="29">
        <v>47</v>
      </c>
      <c r="F8" s="29">
        <v>33</v>
      </c>
      <c r="G8" s="67"/>
      <c r="H8" s="54" t="str">
        <f t="shared" ref="H8:H25" si="0">IF(O8&lt;4,"",IF(O8&gt;196,"",IF(D8="","",IF(D8&lt;Y8,"SGA",IF(D8&gt;Z8,"LGA","AGA")))))</f>
        <v>AGA</v>
      </c>
      <c r="I8" s="55">
        <f t="shared" ref="I8:I25" si="1">IF(O8&lt;4,"",IF(O8&gt;196,"",IF(D8="","",((D8/Q8)^(P8)-1)/(P8*R8))))</f>
        <v>-0.4549357635350576</v>
      </c>
      <c r="J8" s="32">
        <f t="shared" ref="J8:J25" si="2">IF(O8&lt;11,"",IF(O8&gt;196,"",IF(E8="","",((E8/T8)^(S8)-1)/(S8*U8))))</f>
        <v>0.40334141283567965</v>
      </c>
      <c r="K8" s="33">
        <f t="shared" ref="K8:K25" si="3">IF(O8&lt;11,"",IF(O8&gt;196,"",IF(F8="","",((F8/W8)^(V8)-1)/(V8*X8))))</f>
        <v>0.72034800761632489</v>
      </c>
      <c r="L8" s="34">
        <f t="shared" ref="L8:L25" si="4">IF(O8&lt;4,"",IF(O8&gt;196,"",IF(D8="","",NORMSDIST(I8))))</f>
        <v>0.32457772639523541</v>
      </c>
      <c r="M8" s="35">
        <f t="shared" ref="M8:M25" si="5">IF(O8&lt;11,"",IF(O8&gt;196,"",IF(E8="","",NORMSDIST(J8))))</f>
        <v>0.6566514599126887</v>
      </c>
      <c r="N8" s="36">
        <f t="shared" ref="N8:N25" si="6">IF(O8&lt;11,"",IF(O8&gt;196,"",IF(F8="","",NORMSDIST(K8))))</f>
        <v>0.76434462338093212</v>
      </c>
      <c r="O8" s="15">
        <f t="shared" ref="O8:O26" si="7">((B8-22)*7)+C8</f>
        <v>91</v>
      </c>
      <c r="P8" s="89">
        <f t="shared" ref="P8:P26" si="8">LOOKUP(O8,$AD$7:$AD$200,$AE$7:$AE$200)</f>
        <v>0.95743411209364337</v>
      </c>
      <c r="Q8" s="90">
        <f t="shared" ref="Q8:Q26" si="9">LOOKUP(O8,$AD$7:$AD$200,$AF$7:$AF$200)</f>
        <v>2492.7633493724807</v>
      </c>
      <c r="R8" s="89">
        <f t="shared" ref="R8:R26" si="10">LOOKUP(O8,$AD$7:$AD$200,$AG$7:$AG$200)</f>
        <v>0.17026582072426882</v>
      </c>
      <c r="S8" s="12">
        <f t="shared" ref="S8:S26" si="11">LOOKUP(O8,$AN$7:$AN$193,$AO$7:$AO$193)</f>
        <v>1</v>
      </c>
      <c r="T8" s="12">
        <f t="shared" ref="T8:T26" si="12">LOOKUP(O8,$AN$7:$AN$193,$AP$7:$AP$193)</f>
        <v>45.996513230931328</v>
      </c>
      <c r="U8" s="12">
        <f t="shared" ref="U8:U26" si="13">LOOKUP(O8,$AN$7:$AN$193,$AQ$7:$AQ$193)</f>
        <v>5.408961924176562E-2</v>
      </c>
      <c r="V8" s="12">
        <f t="shared" ref="V8:V26" si="14">LOOKUP(O8,$AX$7:$AX$193,$AY$7:$AY$193)</f>
        <v>1</v>
      </c>
      <c r="W8" s="12">
        <f t="shared" ref="W8:W26" si="15">LOOKUP(O8,$AX$7:$AX$193,$AZ$7:$AZ$193)</f>
        <v>31.924371590981277</v>
      </c>
      <c r="X8" s="12">
        <f t="shared" ref="X8:X26" si="16">LOOKUP(O8,$AX$7:$AX$193,$BA$7:$BA$193)</f>
        <v>4.6773250000504939E-2</v>
      </c>
      <c r="Y8" s="15">
        <f t="shared" ref="Y8:Y26" si="17">LOOKUP(O8,$AD$7:$AD$200,$AI$7:$AI$200)</f>
        <v>1951.5277074084493</v>
      </c>
      <c r="Z8" s="15">
        <f t="shared" ref="Z8:Z26" si="18">LOOKUP(O8,$AD$7:$AD$200,$AK$7:$AK$200)</f>
        <v>3039.0821666749575</v>
      </c>
      <c r="AD8" s="50">
        <f>((23-22)*7)-3</f>
        <v>4</v>
      </c>
      <c r="AE8" s="31">
        <v>0.67493508174631434</v>
      </c>
      <c r="AF8" s="30">
        <v>538.33377793000568</v>
      </c>
      <c r="AG8" s="31">
        <v>0.13814012941787035</v>
      </c>
      <c r="AH8" s="30">
        <v>404.44360944721495</v>
      </c>
      <c r="AI8" s="30">
        <v>445.75300958748505</v>
      </c>
      <c r="AJ8" s="30">
        <v>538.33377793000568</v>
      </c>
      <c r="AK8" s="30">
        <v>636.3736494978665</v>
      </c>
      <c r="AL8" s="30">
        <v>683.99440322033922</v>
      </c>
      <c r="AM8"/>
      <c r="AN8" s="56"/>
      <c r="AO8" s="57"/>
      <c r="AP8" s="57"/>
      <c r="AQ8" s="57"/>
      <c r="AR8" s="58"/>
      <c r="AS8" s="59"/>
      <c r="AT8" s="59"/>
      <c r="AU8" s="59"/>
      <c r="AV8" s="59"/>
      <c r="AW8" s="6"/>
      <c r="AX8" s="56"/>
      <c r="AY8" s="57"/>
      <c r="AZ8" s="57"/>
      <c r="BA8" s="57"/>
      <c r="BB8" s="58"/>
      <c r="BC8" s="59"/>
      <c r="BD8" s="59"/>
      <c r="BE8" s="59"/>
      <c r="BF8" s="59"/>
      <c r="BG8" s="67"/>
      <c r="BH8" s="70" t="s">
        <v>29</v>
      </c>
      <c r="BI8" s="69"/>
      <c r="BJ8" s="69"/>
      <c r="BK8" s="69"/>
      <c r="BL8" s="69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</row>
    <row r="9" spans="1:88" ht="14" customHeight="1">
      <c r="A9" s="21"/>
      <c r="B9" s="28">
        <v>35</v>
      </c>
      <c r="C9" s="28">
        <v>1</v>
      </c>
      <c r="D9" s="28">
        <v>2300</v>
      </c>
      <c r="E9" s="29">
        <v>47</v>
      </c>
      <c r="F9" s="29">
        <v>33</v>
      </c>
      <c r="G9" s="67"/>
      <c r="H9" s="54" t="str">
        <f t="shared" si="0"/>
        <v>AGA</v>
      </c>
      <c r="I9" s="55">
        <f t="shared" si="1"/>
        <v>-0.53280118983864477</v>
      </c>
      <c r="J9" s="32">
        <f t="shared" si="2"/>
        <v>0.33370550921573877</v>
      </c>
      <c r="K9" s="33">
        <f t="shared" si="3"/>
        <v>0.64758750795532494</v>
      </c>
      <c r="L9" s="34">
        <f t="shared" si="4"/>
        <v>0.29708560505753601</v>
      </c>
      <c r="M9" s="35">
        <f t="shared" si="5"/>
        <v>0.63069910403892693</v>
      </c>
      <c r="N9" s="36">
        <f t="shared" si="6"/>
        <v>0.74137411046843926</v>
      </c>
      <c r="O9" s="15">
        <f t="shared" si="7"/>
        <v>92</v>
      </c>
      <c r="P9" s="89">
        <f t="shared" si="8"/>
        <v>0.94071976917322575</v>
      </c>
      <c r="Q9" s="90">
        <f t="shared" si="9"/>
        <v>2526.5263854847326</v>
      </c>
      <c r="R9" s="89">
        <f t="shared" si="10"/>
        <v>0.16874099351542621</v>
      </c>
      <c r="S9" s="12">
        <f t="shared" si="11"/>
        <v>1</v>
      </c>
      <c r="T9" s="12">
        <f t="shared" si="12"/>
        <v>46.17139941703401</v>
      </c>
      <c r="U9" s="12">
        <f t="shared" si="13"/>
        <v>5.3778516772280918E-2</v>
      </c>
      <c r="V9" s="12">
        <f t="shared" si="14"/>
        <v>1</v>
      </c>
      <c r="W9" s="12">
        <f t="shared" si="15"/>
        <v>32.033401388208055</v>
      </c>
      <c r="X9" s="12">
        <f t="shared" si="16"/>
        <v>4.6595572157821556E-2</v>
      </c>
      <c r="Y9" s="15">
        <f t="shared" si="17"/>
        <v>1983.896060160783</v>
      </c>
      <c r="Z9" s="15">
        <f t="shared" si="18"/>
        <v>3076.2019200771433</v>
      </c>
      <c r="AD9" s="50">
        <f>((23-22)*7)-2</f>
        <v>5</v>
      </c>
      <c r="AE9" s="31">
        <v>0.69959349193045106</v>
      </c>
      <c r="AF9" s="30">
        <v>549.01776183965478</v>
      </c>
      <c r="AG9" s="31">
        <v>0.14064417701395887</v>
      </c>
      <c r="AH9" s="30">
        <v>409.50434964943486</v>
      </c>
      <c r="AI9" s="30">
        <v>452.63369314532491</v>
      </c>
      <c r="AJ9" s="30">
        <v>549.01776183965478</v>
      </c>
      <c r="AK9" s="30">
        <v>650.69651138329402</v>
      </c>
      <c r="AL9" s="30">
        <v>699.95117901553022</v>
      </c>
      <c r="AM9"/>
      <c r="AN9" s="56"/>
      <c r="AO9" s="57"/>
      <c r="AP9" s="57"/>
      <c r="AQ9" s="57"/>
      <c r="AR9" s="58"/>
      <c r="AS9" s="59"/>
      <c r="AT9" s="59"/>
      <c r="AU9" s="59"/>
      <c r="AV9" s="59"/>
      <c r="AW9" s="6"/>
      <c r="AX9" s="56"/>
      <c r="AY9" s="57"/>
      <c r="AZ9" s="57"/>
      <c r="BA9" s="57"/>
      <c r="BB9" s="58"/>
      <c r="BC9" s="59"/>
      <c r="BD9" s="59"/>
      <c r="BE9" s="59"/>
      <c r="BF9" s="59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</row>
    <row r="10" spans="1:88" ht="14" customHeight="1">
      <c r="A10" s="21"/>
      <c r="B10" s="28">
        <v>37</v>
      </c>
      <c r="C10" s="28"/>
      <c r="D10" s="28">
        <v>2947</v>
      </c>
      <c r="E10" s="29">
        <v>48.3</v>
      </c>
      <c r="F10" s="29">
        <v>33.299999999999997</v>
      </c>
      <c r="G10" s="67"/>
      <c r="H10" s="54" t="str">
        <f t="shared" si="0"/>
        <v>AGA</v>
      </c>
      <c r="I10" s="55">
        <f t="shared" si="1"/>
        <v>7.6352630832220983E-4</v>
      </c>
      <c r="J10" s="32">
        <f t="shared" si="2"/>
        <v>1.3546041362060697E-2</v>
      </c>
      <c r="K10" s="33">
        <f t="shared" si="3"/>
        <v>-1.8792792440580946E-2</v>
      </c>
      <c r="L10" s="34">
        <f t="shared" si="4"/>
        <v>0.50030460289699263</v>
      </c>
      <c r="M10" s="35">
        <f t="shared" si="5"/>
        <v>0.5054039233651878</v>
      </c>
      <c r="N10" s="36">
        <f t="shared" si="6"/>
        <v>0.49250320180408763</v>
      </c>
      <c r="O10" s="15">
        <f t="shared" si="7"/>
        <v>105</v>
      </c>
      <c r="P10" s="89">
        <f t="shared" si="8"/>
        <v>0.74906588784596639</v>
      </c>
      <c r="Q10" s="90">
        <f t="shared" si="9"/>
        <v>2946.6606468616651</v>
      </c>
      <c r="R10" s="89">
        <f t="shared" si="10"/>
        <v>0.15083129712378399</v>
      </c>
      <c r="S10" s="12">
        <f t="shared" si="11"/>
        <v>1</v>
      </c>
      <c r="T10" s="12">
        <f t="shared" si="12"/>
        <v>48.267466615399421</v>
      </c>
      <c r="U10" s="12">
        <f t="shared" si="13"/>
        <v>4.9757934616159322E-2</v>
      </c>
      <c r="V10" s="12">
        <f t="shared" si="14"/>
        <v>1</v>
      </c>
      <c r="W10" s="12">
        <f t="shared" si="15"/>
        <v>33.327726136370025</v>
      </c>
      <c r="X10" s="12">
        <f t="shared" si="16"/>
        <v>4.426825000003342E-2</v>
      </c>
      <c r="Y10" s="15">
        <f t="shared" si="17"/>
        <v>2391.3403519435383</v>
      </c>
      <c r="Z10" s="15">
        <f t="shared" si="18"/>
        <v>3529.663350612911</v>
      </c>
      <c r="AD10" s="50">
        <f>((23-22)*7)-1</f>
        <v>6</v>
      </c>
      <c r="AE10" s="31">
        <v>0.7241829973292998</v>
      </c>
      <c r="AF10" s="30">
        <v>559.75102989821767</v>
      </c>
      <c r="AG10" s="31">
        <v>0.1431409670785935</v>
      </c>
      <c r="AH10" s="30">
        <v>414.56701728869416</v>
      </c>
      <c r="AI10" s="30">
        <v>459.53458345835554</v>
      </c>
      <c r="AJ10" s="30">
        <v>559.75102989821767</v>
      </c>
      <c r="AK10" s="30">
        <v>665.08659877747061</v>
      </c>
      <c r="AL10" s="30">
        <v>715.98049913008151</v>
      </c>
      <c r="AM10"/>
      <c r="AN10" s="56"/>
      <c r="AO10" s="57"/>
      <c r="AP10" s="57"/>
      <c r="AQ10" s="57"/>
      <c r="AR10" s="58"/>
      <c r="AS10" s="59"/>
      <c r="AT10" s="59"/>
      <c r="AU10" s="59"/>
      <c r="AV10" s="59"/>
      <c r="AW10" s="6"/>
      <c r="AX10" s="56"/>
      <c r="AY10" s="57"/>
      <c r="AZ10" s="57"/>
      <c r="BA10" s="57"/>
      <c r="BB10" s="58"/>
      <c r="BC10" s="59"/>
      <c r="BD10" s="59"/>
      <c r="BE10" s="59"/>
      <c r="BF10" s="59"/>
      <c r="BG10" s="67"/>
      <c r="BH10" s="2" t="s">
        <v>26</v>
      </c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</row>
    <row r="11" spans="1:88" ht="14" customHeight="1">
      <c r="A11" s="21"/>
      <c r="B11" s="28">
        <v>24</v>
      </c>
      <c r="C11" s="28"/>
      <c r="D11" s="28">
        <v>651</v>
      </c>
      <c r="E11" s="29">
        <v>30.9</v>
      </c>
      <c r="F11" s="29">
        <v>21.7</v>
      </c>
      <c r="G11" s="67"/>
      <c r="H11" s="54" t="str">
        <f t="shared" si="0"/>
        <v>AGA</v>
      </c>
      <c r="I11" s="55">
        <f t="shared" si="1"/>
        <v>-4.5364281061298687E-4</v>
      </c>
      <c r="J11" s="32">
        <f t="shared" si="2"/>
        <v>-1.2073960651572926E-2</v>
      </c>
      <c r="K11" s="33">
        <f t="shared" si="3"/>
        <v>-3.7894983312917879E-2</v>
      </c>
      <c r="L11" s="34">
        <f t="shared" si="4"/>
        <v>0.49981902270885359</v>
      </c>
      <c r="M11" s="35">
        <f t="shared" si="5"/>
        <v>0.49518330363455682</v>
      </c>
      <c r="N11" s="36">
        <f t="shared" si="6"/>
        <v>0.48488570645713891</v>
      </c>
      <c r="O11" s="15">
        <f t="shared" si="7"/>
        <v>14</v>
      </c>
      <c r="P11" s="89">
        <f t="shared" si="8"/>
        <v>0.91320458583545083</v>
      </c>
      <c r="Q11" s="90">
        <f t="shared" si="9"/>
        <v>651.04793548429234</v>
      </c>
      <c r="R11" s="89">
        <f t="shared" si="10"/>
        <v>0.16230485408715747</v>
      </c>
      <c r="S11" s="12">
        <f t="shared" si="11"/>
        <v>1</v>
      </c>
      <c r="T11" s="12">
        <f t="shared" si="12"/>
        <v>30.923837723873831</v>
      </c>
      <c r="U11" s="12">
        <f t="shared" si="13"/>
        <v>6.3844228460689878E-2</v>
      </c>
      <c r="V11" s="12">
        <f t="shared" si="14"/>
        <v>1</v>
      </c>
      <c r="W11" s="12">
        <f t="shared" si="15"/>
        <v>21.747442519759225</v>
      </c>
      <c r="X11" s="12">
        <f t="shared" si="16"/>
        <v>5.7567561731409776E-2</v>
      </c>
      <c r="Y11" s="15">
        <f t="shared" si="17"/>
        <v>516.9723837694512</v>
      </c>
      <c r="Z11" s="15">
        <f t="shared" si="18"/>
        <v>787.60252160522191</v>
      </c>
      <c r="AD11" s="50">
        <f>((23-22)*7)+0</f>
        <v>7</v>
      </c>
      <c r="AE11" s="48">
        <v>0.74865766141933521</v>
      </c>
      <c r="AF11" s="50">
        <v>570.5664382049705</v>
      </c>
      <c r="AG11" s="48">
        <v>0.14562566125747167</v>
      </c>
      <c r="AH11" s="50">
        <v>419.63289732301917</v>
      </c>
      <c r="AI11" s="50">
        <v>466.46915169670416</v>
      </c>
      <c r="AJ11" s="50">
        <v>570.5664382049705</v>
      </c>
      <c r="AK11" s="50">
        <v>679.58872868622871</v>
      </c>
      <c r="AL11" s="50">
        <v>732.13072644356669</v>
      </c>
      <c r="AM11" s="75"/>
      <c r="AN11" s="56"/>
      <c r="AO11" s="57"/>
      <c r="AP11" s="57"/>
      <c r="AQ11" s="57"/>
      <c r="AR11" s="58"/>
      <c r="AS11" s="59"/>
      <c r="AT11" s="59"/>
      <c r="AU11" s="59"/>
      <c r="AV11" s="59"/>
      <c r="AW11" s="6"/>
      <c r="AX11" s="56"/>
      <c r="AY11" s="57"/>
      <c r="AZ11" s="57"/>
      <c r="BA11" s="57"/>
      <c r="BB11" s="58"/>
      <c r="BC11" s="59"/>
      <c r="BD11" s="59"/>
      <c r="BE11" s="59"/>
      <c r="BF11" s="59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</row>
    <row r="12" spans="1:88" ht="14" customHeight="1">
      <c r="A12" s="21"/>
      <c r="B12" s="28">
        <v>24</v>
      </c>
      <c r="C12" s="28">
        <v>1</v>
      </c>
      <c r="D12" s="28">
        <v>663</v>
      </c>
      <c r="E12" s="29">
        <v>31.1</v>
      </c>
      <c r="F12" s="29">
        <v>21.9</v>
      </c>
      <c r="G12" s="67"/>
      <c r="H12" s="54" t="str">
        <f t="shared" si="0"/>
        <v>AGA</v>
      </c>
      <c r="I12" s="55">
        <f t="shared" si="1"/>
        <v>-3.4921756651352092E-3</v>
      </c>
      <c r="J12" s="32">
        <f t="shared" si="2"/>
        <v>-1.176099830475707E-2</v>
      </c>
      <c r="K12" s="33">
        <f t="shared" si="3"/>
        <v>9.8933484755494017E-3</v>
      </c>
      <c r="L12" s="34">
        <f t="shared" si="4"/>
        <v>0.49860682630828224</v>
      </c>
      <c r="M12" s="35">
        <f t="shared" si="5"/>
        <v>0.49530814868041001</v>
      </c>
      <c r="N12" s="36">
        <f t="shared" si="6"/>
        <v>0.50394681061698876</v>
      </c>
      <c r="O12" s="15">
        <f t="shared" si="7"/>
        <v>15</v>
      </c>
      <c r="P12" s="89">
        <f t="shared" si="8"/>
        <v>0.93544272635087689</v>
      </c>
      <c r="Q12" s="90">
        <f t="shared" si="9"/>
        <v>663.38120587415438</v>
      </c>
      <c r="R12" s="89">
        <f t="shared" si="10"/>
        <v>0.16455398204052241</v>
      </c>
      <c r="S12" s="12">
        <f t="shared" si="11"/>
        <v>1</v>
      </c>
      <c r="T12" s="12">
        <f t="shared" si="12"/>
        <v>31.123468487009223</v>
      </c>
      <c r="U12" s="12">
        <f t="shared" si="13"/>
        <v>6.411400615523527E-2</v>
      </c>
      <c r="V12" s="12">
        <f t="shared" si="14"/>
        <v>1</v>
      </c>
      <c r="W12" s="12">
        <f t="shared" si="15"/>
        <v>21.887556655840513</v>
      </c>
      <c r="X12" s="12">
        <f t="shared" si="16"/>
        <v>5.7464088621971936E-2</v>
      </c>
      <c r="Y12" s="15">
        <f t="shared" si="17"/>
        <v>524.53382722303218</v>
      </c>
      <c r="Z12" s="15">
        <f t="shared" si="18"/>
        <v>804.16095474017584</v>
      </c>
      <c r="AD12" s="50">
        <f>((23-22)*7)+1</f>
        <v>8</v>
      </c>
      <c r="AE12" s="31">
        <v>0.77297154767703213</v>
      </c>
      <c r="AF12" s="30">
        <v>581.49684285918897</v>
      </c>
      <c r="AG12" s="31">
        <v>0.14809342119629076</v>
      </c>
      <c r="AH12" s="30">
        <v>424.70327471043618</v>
      </c>
      <c r="AI12" s="30">
        <v>473.45086903049793</v>
      </c>
      <c r="AJ12" s="30">
        <v>581.49684285918897</v>
      </c>
      <c r="AK12" s="30">
        <v>694.24771811540097</v>
      </c>
      <c r="AL12" s="30">
        <v>748.45022383555931</v>
      </c>
      <c r="AM12"/>
      <c r="AN12" s="56"/>
      <c r="AO12" s="57"/>
      <c r="AP12" s="57"/>
      <c r="AQ12" s="57"/>
      <c r="AR12" s="58"/>
      <c r="AS12" s="59"/>
      <c r="AT12" s="59"/>
      <c r="AU12" s="59"/>
      <c r="AV12" s="59"/>
      <c r="AW12" s="6"/>
      <c r="AX12" s="56"/>
      <c r="AY12" s="57"/>
      <c r="AZ12" s="57"/>
      <c r="BA12" s="57"/>
      <c r="BB12" s="58"/>
      <c r="BC12" s="59"/>
      <c r="BD12" s="59"/>
      <c r="BE12" s="59"/>
      <c r="BF12" s="59"/>
      <c r="BG12" s="67"/>
      <c r="BH12" s="2" t="s">
        <v>56</v>
      </c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</row>
    <row r="13" spans="1:88" ht="14" customHeight="1">
      <c r="A13" s="21"/>
      <c r="B13" s="28">
        <v>37</v>
      </c>
      <c r="C13" s="28"/>
      <c r="D13" s="94">
        <v>2300</v>
      </c>
      <c r="E13" s="95">
        <v>47</v>
      </c>
      <c r="F13" s="95">
        <v>33</v>
      </c>
      <c r="G13" s="67"/>
      <c r="H13" s="54" t="str">
        <f t="shared" si="0"/>
        <v>SGA</v>
      </c>
      <c r="I13" s="55">
        <f t="shared" si="1"/>
        <v>-1.4992298861254576</v>
      </c>
      <c r="J13" s="32">
        <f t="shared" si="2"/>
        <v>-0.52773959451265018</v>
      </c>
      <c r="K13" s="33">
        <f t="shared" si="3"/>
        <v>-0.22213297864368126</v>
      </c>
      <c r="L13" s="34">
        <f t="shared" si="4"/>
        <v>6.690700218887255E-2</v>
      </c>
      <c r="M13" s="35">
        <f t="shared" si="5"/>
        <v>0.29884004392207542</v>
      </c>
      <c r="N13" s="36">
        <f t="shared" si="6"/>
        <v>0.4121051829288882</v>
      </c>
      <c r="O13" s="15">
        <f t="shared" si="7"/>
        <v>105</v>
      </c>
      <c r="P13" s="89">
        <f t="shared" si="8"/>
        <v>0.74906588784596639</v>
      </c>
      <c r="Q13" s="90">
        <f t="shared" si="9"/>
        <v>2946.6606468616651</v>
      </c>
      <c r="R13" s="89">
        <f t="shared" si="10"/>
        <v>0.15083129712378399</v>
      </c>
      <c r="S13" s="12">
        <f t="shared" si="11"/>
        <v>1</v>
      </c>
      <c r="T13" s="12">
        <f t="shared" si="12"/>
        <v>48.267466615399421</v>
      </c>
      <c r="U13" s="12">
        <f t="shared" si="13"/>
        <v>4.9757934616159322E-2</v>
      </c>
      <c r="V13" s="12">
        <f t="shared" si="14"/>
        <v>1</v>
      </c>
      <c r="W13" s="12">
        <f t="shared" si="15"/>
        <v>33.327726136370025</v>
      </c>
      <c r="X13" s="12">
        <f t="shared" si="16"/>
        <v>4.426825000003342E-2</v>
      </c>
      <c r="Y13" s="15">
        <f t="shared" si="17"/>
        <v>2391.3403519435383</v>
      </c>
      <c r="Z13" s="15">
        <f t="shared" si="18"/>
        <v>3529.663350612911</v>
      </c>
      <c r="AD13" s="50">
        <f>((23-22)*7)+2</f>
        <v>9</v>
      </c>
      <c r="AE13" s="31">
        <v>0.79707871957886511</v>
      </c>
      <c r="AF13" s="30">
        <v>592.57509996014903</v>
      </c>
      <c r="AG13" s="31">
        <v>0.15053940854074818</v>
      </c>
      <c r="AH13" s="30">
        <v>429.7794344089715</v>
      </c>
      <c r="AI13" s="30">
        <v>480.49320662986406</v>
      </c>
      <c r="AJ13" s="30">
        <v>592.57509996014903</v>
      </c>
      <c r="AK13" s="30">
        <v>709.10838407082019</v>
      </c>
      <c r="AL13" s="30">
        <v>764.98735418563297</v>
      </c>
      <c r="AM13"/>
      <c r="AN13" s="56"/>
      <c r="AO13" s="57"/>
      <c r="AP13" s="57"/>
      <c r="AQ13" s="57"/>
      <c r="AR13" s="58"/>
      <c r="AS13" s="59"/>
      <c r="AT13" s="59"/>
      <c r="AU13" s="59"/>
      <c r="AV13" s="59"/>
      <c r="AW13" s="6"/>
      <c r="AX13" s="56"/>
      <c r="AY13" s="57"/>
      <c r="AZ13" s="57"/>
      <c r="BA13" s="57"/>
      <c r="BB13" s="58"/>
      <c r="BC13" s="59"/>
      <c r="BD13" s="59"/>
      <c r="BE13" s="59"/>
      <c r="BF13" s="59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</row>
    <row r="14" spans="1:88" ht="14" customHeight="1">
      <c r="A14" s="21"/>
      <c r="B14" s="28">
        <v>37</v>
      </c>
      <c r="C14" s="28">
        <v>1</v>
      </c>
      <c r="D14" s="94">
        <v>2977.1126639786312</v>
      </c>
      <c r="E14" s="95">
        <v>48.416452116181858</v>
      </c>
      <c r="F14" s="95">
        <v>33.418579442756389</v>
      </c>
      <c r="G14" s="67"/>
      <c r="H14" s="54" t="str">
        <f t="shared" si="0"/>
        <v>AGA</v>
      </c>
      <c r="I14" s="55">
        <f t="shared" si="1"/>
        <v>0</v>
      </c>
      <c r="J14" s="32">
        <f t="shared" si="2"/>
        <v>0</v>
      </c>
      <c r="K14" s="33">
        <f t="shared" si="3"/>
        <v>0</v>
      </c>
      <c r="L14" s="34">
        <f t="shared" si="4"/>
        <v>0.5</v>
      </c>
      <c r="M14" s="35">
        <f t="shared" si="5"/>
        <v>0.5</v>
      </c>
      <c r="N14" s="36">
        <f t="shared" si="6"/>
        <v>0.5</v>
      </c>
      <c r="O14" s="15">
        <f t="shared" si="7"/>
        <v>106</v>
      </c>
      <c r="P14" s="89">
        <f t="shared" si="8"/>
        <v>0.7362910560984135</v>
      </c>
      <c r="Q14" s="90">
        <f t="shared" si="9"/>
        <v>2977.1126639786312</v>
      </c>
      <c r="R14" s="89">
        <f t="shared" si="10"/>
        <v>0.1496259651510061</v>
      </c>
      <c r="S14" s="12">
        <f t="shared" si="11"/>
        <v>1</v>
      </c>
      <c r="T14" s="12">
        <f t="shared" si="12"/>
        <v>48.416452116181858</v>
      </c>
      <c r="U14" s="12">
        <f t="shared" si="13"/>
        <v>4.9454678437458849E-2</v>
      </c>
      <c r="V14" s="12">
        <f t="shared" si="14"/>
        <v>1</v>
      </c>
      <c r="W14" s="12">
        <f t="shared" si="15"/>
        <v>33.418579442756389</v>
      </c>
      <c r="X14" s="12">
        <f t="shared" si="16"/>
        <v>4.4089102769704069E-2</v>
      </c>
      <c r="Y14" s="15">
        <f t="shared" si="17"/>
        <v>2421.1159374082231</v>
      </c>
      <c r="Z14" s="15">
        <f t="shared" si="18"/>
        <v>3562.0287393124408</v>
      </c>
      <c r="AD14" s="50">
        <f>((23-22)*7)+3</f>
        <v>10</v>
      </c>
      <c r="AE14" s="31">
        <v>0.82093324060130901</v>
      </c>
      <c r="AF14" s="30">
        <v>603.8340656071266</v>
      </c>
      <c r="AG14" s="31">
        <v>0.15295878493654139</v>
      </c>
      <c r="AH14" s="30">
        <v>434.86266137665143</v>
      </c>
      <c r="AI14" s="30">
        <v>487.60963566492978</v>
      </c>
      <c r="AJ14" s="30">
        <v>603.8340656071266</v>
      </c>
      <c r="AK14" s="30">
        <v>724.21554355831881</v>
      </c>
      <c r="AL14" s="30">
        <v>781.79048037336122</v>
      </c>
      <c r="AM14"/>
      <c r="AN14" s="73">
        <f>((23.5-22)*7)</f>
        <v>10.5</v>
      </c>
      <c r="AO14" s="60">
        <v>1</v>
      </c>
      <c r="AP14" s="60">
        <v>30.224451692307689</v>
      </c>
      <c r="AQ14" s="60">
        <v>6.2853907692307698E-2</v>
      </c>
      <c r="AR14" s="60">
        <v>26.651449106558744</v>
      </c>
      <c r="AS14" s="60">
        <v>27.789764264672719</v>
      </c>
      <c r="AT14" s="60">
        <v>30.224451692307689</v>
      </c>
      <c r="AU14" s="60">
        <v>32.659139119942658</v>
      </c>
      <c r="AV14" s="60">
        <v>33.797454278056634</v>
      </c>
      <c r="AX14" s="85">
        <v>10.5</v>
      </c>
      <c r="AY14" s="60">
        <v>1</v>
      </c>
      <c r="AZ14" s="60">
        <v>21.256740909090912</v>
      </c>
      <c r="BA14" s="60">
        <v>5.7927599999999996E-2</v>
      </c>
      <c r="BB14" s="60">
        <v>18.940814096294506</v>
      </c>
      <c r="BC14" s="60">
        <v>19.678640205518033</v>
      </c>
      <c r="BD14" s="60">
        <v>21.256740909090912</v>
      </c>
      <c r="BE14" s="60">
        <v>22.834841612663791</v>
      </c>
      <c r="BF14" s="60">
        <v>23.572667721887317</v>
      </c>
      <c r="BG14" s="67"/>
      <c r="BH14" s="51" t="s">
        <v>63</v>
      </c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</row>
    <row r="15" spans="1:88" ht="14" customHeight="1">
      <c r="A15" s="21"/>
      <c r="B15" s="28">
        <v>34</v>
      </c>
      <c r="C15" s="28"/>
      <c r="D15" s="94">
        <v>2254.5417976318499</v>
      </c>
      <c r="E15" s="95">
        <v>44.72407261478061</v>
      </c>
      <c r="F15" s="95">
        <v>31.126351136094623</v>
      </c>
      <c r="G15" s="67"/>
      <c r="H15" s="54" t="str">
        <f t="shared" si="0"/>
        <v>AGA</v>
      </c>
      <c r="I15" s="55">
        <f t="shared" si="1"/>
        <v>0</v>
      </c>
      <c r="J15" s="32">
        <f t="shared" si="2"/>
        <v>0</v>
      </c>
      <c r="K15" s="33">
        <f t="shared" si="3"/>
        <v>0</v>
      </c>
      <c r="L15" s="34">
        <f t="shared" si="4"/>
        <v>0.5</v>
      </c>
      <c r="M15" s="35">
        <f t="shared" si="5"/>
        <v>0.5</v>
      </c>
      <c r="N15" s="36">
        <f t="shared" si="6"/>
        <v>0.5</v>
      </c>
      <c r="O15" s="15">
        <f t="shared" si="7"/>
        <v>84</v>
      </c>
      <c r="P15" s="89">
        <f t="shared" si="8"/>
        <v>1.0778331777785417</v>
      </c>
      <c r="Q15" s="90">
        <f t="shared" si="9"/>
        <v>2254.5417976318499</v>
      </c>
      <c r="R15" s="89">
        <f t="shared" si="10"/>
        <v>0.1811218547049864</v>
      </c>
      <c r="S15" s="12">
        <f t="shared" si="11"/>
        <v>1</v>
      </c>
      <c r="T15" s="12">
        <f t="shared" si="12"/>
        <v>44.72407261478061</v>
      </c>
      <c r="U15" s="12">
        <f t="shared" si="13"/>
        <v>5.6249334574341538E-2</v>
      </c>
      <c r="V15" s="12">
        <f t="shared" si="14"/>
        <v>1</v>
      </c>
      <c r="W15" s="12">
        <f t="shared" si="15"/>
        <v>31.126351136094623</v>
      </c>
      <c r="X15" s="12">
        <f t="shared" si="16"/>
        <v>4.8004749998114653E-2</v>
      </c>
      <c r="Y15" s="15">
        <f t="shared" si="17"/>
        <v>1725.9916197842738</v>
      </c>
      <c r="Z15" s="15">
        <f t="shared" si="18"/>
        <v>2773.5227764182532</v>
      </c>
      <c r="AD15" s="50">
        <f>((23-22)*7)+4</f>
        <v>11</v>
      </c>
      <c r="AE15" s="31">
        <v>0.84449004448442078</v>
      </c>
      <c r="AF15" s="30">
        <v>615.30576149660931</v>
      </c>
      <c r="AG15" s="31">
        <v>0.15534680369158388</v>
      </c>
      <c r="AH15" s="30">
        <v>439.95419604944533</v>
      </c>
      <c r="AI15" s="30">
        <v>494.81329696822667</v>
      </c>
      <c r="AJ15" s="30">
        <v>615.30576149660931</v>
      </c>
      <c r="AK15" s="30">
        <v>739.61283884512738</v>
      </c>
      <c r="AL15" s="30">
        <v>798.90668565184546</v>
      </c>
      <c r="AM15"/>
      <c r="AN15" s="79">
        <f>((24-22)*7)-3</f>
        <v>11</v>
      </c>
      <c r="AO15" s="60">
        <v>1</v>
      </c>
      <c r="AP15" s="60">
        <v>30.324396285416771</v>
      </c>
      <c r="AQ15" s="60">
        <v>6.2997577270527697E-2</v>
      </c>
      <c r="AR15" s="60">
        <v>26.731175117134068</v>
      </c>
      <c r="AS15" s="60">
        <v>27.87593166968351</v>
      </c>
      <c r="AT15" s="60">
        <v>30.324396285416771</v>
      </c>
      <c r="AU15" s="60">
        <v>32.772860901150032</v>
      </c>
      <c r="AV15" s="60">
        <v>33.917617453699478</v>
      </c>
      <c r="AW15"/>
      <c r="AX15" s="86">
        <v>11</v>
      </c>
      <c r="AY15" s="60">
        <v>1</v>
      </c>
      <c r="AZ15" s="60">
        <v>21.326855526537997</v>
      </c>
      <c r="BA15" s="60">
        <v>5.7876266800412926E-2</v>
      </c>
      <c r="BB15" s="60">
        <v>19.005396413572367</v>
      </c>
      <c r="BC15" s="60">
        <v>19.744985046329177</v>
      </c>
      <c r="BD15" s="60">
        <v>21.326855526537997</v>
      </c>
      <c r="BE15" s="60">
        <v>22.908726006746814</v>
      </c>
      <c r="BF15" s="60">
        <v>23.648314639503624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</row>
    <row r="16" spans="1:88" ht="14" customHeight="1">
      <c r="A16" s="21"/>
      <c r="B16" s="28">
        <v>34</v>
      </c>
      <c r="C16" s="28">
        <v>0</v>
      </c>
      <c r="D16" s="94">
        <v>1444</v>
      </c>
      <c r="E16" s="95">
        <v>30</v>
      </c>
      <c r="F16" s="95">
        <v>29</v>
      </c>
      <c r="G16" s="67"/>
      <c r="H16" s="54" t="str">
        <f t="shared" si="0"/>
        <v>SGA</v>
      </c>
      <c r="I16" s="55">
        <f t="shared" si="1"/>
        <v>-1.9534175616436309</v>
      </c>
      <c r="J16" s="32">
        <f t="shared" si="2"/>
        <v>-5.8528745761074337</v>
      </c>
      <c r="K16" s="33">
        <f t="shared" si="3"/>
        <v>-1.4230578615006666</v>
      </c>
      <c r="L16" s="34">
        <f t="shared" si="4"/>
        <v>2.5385068478135139E-2</v>
      </c>
      <c r="M16" s="35">
        <f t="shared" si="5"/>
        <v>2.4157424454345893E-9</v>
      </c>
      <c r="N16" s="36">
        <f t="shared" si="6"/>
        <v>7.7359691252541093E-2</v>
      </c>
      <c r="O16" s="15">
        <f t="shared" si="7"/>
        <v>84</v>
      </c>
      <c r="P16" s="89">
        <f t="shared" si="8"/>
        <v>1.0778331777785417</v>
      </c>
      <c r="Q16" s="90">
        <f t="shared" si="9"/>
        <v>2254.5417976318499</v>
      </c>
      <c r="R16" s="89">
        <f t="shared" si="10"/>
        <v>0.1811218547049864</v>
      </c>
      <c r="S16" s="12">
        <f t="shared" si="11"/>
        <v>1</v>
      </c>
      <c r="T16" s="12">
        <f t="shared" si="12"/>
        <v>44.72407261478061</v>
      </c>
      <c r="U16" s="12">
        <f t="shared" si="13"/>
        <v>5.6249334574341538E-2</v>
      </c>
      <c r="V16" s="12">
        <f t="shared" si="14"/>
        <v>1</v>
      </c>
      <c r="W16" s="12">
        <f t="shared" si="15"/>
        <v>31.126351136094623</v>
      </c>
      <c r="X16" s="12">
        <f t="shared" si="16"/>
        <v>4.8004749998114653E-2</v>
      </c>
      <c r="Y16" s="15">
        <f t="shared" si="17"/>
        <v>1725.9916197842738</v>
      </c>
      <c r="Z16" s="15">
        <f t="shared" si="18"/>
        <v>2773.5227764182532</v>
      </c>
      <c r="AD16" s="50">
        <f>((23-22)*7)+5</f>
        <v>12</v>
      </c>
      <c r="AE16" s="31">
        <v>0.86772408103065279</v>
      </c>
      <c r="AF16" s="30">
        <v>627.00301806095013</v>
      </c>
      <c r="AG16" s="31">
        <v>0.15770082634476057</v>
      </c>
      <c r="AH16" s="30">
        <v>445.05425485601353</v>
      </c>
      <c r="AI16" s="30">
        <v>502.10973360758823</v>
      </c>
      <c r="AJ16" s="30">
        <v>627.00301806095013</v>
      </c>
      <c r="AK16" s="30">
        <v>755.31689321062686</v>
      </c>
      <c r="AL16" s="30">
        <v>816.35362186532609</v>
      </c>
      <c r="AM16"/>
      <c r="AN16" s="50">
        <v>12</v>
      </c>
      <c r="AO16" s="60">
        <v>1</v>
      </c>
      <c r="AP16" s="60">
        <v>30.524269320192261</v>
      </c>
      <c r="AQ16" s="60">
        <v>6.3283818835599262E-2</v>
      </c>
      <c r="AR16" s="60">
        <v>26.890660810318224</v>
      </c>
      <c r="AS16" s="60">
        <v>28.048284278585196</v>
      </c>
      <c r="AT16" s="60">
        <v>30.524269320192261</v>
      </c>
      <c r="AU16" s="60">
        <v>33.000254361799321</v>
      </c>
      <c r="AV16" s="60">
        <v>34.15787783006629</v>
      </c>
      <c r="AW16"/>
      <c r="AX16" s="87">
        <v>12</v>
      </c>
      <c r="AY16" s="60">
        <v>1</v>
      </c>
      <c r="AZ16" s="60">
        <v>21.467077567756355</v>
      </c>
      <c r="BA16" s="60">
        <v>5.7773549981847312E-2</v>
      </c>
      <c r="BB16" s="60">
        <v>19.134561703728988</v>
      </c>
      <c r="BC16" s="60">
        <v>19.877672882868293</v>
      </c>
      <c r="BD16" s="60">
        <v>21.467077567756355</v>
      </c>
      <c r="BE16" s="60">
        <v>23.056482252644422</v>
      </c>
      <c r="BF16" s="60">
        <v>23.799593431783727</v>
      </c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:88" ht="14" customHeight="1">
      <c r="A17" s="21"/>
      <c r="B17" s="28">
        <v>37</v>
      </c>
      <c r="C17" s="28">
        <v>0</v>
      </c>
      <c r="D17" s="28">
        <v>3000</v>
      </c>
      <c r="E17" s="28"/>
      <c r="F17" s="28"/>
      <c r="G17" s="67"/>
      <c r="H17" s="54" t="str">
        <f t="shared" si="0"/>
        <v>AGA</v>
      </c>
      <c r="I17" s="55">
        <f t="shared" si="1"/>
        <v>0.11974187909140024</v>
      </c>
      <c r="J17" s="32" t="str">
        <f t="shared" si="2"/>
        <v/>
      </c>
      <c r="K17" s="33" t="str">
        <f t="shared" si="3"/>
        <v/>
      </c>
      <c r="L17" s="34">
        <f t="shared" si="4"/>
        <v>0.54765618785419223</v>
      </c>
      <c r="M17" s="35" t="str">
        <f t="shared" si="5"/>
        <v/>
      </c>
      <c r="N17" s="36" t="str">
        <f t="shared" si="6"/>
        <v/>
      </c>
      <c r="O17" s="15">
        <f t="shared" si="7"/>
        <v>105</v>
      </c>
      <c r="P17" s="89">
        <f t="shared" si="8"/>
        <v>0.74906588784596639</v>
      </c>
      <c r="Q17" s="90">
        <f t="shared" si="9"/>
        <v>2946.6606468616651</v>
      </c>
      <c r="R17" s="89">
        <f t="shared" si="10"/>
        <v>0.15083129712378399</v>
      </c>
      <c r="S17" s="12">
        <f t="shared" si="11"/>
        <v>1</v>
      </c>
      <c r="T17" s="12">
        <f t="shared" si="12"/>
        <v>48.267466615399421</v>
      </c>
      <c r="U17" s="12">
        <f t="shared" si="13"/>
        <v>4.9757934616159322E-2</v>
      </c>
      <c r="V17" s="12">
        <f t="shared" si="14"/>
        <v>1</v>
      </c>
      <c r="W17" s="12">
        <f t="shared" si="15"/>
        <v>33.327726136370025</v>
      </c>
      <c r="X17" s="12">
        <f t="shared" si="16"/>
        <v>4.426825000003342E-2</v>
      </c>
      <c r="Y17" s="15">
        <f t="shared" si="17"/>
        <v>2391.3403519435383</v>
      </c>
      <c r="Z17" s="15">
        <f t="shared" si="18"/>
        <v>3529.663350612911</v>
      </c>
      <c r="AD17" s="50">
        <f>((23-22)*7)+6</f>
        <v>13</v>
      </c>
      <c r="AE17" s="31">
        <v>0.89063031610485277</v>
      </c>
      <c r="AF17" s="30">
        <v>638.91947446836764</v>
      </c>
      <c r="AG17" s="31">
        <v>0.16002032266592764</v>
      </c>
      <c r="AH17" s="30">
        <v>450.16203021770752</v>
      </c>
      <c r="AI17" s="30">
        <v>509.4968908861498</v>
      </c>
      <c r="AJ17" s="30">
        <v>638.91947446836764</v>
      </c>
      <c r="AK17" s="30">
        <v>771.31731094634858</v>
      </c>
      <c r="AL17" s="30">
        <v>834.11950944918283</v>
      </c>
      <c r="AM17"/>
      <c r="AN17" s="50">
        <v>13</v>
      </c>
      <c r="AO17" s="60">
        <v>1</v>
      </c>
      <c r="AP17" s="60">
        <v>30.724093900639726</v>
      </c>
      <c r="AQ17" s="60">
        <v>6.3566767626565601E-2</v>
      </c>
      <c r="AR17" s="60">
        <v>27.050247519602934</v>
      </c>
      <c r="AS17" s="60">
        <v>28.220690284127201</v>
      </c>
      <c r="AT17" s="60">
        <v>30.724093900639726</v>
      </c>
      <c r="AU17" s="60">
        <v>33.227497517152251</v>
      </c>
      <c r="AV17" s="60">
        <v>34.397940281676519</v>
      </c>
      <c r="AW17"/>
      <c r="AX17" s="87">
        <v>13</v>
      </c>
      <c r="AY17" s="60">
        <v>1</v>
      </c>
      <c r="AZ17" s="60">
        <v>21.607278027947302</v>
      </c>
      <c r="BA17" s="60">
        <v>5.7670681905107248E-2</v>
      </c>
      <c r="BB17" s="60">
        <v>19.263728960688315</v>
      </c>
      <c r="BC17" s="60">
        <v>20.010355184157895</v>
      </c>
      <c r="BD17" s="60">
        <v>21.607278027947302</v>
      </c>
      <c r="BE17" s="60">
        <v>23.20420087173671</v>
      </c>
      <c r="BF17" s="60">
        <v>23.950827095206293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</row>
    <row r="18" spans="1:88" ht="14" customHeight="1">
      <c r="A18" s="21"/>
      <c r="B18" s="28">
        <v>37</v>
      </c>
      <c r="C18" s="28">
        <v>1</v>
      </c>
      <c r="D18" s="28">
        <v>3000</v>
      </c>
      <c r="E18" s="28"/>
      <c r="F18" s="28"/>
      <c r="G18" s="67"/>
      <c r="H18" s="54" t="str">
        <f t="shared" si="0"/>
        <v>AGA</v>
      </c>
      <c r="I18" s="55">
        <f t="shared" si="1"/>
        <v>5.1327957060415597E-2</v>
      </c>
      <c r="J18" s="32" t="str">
        <f t="shared" si="2"/>
        <v/>
      </c>
      <c r="K18" s="33" t="str">
        <f t="shared" si="3"/>
        <v/>
      </c>
      <c r="L18" s="34">
        <f t="shared" si="4"/>
        <v>0.52046790452606051</v>
      </c>
      <c r="M18" s="35" t="str">
        <f t="shared" si="5"/>
        <v/>
      </c>
      <c r="N18" s="36" t="str">
        <f t="shared" si="6"/>
        <v/>
      </c>
      <c r="O18" s="15">
        <f t="shared" si="7"/>
        <v>106</v>
      </c>
      <c r="P18" s="89">
        <f t="shared" si="8"/>
        <v>0.7362910560984135</v>
      </c>
      <c r="Q18" s="90">
        <f t="shared" si="9"/>
        <v>2977.1126639786312</v>
      </c>
      <c r="R18" s="89">
        <f t="shared" si="10"/>
        <v>0.1496259651510061</v>
      </c>
      <c r="S18" s="12">
        <f t="shared" si="11"/>
        <v>1</v>
      </c>
      <c r="T18" s="12">
        <f t="shared" si="12"/>
        <v>48.416452116181858</v>
      </c>
      <c r="U18" s="12">
        <f t="shared" si="13"/>
        <v>4.9454678437458849E-2</v>
      </c>
      <c r="V18" s="12">
        <f t="shared" si="14"/>
        <v>1</v>
      </c>
      <c r="W18" s="12">
        <f t="shared" si="15"/>
        <v>33.418579442756389</v>
      </c>
      <c r="X18" s="12">
        <f t="shared" si="16"/>
        <v>4.4089102769704069E-2</v>
      </c>
      <c r="Y18" s="15">
        <f t="shared" si="17"/>
        <v>2421.1159374082231</v>
      </c>
      <c r="Z18" s="15">
        <f t="shared" si="18"/>
        <v>3562.0287393124408</v>
      </c>
      <c r="AD18" s="2">
        <v>14</v>
      </c>
      <c r="AE18" s="31">
        <v>0.91320458583545083</v>
      </c>
      <c r="AF18" s="30">
        <v>651.04793548429234</v>
      </c>
      <c r="AG18" s="31">
        <v>0.16230485408715747</v>
      </c>
      <c r="AH18" s="78">
        <v>455.2766700338218</v>
      </c>
      <c r="AI18" s="78">
        <v>516.9723837694512</v>
      </c>
      <c r="AJ18" s="78">
        <v>651.04793548429234</v>
      </c>
      <c r="AK18" s="78">
        <v>787.60252160522191</v>
      </c>
      <c r="AL18" s="78">
        <v>852.19128921232334</v>
      </c>
      <c r="AM18"/>
      <c r="AN18" s="49">
        <v>14</v>
      </c>
      <c r="AO18" s="60">
        <v>1</v>
      </c>
      <c r="AP18" s="60">
        <v>30.923837723873831</v>
      </c>
      <c r="AQ18" s="60">
        <v>6.3844228460689878E-2</v>
      </c>
      <c r="AR18" s="76">
        <v>27.210002589055225</v>
      </c>
      <c r="AS18" s="76">
        <v>28.393185284069745</v>
      </c>
      <c r="AT18" s="76">
        <v>30.923837723873831</v>
      </c>
      <c r="AU18" s="76">
        <v>33.454490163677917</v>
      </c>
      <c r="AV18" s="76">
        <v>34.637672858692433</v>
      </c>
      <c r="AW18" s="75"/>
      <c r="AX18" s="88">
        <v>14</v>
      </c>
      <c r="AY18" s="60">
        <v>1</v>
      </c>
      <c r="AZ18" s="60">
        <v>21.747442519759225</v>
      </c>
      <c r="BA18" s="60">
        <v>5.7567561731409776E-2</v>
      </c>
      <c r="BB18" s="76">
        <v>19.392899495652149</v>
      </c>
      <c r="BC18" s="76">
        <v>20.143028260031649</v>
      </c>
      <c r="BD18" s="76">
        <v>21.747442519759225</v>
      </c>
      <c r="BE18" s="76">
        <v>23.351856779486802</v>
      </c>
      <c r="BF18" s="76">
        <v>24.101985543866299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</row>
    <row r="19" spans="1:88" ht="14" customHeight="1">
      <c r="A19" s="21"/>
      <c r="B19" s="28"/>
      <c r="C19" s="28"/>
      <c r="D19" s="28"/>
      <c r="E19" s="28"/>
      <c r="F19" s="28"/>
      <c r="G19" s="67"/>
      <c r="H19" s="54" t="str">
        <f t="shared" si="0"/>
        <v/>
      </c>
      <c r="I19" s="55" t="str">
        <f t="shared" si="1"/>
        <v/>
      </c>
      <c r="J19" s="32" t="str">
        <f t="shared" si="2"/>
        <v/>
      </c>
      <c r="K19" s="33" t="str">
        <f t="shared" si="3"/>
        <v/>
      </c>
      <c r="L19" s="34" t="str">
        <f t="shared" si="4"/>
        <v/>
      </c>
      <c r="M19" s="35" t="str">
        <f t="shared" si="5"/>
        <v/>
      </c>
      <c r="N19" s="36" t="str">
        <f t="shared" si="6"/>
        <v/>
      </c>
      <c r="O19" s="15">
        <f t="shared" si="7"/>
        <v>-154</v>
      </c>
      <c r="P19" s="89" t="e">
        <f t="shared" si="8"/>
        <v>#N/A</v>
      </c>
      <c r="Q19" s="90" t="e">
        <f t="shared" si="9"/>
        <v>#N/A</v>
      </c>
      <c r="R19" s="89" t="e">
        <f t="shared" si="10"/>
        <v>#N/A</v>
      </c>
      <c r="S19" s="12" t="e">
        <f t="shared" si="11"/>
        <v>#N/A</v>
      </c>
      <c r="T19" s="12" t="e">
        <f t="shared" si="12"/>
        <v>#N/A</v>
      </c>
      <c r="U19" s="12" t="e">
        <f t="shared" si="13"/>
        <v>#N/A</v>
      </c>
      <c r="V19" s="12" t="e">
        <f t="shared" si="14"/>
        <v>#N/A</v>
      </c>
      <c r="W19" s="12" t="e">
        <f t="shared" si="15"/>
        <v>#N/A</v>
      </c>
      <c r="X19" s="12" t="e">
        <f t="shared" si="16"/>
        <v>#N/A</v>
      </c>
      <c r="Y19" s="15" t="e">
        <f t="shared" si="17"/>
        <v>#N/A</v>
      </c>
      <c r="Z19" s="15" t="e">
        <f t="shared" si="18"/>
        <v>#N/A</v>
      </c>
      <c r="AD19" s="2">
        <v>15</v>
      </c>
      <c r="AE19" s="31">
        <v>0.93544272635087689</v>
      </c>
      <c r="AF19" s="30">
        <v>663.38120587415438</v>
      </c>
      <c r="AG19" s="31">
        <v>0.16455398204052241</v>
      </c>
      <c r="AH19" s="30">
        <v>460.3973222036509</v>
      </c>
      <c r="AI19" s="30">
        <v>524.53382722303218</v>
      </c>
      <c r="AJ19" s="30">
        <v>663.38120587415438</v>
      </c>
      <c r="AK19" s="30">
        <v>804.16095474017584</v>
      </c>
      <c r="AL19" s="30">
        <v>870.55590196365495</v>
      </c>
      <c r="AM19"/>
      <c r="AN19" s="50">
        <v>15</v>
      </c>
      <c r="AO19" s="60">
        <v>1</v>
      </c>
      <c r="AP19" s="60">
        <v>31.123468487009223</v>
      </c>
      <c r="AQ19" s="60">
        <v>6.411400615523527E-2</v>
      </c>
      <c r="AR19" s="60">
        <v>27.369993362742132</v>
      </c>
      <c r="AS19" s="60">
        <v>28.565804876173033</v>
      </c>
      <c r="AT19" s="60">
        <v>31.123468487009223</v>
      </c>
      <c r="AU19" s="60">
        <v>33.681132097845413</v>
      </c>
      <c r="AV19" s="60">
        <v>34.876943611276317</v>
      </c>
      <c r="AW19"/>
      <c r="AX19" s="87">
        <v>15</v>
      </c>
      <c r="AY19" s="60">
        <v>1</v>
      </c>
      <c r="AZ19" s="60">
        <v>21.887556655840513</v>
      </c>
      <c r="BA19" s="60">
        <v>5.7464088621971936E-2</v>
      </c>
      <c r="BB19" s="60">
        <v>19.522074619822298</v>
      </c>
      <c r="BC19" s="60">
        <v>20.275688420323213</v>
      </c>
      <c r="BD19" s="60">
        <v>21.887556655840513</v>
      </c>
      <c r="BE19" s="60">
        <v>23.499424891357815</v>
      </c>
      <c r="BF19" s="60">
        <v>24.253038691858727</v>
      </c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</row>
    <row r="20" spans="1:88" ht="14" customHeight="1">
      <c r="A20" s="21"/>
      <c r="B20" s="28"/>
      <c r="C20" s="28"/>
      <c r="D20" s="28"/>
      <c r="E20" s="28"/>
      <c r="F20" s="28"/>
      <c r="G20" s="67"/>
      <c r="H20" s="54" t="str">
        <f t="shared" si="0"/>
        <v/>
      </c>
      <c r="I20" s="55" t="str">
        <f t="shared" si="1"/>
        <v/>
      </c>
      <c r="J20" s="32" t="str">
        <f t="shared" si="2"/>
        <v/>
      </c>
      <c r="K20" s="33" t="str">
        <f t="shared" si="3"/>
        <v/>
      </c>
      <c r="L20" s="34" t="str">
        <f t="shared" si="4"/>
        <v/>
      </c>
      <c r="M20" s="35" t="str">
        <f t="shared" si="5"/>
        <v/>
      </c>
      <c r="N20" s="36" t="str">
        <f t="shared" si="6"/>
        <v/>
      </c>
      <c r="O20" s="15">
        <f t="shared" si="7"/>
        <v>-154</v>
      </c>
      <c r="P20" s="89" t="e">
        <f t="shared" si="8"/>
        <v>#N/A</v>
      </c>
      <c r="Q20" s="90" t="e">
        <f t="shared" si="9"/>
        <v>#N/A</v>
      </c>
      <c r="R20" s="89" t="e">
        <f t="shared" si="10"/>
        <v>#N/A</v>
      </c>
      <c r="S20" s="12" t="e">
        <f t="shared" si="11"/>
        <v>#N/A</v>
      </c>
      <c r="T20" s="12" t="e">
        <f t="shared" si="12"/>
        <v>#N/A</v>
      </c>
      <c r="U20" s="12" t="e">
        <f t="shared" si="13"/>
        <v>#N/A</v>
      </c>
      <c r="V20" s="12" t="e">
        <f t="shared" si="14"/>
        <v>#N/A</v>
      </c>
      <c r="W20" s="12" t="e">
        <f t="shared" si="15"/>
        <v>#N/A</v>
      </c>
      <c r="X20" s="12" t="e">
        <f t="shared" si="16"/>
        <v>#N/A</v>
      </c>
      <c r="Y20" s="15" t="e">
        <f t="shared" si="17"/>
        <v>#N/A</v>
      </c>
      <c r="Z20" s="15" t="e">
        <f t="shared" si="18"/>
        <v>#N/A</v>
      </c>
      <c r="AD20" s="2">
        <v>16</v>
      </c>
      <c r="AE20" s="31">
        <v>0.95734057377956105</v>
      </c>
      <c r="AF20" s="30">
        <v>675.91209040338401</v>
      </c>
      <c r="AG20" s="31">
        <v>0.16676726795809479</v>
      </c>
      <c r="AH20" s="30">
        <v>465.5231346264892</v>
      </c>
      <c r="AI20" s="30">
        <v>532.17883621243243</v>
      </c>
      <c r="AJ20" s="30">
        <v>675.91209040338401</v>
      </c>
      <c r="AK20" s="30">
        <v>820.98103990413995</v>
      </c>
      <c r="AL20" s="30">
        <v>889.20028851208519</v>
      </c>
      <c r="AM20"/>
      <c r="AN20" s="50">
        <v>16</v>
      </c>
      <c r="AO20" s="60">
        <v>1</v>
      </c>
      <c r="AP20" s="60">
        <v>31.322953887160562</v>
      </c>
      <c r="AQ20" s="60">
        <v>6.437390552746497E-2</v>
      </c>
      <c r="AR20" s="60">
        <v>27.530287184730689</v>
      </c>
      <c r="AS20" s="60">
        <v>28.738584658197286</v>
      </c>
      <c r="AT20" s="60">
        <v>31.322953887160562</v>
      </c>
      <c r="AU20" s="60">
        <v>33.907323116123834</v>
      </c>
      <c r="AV20" s="60">
        <v>35.115620589590428</v>
      </c>
      <c r="AW20"/>
      <c r="AX20" s="87">
        <v>16</v>
      </c>
      <c r="AY20" s="60">
        <v>1</v>
      </c>
      <c r="AZ20" s="60">
        <v>22.027606048839559</v>
      </c>
      <c r="BA20" s="60">
        <v>5.7360161738010756E-2</v>
      </c>
      <c r="BB20" s="60">
        <v>19.651255644400564</v>
      </c>
      <c r="BC20" s="60">
        <v>20.408331974866243</v>
      </c>
      <c r="BD20" s="60">
        <v>22.027606048839559</v>
      </c>
      <c r="BE20" s="60">
        <v>23.646880122812874</v>
      </c>
      <c r="BF20" s="60">
        <v>24.40395645327855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</row>
    <row r="21" spans="1:88" ht="14" customHeight="1">
      <c r="A21" s="21"/>
      <c r="B21" s="28"/>
      <c r="C21" s="28"/>
      <c r="D21" s="28"/>
      <c r="E21" s="28"/>
      <c r="F21" s="28"/>
      <c r="G21" s="67"/>
      <c r="H21" s="54" t="str">
        <f t="shared" si="0"/>
        <v/>
      </c>
      <c r="I21" s="55" t="str">
        <f t="shared" si="1"/>
        <v/>
      </c>
      <c r="J21" s="32" t="str">
        <f t="shared" si="2"/>
        <v/>
      </c>
      <c r="K21" s="33" t="str">
        <f t="shared" si="3"/>
        <v/>
      </c>
      <c r="L21" s="34" t="str">
        <f t="shared" si="4"/>
        <v/>
      </c>
      <c r="M21" s="35" t="str">
        <f t="shared" si="5"/>
        <v/>
      </c>
      <c r="N21" s="36" t="str">
        <f t="shared" si="6"/>
        <v/>
      </c>
      <c r="O21" s="15">
        <f t="shared" si="7"/>
        <v>-154</v>
      </c>
      <c r="P21" s="89" t="e">
        <f t="shared" si="8"/>
        <v>#N/A</v>
      </c>
      <c r="Q21" s="90" t="e">
        <f t="shared" si="9"/>
        <v>#N/A</v>
      </c>
      <c r="R21" s="89" t="e">
        <f t="shared" si="10"/>
        <v>#N/A</v>
      </c>
      <c r="S21" s="12" t="e">
        <f t="shared" si="11"/>
        <v>#N/A</v>
      </c>
      <c r="T21" s="12" t="e">
        <f t="shared" si="12"/>
        <v>#N/A</v>
      </c>
      <c r="U21" s="12" t="e">
        <f t="shared" si="13"/>
        <v>#N/A</v>
      </c>
      <c r="V21" s="12" t="e">
        <f t="shared" si="14"/>
        <v>#N/A</v>
      </c>
      <c r="W21" s="12" t="e">
        <f t="shared" si="15"/>
        <v>#N/A</v>
      </c>
      <c r="X21" s="12" t="e">
        <f t="shared" si="16"/>
        <v>#N/A</v>
      </c>
      <c r="Y21" s="15" t="e">
        <f t="shared" si="17"/>
        <v>#N/A</v>
      </c>
      <c r="Z21" s="15" t="e">
        <f t="shared" si="18"/>
        <v>#N/A</v>
      </c>
      <c r="AD21" s="2">
        <v>17</v>
      </c>
      <c r="AE21" s="31">
        <v>0.97889396424993325</v>
      </c>
      <c r="AF21" s="30">
        <v>688.63339383741152</v>
      </c>
      <c r="AG21" s="31">
        <v>0.168944273271947</v>
      </c>
      <c r="AH21" s="30">
        <v>470.65325520163134</v>
      </c>
      <c r="AI21" s="30">
        <v>539.90502570319188</v>
      </c>
      <c r="AJ21" s="30">
        <v>688.63339383741152</v>
      </c>
      <c r="AK21" s="30">
        <v>838.05120665004324</v>
      </c>
      <c r="AL21" s="30">
        <v>908.11138966652163</v>
      </c>
      <c r="AM21"/>
      <c r="AN21" s="50">
        <v>17</v>
      </c>
      <c r="AO21" s="60">
        <v>1</v>
      </c>
      <c r="AP21" s="60">
        <v>31.522261621442492</v>
      </c>
      <c r="AQ21" s="60">
        <v>6.462173139464214E-2</v>
      </c>
      <c r="AR21" s="60">
        <v>27.690951399087929</v>
      </c>
      <c r="AS21" s="60">
        <v>28.911560227902715</v>
      </c>
      <c r="AT21" s="60">
        <v>31.522261621442492</v>
      </c>
      <c r="AU21" s="60">
        <v>34.132963014982266</v>
      </c>
      <c r="AV21" s="60">
        <v>35.353571843797056</v>
      </c>
      <c r="AW21"/>
      <c r="AX21" s="87">
        <v>17</v>
      </c>
      <c r="AY21" s="60">
        <v>1</v>
      </c>
      <c r="AZ21" s="60">
        <v>22.167576311404751</v>
      </c>
      <c r="BA21" s="60">
        <v>5.7255680240743276E-2</v>
      </c>
      <c r="BB21" s="60">
        <v>19.780443880588752</v>
      </c>
      <c r="BC21" s="60">
        <v>20.540955233494401</v>
      </c>
      <c r="BD21" s="60">
        <v>22.167576311404751</v>
      </c>
      <c r="BE21" s="60">
        <v>23.794197389315094</v>
      </c>
      <c r="BF21" s="60">
        <v>24.554708742220743</v>
      </c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</row>
    <row r="22" spans="1:88" ht="14" customHeight="1">
      <c r="A22" s="21"/>
      <c r="B22" s="28"/>
      <c r="C22" s="28"/>
      <c r="D22" s="28"/>
      <c r="E22" s="29"/>
      <c r="F22" s="29"/>
      <c r="G22" s="67"/>
      <c r="H22" s="54" t="str">
        <f t="shared" si="0"/>
        <v/>
      </c>
      <c r="I22" s="55" t="str">
        <f t="shared" si="1"/>
        <v/>
      </c>
      <c r="J22" s="32" t="str">
        <f t="shared" si="2"/>
        <v/>
      </c>
      <c r="K22" s="33" t="str">
        <f t="shared" si="3"/>
        <v/>
      </c>
      <c r="L22" s="34" t="str">
        <f t="shared" si="4"/>
        <v/>
      </c>
      <c r="M22" s="35" t="str">
        <f t="shared" si="5"/>
        <v/>
      </c>
      <c r="N22" s="36" t="str">
        <f t="shared" si="6"/>
        <v/>
      </c>
      <c r="O22" s="15">
        <f t="shared" si="7"/>
        <v>-154</v>
      </c>
      <c r="P22" s="89" t="e">
        <f t="shared" si="8"/>
        <v>#N/A</v>
      </c>
      <c r="Q22" s="90" t="e">
        <f t="shared" si="9"/>
        <v>#N/A</v>
      </c>
      <c r="R22" s="89" t="e">
        <f t="shared" si="10"/>
        <v>#N/A</v>
      </c>
      <c r="S22" s="12" t="e">
        <f t="shared" si="11"/>
        <v>#N/A</v>
      </c>
      <c r="T22" s="12" t="e">
        <f t="shared" si="12"/>
        <v>#N/A</v>
      </c>
      <c r="U22" s="12" t="e">
        <f t="shared" si="13"/>
        <v>#N/A</v>
      </c>
      <c r="V22" s="12" t="e">
        <f t="shared" si="14"/>
        <v>#N/A</v>
      </c>
      <c r="W22" s="12" t="e">
        <f t="shared" si="15"/>
        <v>#N/A</v>
      </c>
      <c r="X22" s="12" t="e">
        <f t="shared" si="16"/>
        <v>#N/A</v>
      </c>
      <c r="Y22" s="15" t="e">
        <f t="shared" si="17"/>
        <v>#N/A</v>
      </c>
      <c r="Z22" s="15" t="e">
        <f t="shared" si="18"/>
        <v>#N/A</v>
      </c>
      <c r="AD22" s="2">
        <v>18</v>
      </c>
      <c r="AE22" s="31">
        <v>1.0000985007039997</v>
      </c>
      <c r="AF22" s="30">
        <v>701.53814451922051</v>
      </c>
      <c r="AG22" s="31">
        <v>0.17108453485333455</v>
      </c>
      <c r="AH22" s="30">
        <v>475.78691097997933</v>
      </c>
      <c r="AI22" s="30">
        <v>547.71014027353726</v>
      </c>
      <c r="AJ22" s="30">
        <v>701.53814451922051</v>
      </c>
      <c r="AK22" s="30">
        <v>855.36019015992918</v>
      </c>
      <c r="AL22" s="30">
        <v>927.27648365426091</v>
      </c>
      <c r="AM22"/>
      <c r="AN22" s="50">
        <v>18</v>
      </c>
      <c r="AO22" s="60">
        <v>1</v>
      </c>
      <c r="AP22" s="60">
        <v>31.721360062641516</v>
      </c>
      <c r="AQ22" s="60">
        <v>6.4855334490149713E-2</v>
      </c>
      <c r="AR22" s="60">
        <v>27.852052562514526</v>
      </c>
      <c r="AS22" s="60">
        <v>29.084766861789351</v>
      </c>
      <c r="AT22" s="60">
        <v>31.721360062641516</v>
      </c>
      <c r="AU22" s="60">
        <v>34.357953263493677</v>
      </c>
      <c r="AV22" s="60">
        <v>35.590667562768502</v>
      </c>
      <c r="AW22"/>
      <c r="AX22" s="87">
        <v>18</v>
      </c>
      <c r="AY22" s="60">
        <v>1</v>
      </c>
      <c r="AZ22" s="60">
        <v>22.307453357121318</v>
      </c>
      <c r="BA22" s="60">
        <v>5.7150545400607579E-2</v>
      </c>
      <c r="BB22" s="60">
        <v>19.909640569489859</v>
      </c>
      <c r="BC22" s="60">
        <v>20.673554554149991</v>
      </c>
      <c r="BD22" s="60">
        <v>22.307453357121318</v>
      </c>
      <c r="BE22" s="60">
        <v>23.941352160092649</v>
      </c>
      <c r="BF22" s="60">
        <v>24.705266144752773</v>
      </c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</row>
    <row r="23" spans="1:88" ht="14" customHeight="1">
      <c r="A23" s="21"/>
      <c r="B23" s="28"/>
      <c r="C23" s="28"/>
      <c r="D23" s="28"/>
      <c r="E23" s="29"/>
      <c r="F23" s="29"/>
      <c r="G23" s="67"/>
      <c r="H23" s="54" t="str">
        <f t="shared" si="0"/>
        <v/>
      </c>
      <c r="I23" s="55" t="str">
        <f t="shared" si="1"/>
        <v/>
      </c>
      <c r="J23" s="32" t="str">
        <f t="shared" si="2"/>
        <v/>
      </c>
      <c r="K23" s="33" t="str">
        <f t="shared" si="3"/>
        <v/>
      </c>
      <c r="L23" s="34" t="str">
        <f t="shared" si="4"/>
        <v/>
      </c>
      <c r="M23" s="35" t="str">
        <f t="shared" si="5"/>
        <v/>
      </c>
      <c r="N23" s="36" t="str">
        <f t="shared" si="6"/>
        <v/>
      </c>
      <c r="O23" s="15">
        <f t="shared" si="7"/>
        <v>-154</v>
      </c>
      <c r="P23" s="89" t="e">
        <f t="shared" si="8"/>
        <v>#N/A</v>
      </c>
      <c r="Q23" s="90" t="e">
        <f t="shared" si="9"/>
        <v>#N/A</v>
      </c>
      <c r="R23" s="89" t="e">
        <f t="shared" si="10"/>
        <v>#N/A</v>
      </c>
      <c r="S23" s="12" t="e">
        <f t="shared" si="11"/>
        <v>#N/A</v>
      </c>
      <c r="T23" s="12" t="e">
        <f t="shared" si="12"/>
        <v>#N/A</v>
      </c>
      <c r="U23" s="12" t="e">
        <f t="shared" si="13"/>
        <v>#N/A</v>
      </c>
      <c r="V23" s="12" t="e">
        <f t="shared" si="14"/>
        <v>#N/A</v>
      </c>
      <c r="W23" s="12" t="e">
        <f t="shared" si="15"/>
        <v>#N/A</v>
      </c>
      <c r="X23" s="12" t="e">
        <f t="shared" si="16"/>
        <v>#N/A</v>
      </c>
      <c r="Y23" s="15" t="e">
        <f t="shared" si="17"/>
        <v>#N/A</v>
      </c>
      <c r="Z23" s="15" t="e">
        <f t="shared" si="18"/>
        <v>#N/A</v>
      </c>
      <c r="AD23" s="2">
        <v>19</v>
      </c>
      <c r="AE23" s="31">
        <v>1.0209444227960118</v>
      </c>
      <c r="AF23" s="30">
        <v>714.62451307552112</v>
      </c>
      <c r="AG23" s="31">
        <v>0.1731870246747268</v>
      </c>
      <c r="AH23" s="30">
        <v>480.92514949940869</v>
      </c>
      <c r="AI23" s="30">
        <v>555.5949055934982</v>
      </c>
      <c r="AJ23" s="30">
        <v>714.62451307552112</v>
      </c>
      <c r="AK23" s="30">
        <v>872.90375508546447</v>
      </c>
      <c r="AL23" s="30">
        <v>946.69060932555055</v>
      </c>
      <c r="AM23"/>
      <c r="AN23" s="50">
        <v>19</v>
      </c>
      <c r="AO23" s="60">
        <v>1</v>
      </c>
      <c r="AP23" s="60">
        <v>31.920233123996358</v>
      </c>
      <c r="AQ23" s="60">
        <v>6.5073621618124688E-2</v>
      </c>
      <c r="AR23" s="60">
        <v>28.013639122284932</v>
      </c>
      <c r="AS23" s="60">
        <v>29.258232447372919</v>
      </c>
      <c r="AT23" s="60">
        <v>31.920233123996358</v>
      </c>
      <c r="AU23" s="60">
        <v>34.582233800619797</v>
      </c>
      <c r="AV23" s="60">
        <v>35.82682712570778</v>
      </c>
      <c r="AW23"/>
      <c r="AX23" s="87">
        <v>19</v>
      </c>
      <c r="AY23" s="60">
        <v>1</v>
      </c>
      <c r="AZ23" s="60">
        <v>22.447230021121854</v>
      </c>
      <c r="BA23" s="60">
        <v>5.7044707000125865E-2</v>
      </c>
      <c r="BB23" s="60">
        <v>20.038845339934451</v>
      </c>
      <c r="BC23" s="60">
        <v>20.80612740127404</v>
      </c>
      <c r="BD23" s="60">
        <v>22.447230021121854</v>
      </c>
      <c r="BE23" s="60">
        <v>24.088332640969668</v>
      </c>
      <c r="BF23" s="60">
        <v>24.85561470230925</v>
      </c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</row>
    <row r="24" spans="1:88" ht="14" customHeight="1">
      <c r="A24" s="21"/>
      <c r="B24" s="28"/>
      <c r="C24" s="28"/>
      <c r="D24" s="28"/>
      <c r="E24" s="29"/>
      <c r="F24" s="29"/>
      <c r="G24" s="67"/>
      <c r="H24" s="54" t="str">
        <f t="shared" si="0"/>
        <v/>
      </c>
      <c r="I24" s="55" t="str">
        <f t="shared" si="1"/>
        <v/>
      </c>
      <c r="J24" s="32" t="str">
        <f t="shared" si="2"/>
        <v/>
      </c>
      <c r="K24" s="33" t="str">
        <f t="shared" si="3"/>
        <v/>
      </c>
      <c r="L24" s="34" t="str">
        <f t="shared" si="4"/>
        <v/>
      </c>
      <c r="M24" s="35" t="str">
        <f t="shared" si="5"/>
        <v/>
      </c>
      <c r="N24" s="36" t="str">
        <f t="shared" si="6"/>
        <v/>
      </c>
      <c r="O24" s="15">
        <f t="shared" si="7"/>
        <v>-154</v>
      </c>
      <c r="P24" s="89" t="e">
        <f t="shared" si="8"/>
        <v>#N/A</v>
      </c>
      <c r="Q24" s="90" t="e">
        <f t="shared" si="9"/>
        <v>#N/A</v>
      </c>
      <c r="R24" s="89" t="e">
        <f t="shared" si="10"/>
        <v>#N/A</v>
      </c>
      <c r="S24" s="12" t="e">
        <f t="shared" si="11"/>
        <v>#N/A</v>
      </c>
      <c r="T24" s="12" t="e">
        <f t="shared" si="12"/>
        <v>#N/A</v>
      </c>
      <c r="U24" s="12" t="e">
        <f t="shared" si="13"/>
        <v>#N/A</v>
      </c>
      <c r="V24" s="12" t="e">
        <f t="shared" si="14"/>
        <v>#N/A</v>
      </c>
      <c r="W24" s="12" t="e">
        <f t="shared" si="15"/>
        <v>#N/A</v>
      </c>
      <c r="X24" s="12" t="e">
        <f t="shared" si="16"/>
        <v>#N/A</v>
      </c>
      <c r="Y24" s="15" t="e">
        <f t="shared" si="17"/>
        <v>#N/A</v>
      </c>
      <c r="Z24" s="15" t="e">
        <f t="shared" si="18"/>
        <v>#N/A</v>
      </c>
      <c r="AD24" s="2">
        <v>20</v>
      </c>
      <c r="AE24" s="31">
        <v>1.0414166068924664</v>
      </c>
      <c r="AF24" s="30">
        <v>727.89581241675</v>
      </c>
      <c r="AG24" s="31">
        <v>0.17525014980980685</v>
      </c>
      <c r="AH24" s="30">
        <v>486.07083878476845</v>
      </c>
      <c r="AI24" s="30">
        <v>563.56302842490675</v>
      </c>
      <c r="AJ24" s="30">
        <v>727.89581241675</v>
      </c>
      <c r="AK24" s="30">
        <v>890.68469554793955</v>
      </c>
      <c r="AL24" s="30">
        <v>966.3565661535888</v>
      </c>
      <c r="AM24"/>
      <c r="AN24" s="49">
        <v>20</v>
      </c>
      <c r="AO24" s="60">
        <v>1</v>
      </c>
      <c r="AP24" s="60">
        <v>32.118880259198001</v>
      </c>
      <c r="AQ24" s="60">
        <v>6.5276555653458218E-2</v>
      </c>
      <c r="AR24" s="60">
        <v>28.175741416247376</v>
      </c>
      <c r="AS24" s="60">
        <v>29.431977483184856</v>
      </c>
      <c r="AT24" s="60">
        <v>32.118880259198001</v>
      </c>
      <c r="AU24" s="60">
        <v>34.805783035211149</v>
      </c>
      <c r="AV24" s="60">
        <v>36.062019102148625</v>
      </c>
      <c r="AW24"/>
      <c r="AX24" s="88">
        <v>20</v>
      </c>
      <c r="AY24" s="60">
        <v>1</v>
      </c>
      <c r="AZ24" s="60">
        <v>22.586906060086292</v>
      </c>
      <c r="BA24" s="60">
        <v>5.6938163333904439E-2</v>
      </c>
      <c r="BB24" s="60">
        <v>20.16805620848065</v>
      </c>
      <c r="BC24" s="60">
        <v>20.93867234580631</v>
      </c>
      <c r="BD24" s="60">
        <v>22.586906060086292</v>
      </c>
      <c r="BE24" s="60">
        <v>24.235139774366274</v>
      </c>
      <c r="BF24" s="60">
        <v>25.005755911691931</v>
      </c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</row>
    <row r="25" spans="1:88" ht="14" customHeight="1">
      <c r="A25" s="21"/>
      <c r="B25" s="28"/>
      <c r="C25" s="28"/>
      <c r="D25" s="28"/>
      <c r="E25" s="29"/>
      <c r="F25" s="29"/>
      <c r="G25" s="67"/>
      <c r="H25" s="54" t="str">
        <f t="shared" si="0"/>
        <v/>
      </c>
      <c r="I25" s="55" t="str">
        <f t="shared" si="1"/>
        <v/>
      </c>
      <c r="J25" s="32" t="str">
        <f t="shared" si="2"/>
        <v/>
      </c>
      <c r="K25" s="33" t="str">
        <f t="shared" si="3"/>
        <v/>
      </c>
      <c r="L25" s="34" t="str">
        <f t="shared" si="4"/>
        <v/>
      </c>
      <c r="M25" s="35" t="str">
        <f t="shared" si="5"/>
        <v/>
      </c>
      <c r="N25" s="36" t="str">
        <f t="shared" si="6"/>
        <v/>
      </c>
      <c r="O25" s="15">
        <f t="shared" si="7"/>
        <v>-154</v>
      </c>
      <c r="P25" s="89" t="e">
        <f t="shared" si="8"/>
        <v>#N/A</v>
      </c>
      <c r="Q25" s="90" t="e">
        <f t="shared" si="9"/>
        <v>#N/A</v>
      </c>
      <c r="R25" s="89" t="e">
        <f t="shared" si="10"/>
        <v>#N/A</v>
      </c>
      <c r="S25" s="12" t="e">
        <f t="shared" si="11"/>
        <v>#N/A</v>
      </c>
      <c r="T25" s="12" t="e">
        <f t="shared" si="12"/>
        <v>#N/A</v>
      </c>
      <c r="U25" s="12" t="e">
        <f t="shared" si="13"/>
        <v>#N/A</v>
      </c>
      <c r="V25" s="12" t="e">
        <f t="shared" si="14"/>
        <v>#N/A</v>
      </c>
      <c r="W25" s="12" t="e">
        <f t="shared" si="15"/>
        <v>#N/A</v>
      </c>
      <c r="X25" s="12" t="e">
        <f t="shared" si="16"/>
        <v>#N/A</v>
      </c>
      <c r="Y25" s="15" t="e">
        <f t="shared" si="17"/>
        <v>#N/A</v>
      </c>
      <c r="Z25" s="15" t="e">
        <f t="shared" si="18"/>
        <v>#N/A</v>
      </c>
      <c r="AD25" s="2">
        <v>21</v>
      </c>
      <c r="AE25" s="31">
        <v>1.0614996961734366</v>
      </c>
      <c r="AF25" s="30">
        <v>741.35557903089716</v>
      </c>
      <c r="AG25" s="31">
        <v>0.17727229277144102</v>
      </c>
      <c r="AH25" s="30">
        <v>491.22692601251526</v>
      </c>
      <c r="AI25" s="30">
        <v>571.61834514228246</v>
      </c>
      <c r="AJ25" s="30">
        <v>741.35557903089716</v>
      </c>
      <c r="AK25" s="30">
        <v>908.70611129775887</v>
      </c>
      <c r="AL25" s="30">
        <v>986.27749102996324</v>
      </c>
      <c r="AM25"/>
      <c r="AN25" s="50">
        <v>21</v>
      </c>
      <c r="AO25" s="60">
        <v>1</v>
      </c>
      <c r="AP25" s="60">
        <v>32.317301597609259</v>
      </c>
      <c r="AQ25" s="60">
        <v>6.5464145387161166E-2</v>
      </c>
      <c r="AR25" s="60">
        <v>28.338388994883729</v>
      </c>
      <c r="AS25" s="60">
        <v>29.606022146496414</v>
      </c>
      <c r="AT25" s="60">
        <v>32.317301597609259</v>
      </c>
      <c r="AU25" s="60">
        <v>35.028581048722103</v>
      </c>
      <c r="AV25" s="60">
        <v>36.296214200334781</v>
      </c>
      <c r="AW25"/>
      <c r="AX25" s="87">
        <v>21</v>
      </c>
      <c r="AY25" s="60">
        <v>1</v>
      </c>
      <c r="AZ25" s="60">
        <v>22.726481531631418</v>
      </c>
      <c r="BA25" s="60">
        <v>5.6830914805770655E-2</v>
      </c>
      <c r="BB25" s="60">
        <v>20.297271121587769</v>
      </c>
      <c r="BC25" s="60">
        <v>21.071188006795211</v>
      </c>
      <c r="BD25" s="60">
        <v>22.726481531631418</v>
      </c>
      <c r="BE25" s="60">
        <v>24.381775056467625</v>
      </c>
      <c r="BF25" s="60">
        <v>25.155691941675059</v>
      </c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</row>
    <row r="26" spans="1:88" ht="14" customHeight="1">
      <c r="A26" s="21"/>
      <c r="B26" s="28"/>
      <c r="C26" s="28"/>
      <c r="D26" s="28"/>
      <c r="E26" s="29"/>
      <c r="F26" s="29"/>
      <c r="G26" s="67"/>
      <c r="H26" s="54" t="str">
        <f t="shared" ref="H26" si="19">IF(O26&lt;4,"",IF(O26&gt;196,"",IF(D26="","",IF(D26&lt;Y26,"SGA",IF(D26&gt;Z26,"LGA","AGA")))))</f>
        <v/>
      </c>
      <c r="I26" s="55" t="str">
        <f t="shared" ref="I26" si="20">IF(O26&lt;4,"",IF(O26&gt;196,"",IF(D26="","",((D26/Q26)^(P26)-1)/(P26*R26))))</f>
        <v/>
      </c>
      <c r="J26" s="32" t="str">
        <f t="shared" ref="J26" si="21">IF(O26&lt;11,"",IF(O26&gt;196,"",IF(E26="","",((E26/T26)^(S26)-1)/(S26*U26))))</f>
        <v/>
      </c>
      <c r="K26" s="33" t="str">
        <f t="shared" ref="K26" si="22">IF(O26&lt;11,"",IF(O26&gt;196,"",IF(F26="","",((F26/W26)^(V26)-1)/(V26*X26))))</f>
        <v/>
      </c>
      <c r="L26" s="34" t="str">
        <f t="shared" ref="L26" si="23">IF(O26&lt;4,"",IF(O26&gt;196,"",IF(D26="","",NORMSDIST(I26))))</f>
        <v/>
      </c>
      <c r="M26" s="35" t="str">
        <f t="shared" ref="M26" si="24">IF(O26&lt;4,"",IF(O26&gt;196,"",IF(E26="","",NORMSDIST(J26))))</f>
        <v/>
      </c>
      <c r="N26" s="36" t="str">
        <f t="shared" ref="N26" si="25">IF(O26&lt;4,"",IF(O26&gt;196,"",IF(F26="","",NORMSDIST(K26))))</f>
        <v/>
      </c>
      <c r="O26" s="15">
        <f t="shared" si="7"/>
        <v>-154</v>
      </c>
      <c r="P26" s="89" t="e">
        <f t="shared" si="8"/>
        <v>#N/A</v>
      </c>
      <c r="Q26" s="90" t="e">
        <f t="shared" si="9"/>
        <v>#N/A</v>
      </c>
      <c r="R26" s="89" t="e">
        <f t="shared" si="10"/>
        <v>#N/A</v>
      </c>
      <c r="S26" s="12" t="e">
        <f t="shared" si="11"/>
        <v>#N/A</v>
      </c>
      <c r="T26" s="12" t="e">
        <f t="shared" si="12"/>
        <v>#N/A</v>
      </c>
      <c r="U26" s="12" t="e">
        <f t="shared" si="13"/>
        <v>#N/A</v>
      </c>
      <c r="V26" s="12" t="e">
        <f t="shared" si="14"/>
        <v>#N/A</v>
      </c>
      <c r="W26" s="12" t="e">
        <f t="shared" si="15"/>
        <v>#N/A</v>
      </c>
      <c r="X26" s="12" t="e">
        <f t="shared" si="16"/>
        <v>#N/A</v>
      </c>
      <c r="Y26" s="15" t="e">
        <f t="shared" si="17"/>
        <v>#N/A</v>
      </c>
      <c r="Z26" s="15" t="e">
        <f t="shared" si="18"/>
        <v>#N/A</v>
      </c>
      <c r="AD26" s="2">
        <v>22</v>
      </c>
      <c r="AE26" s="31">
        <v>1.0811783338189953</v>
      </c>
      <c r="AF26" s="30">
        <v>755.00734940595248</v>
      </c>
      <c r="AG26" s="31">
        <v>0.17925183607249565</v>
      </c>
      <c r="AH26" s="30">
        <v>496.39635835910565</v>
      </c>
      <c r="AI26" s="30">
        <v>579.76469212014456</v>
      </c>
      <c r="AJ26" s="30">
        <v>755.00734940595248</v>
      </c>
      <c r="AK26" s="30">
        <v>926.97110208532695</v>
      </c>
      <c r="AL26" s="30">
        <v>1006.4565208462614</v>
      </c>
      <c r="AM26"/>
      <c r="AN26" s="50">
        <v>22</v>
      </c>
      <c r="AO26" s="60">
        <v>1</v>
      </c>
      <c r="AP26" s="60">
        <v>32.515497268592945</v>
      </c>
      <c r="AQ26" s="60">
        <v>6.5636399610244381E-2</v>
      </c>
      <c r="AR26" s="60">
        <v>28.50161140867586</v>
      </c>
      <c r="AS26" s="60">
        <v>29.780386614578834</v>
      </c>
      <c r="AT26" s="60">
        <v>32.515497268592945</v>
      </c>
      <c r="AU26" s="60">
        <v>35.250607922607053</v>
      </c>
      <c r="AV26" s="60">
        <v>36.52938312851002</v>
      </c>
      <c r="AW26"/>
      <c r="AX26" s="87">
        <v>22</v>
      </c>
      <c r="AY26" s="60">
        <v>1</v>
      </c>
      <c r="AZ26" s="60">
        <v>22.865956493374007</v>
      </c>
      <c r="BA26" s="60">
        <v>5.6722961819551866E-2</v>
      </c>
      <c r="BB26" s="60">
        <v>20.426488025715127</v>
      </c>
      <c r="BC26" s="60">
        <v>21.203673003289143</v>
      </c>
      <c r="BD26" s="60">
        <v>22.865956493374007</v>
      </c>
      <c r="BE26" s="60">
        <v>24.528239983458878</v>
      </c>
      <c r="BF26" s="60">
        <v>25.305424961032887</v>
      </c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</row>
    <row r="27" spans="1:88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D27" s="2">
        <v>23</v>
      </c>
      <c r="AE27" s="31">
        <v>1.1004371630092153</v>
      </c>
      <c r="AF27" s="30">
        <v>768.8546600299062</v>
      </c>
      <c r="AG27" s="31">
        <v>0.181187162225837</v>
      </c>
      <c r="AH27" s="30">
        <v>501.58208300099625</v>
      </c>
      <c r="AI27" s="30">
        <v>588.00590573301224</v>
      </c>
      <c r="AJ27" s="30">
        <v>768.8546600299062</v>
      </c>
      <c r="AK27" s="30">
        <v>945.48276766104811</v>
      </c>
      <c r="AL27" s="30">
        <v>1026.8967924940707</v>
      </c>
      <c r="AM27"/>
      <c r="AN27" s="50">
        <v>23</v>
      </c>
      <c r="AO27" s="60">
        <v>1</v>
      </c>
      <c r="AP27" s="60">
        <v>32.71346740151187</v>
      </c>
      <c r="AQ27" s="60">
        <v>6.5793327113718755E-2</v>
      </c>
      <c r="AR27" s="60">
        <v>28.665438208105638</v>
      </c>
      <c r="AS27" s="60">
        <v>29.955091064703371</v>
      </c>
      <c r="AT27" s="60">
        <v>32.71346740151187</v>
      </c>
      <c r="AU27" s="60">
        <v>35.471843738320366</v>
      </c>
      <c r="AV27" s="60">
        <v>36.761496594918093</v>
      </c>
      <c r="AW27"/>
      <c r="AX27" s="87">
        <v>23</v>
      </c>
      <c r="AY27" s="60">
        <v>1</v>
      </c>
      <c r="AZ27" s="60">
        <v>23.005331002930852</v>
      </c>
      <c r="BA27" s="60">
        <v>5.6614304779075426E-2</v>
      </c>
      <c r="BB27" s="60">
        <v>20.555704867322046</v>
      </c>
      <c r="BC27" s="60">
        <v>21.336125954336509</v>
      </c>
      <c r="BD27" s="60">
        <v>23.005331002930852</v>
      </c>
      <c r="BE27" s="60">
        <v>24.674536051525195</v>
      </c>
      <c r="BF27" s="60">
        <v>25.454957138539651</v>
      </c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</row>
    <row r="28" spans="1:88" ht="18">
      <c r="A28" s="42" t="s">
        <v>51</v>
      </c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13"/>
      <c r="R28" s="13"/>
      <c r="S28" s="13"/>
      <c r="T28" s="13"/>
      <c r="U28" s="13"/>
      <c r="V28" s="13"/>
      <c r="W28" s="13"/>
      <c r="X28" s="13"/>
      <c r="Y28" s="13"/>
      <c r="Z28" s="13"/>
      <c r="AD28" s="2">
        <v>24</v>
      </c>
      <c r="AE28" s="31">
        <v>1.1192608269241697</v>
      </c>
      <c r="AF28" s="30">
        <v>782.9010473907482</v>
      </c>
      <c r="AG28" s="31">
        <v>0.18307665374433146</v>
      </c>
      <c r="AH28" s="30">
        <v>506.7870471146436</v>
      </c>
      <c r="AI28" s="30">
        <v>596.34582235540483</v>
      </c>
      <c r="AJ28" s="30">
        <v>782.9010473907482</v>
      </c>
      <c r="AK28" s="30">
        <v>964.24420777532691</v>
      </c>
      <c r="AL28" s="30">
        <v>1047.6014428649787</v>
      </c>
      <c r="AM28"/>
      <c r="AN28" s="50">
        <v>24</v>
      </c>
      <c r="AO28" s="60">
        <v>1</v>
      </c>
      <c r="AP28" s="60">
        <v>32.911212125728852</v>
      </c>
      <c r="AQ28" s="60">
        <v>6.5934936688595153E-2</v>
      </c>
      <c r="AR28" s="60">
        <v>28.829898943654936</v>
      </c>
      <c r="AS28" s="60">
        <v>30.130155674141267</v>
      </c>
      <c r="AT28" s="60">
        <v>32.911212125728852</v>
      </c>
      <c r="AU28" s="60">
        <v>35.692268577316433</v>
      </c>
      <c r="AV28" s="60">
        <v>36.992525307802758</v>
      </c>
      <c r="AW28"/>
      <c r="AX28" s="87">
        <v>24</v>
      </c>
      <c r="AY28" s="60">
        <v>1</v>
      </c>
      <c r="AZ28" s="60">
        <v>23.144605117918722</v>
      </c>
      <c r="BA28" s="60">
        <v>5.6504944088168689E-2</v>
      </c>
      <c r="BB28" s="60">
        <v>20.684919592867843</v>
      </c>
      <c r="BC28" s="60">
        <v>21.468545478985714</v>
      </c>
      <c r="BD28" s="60">
        <v>23.144605117918722</v>
      </c>
      <c r="BE28" s="60">
        <v>24.820664756851734</v>
      </c>
      <c r="BF28" s="60">
        <v>25.604290642969598</v>
      </c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88" ht="18">
      <c r="A29" s="46">
        <v>1</v>
      </c>
      <c r="B29" s="47" t="s">
        <v>52</v>
      </c>
      <c r="C29" s="43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13"/>
      <c r="R29" s="13"/>
      <c r="S29" s="13"/>
      <c r="T29" s="13"/>
      <c r="U29" s="13"/>
      <c r="V29" s="13"/>
      <c r="W29" s="13"/>
      <c r="X29" s="13"/>
      <c r="Y29" s="13"/>
      <c r="Z29" s="13"/>
      <c r="AD29" s="2">
        <v>25</v>
      </c>
      <c r="AE29" s="31">
        <v>1.1376340312260451</v>
      </c>
      <c r="AF29" s="30">
        <v>797.15015966898125</v>
      </c>
      <c r="AG29" s="31">
        <v>0.18491869972189631</v>
      </c>
      <c r="AH29" s="30">
        <v>512.01439553180228</v>
      </c>
      <c r="AI29" s="30">
        <v>604.7884288099815</v>
      </c>
      <c r="AJ29" s="30">
        <v>797.15015966898125</v>
      </c>
      <c r="AK29" s="30">
        <v>983.25864491082962</v>
      </c>
      <c r="AL29" s="30">
        <v>1068.5737453097595</v>
      </c>
      <c r="AM29"/>
      <c r="AN29" s="50">
        <v>25</v>
      </c>
      <c r="AO29" s="60">
        <v>1</v>
      </c>
      <c r="AP29" s="60">
        <v>33.108731880253956</v>
      </c>
      <c r="AQ29" s="60">
        <v>6.6061241126801284E-2</v>
      </c>
      <c r="AR29" s="60">
        <v>28.995022831985157</v>
      </c>
      <c r="AS29" s="60">
        <v>30.305600491344297</v>
      </c>
      <c r="AT29" s="60">
        <v>33.108731880253956</v>
      </c>
      <c r="AU29" s="60">
        <v>35.911863269163625</v>
      </c>
      <c r="AV29" s="60">
        <v>37.222440928522751</v>
      </c>
      <c r="AW29"/>
      <c r="AX29" s="87">
        <v>25</v>
      </c>
      <c r="AY29" s="60">
        <v>1</v>
      </c>
      <c r="AZ29" s="60">
        <v>23.283778815318627</v>
      </c>
      <c r="BA29" s="60">
        <v>5.6394879585494932E-2</v>
      </c>
      <c r="BB29" s="60">
        <v>20.814130171064797</v>
      </c>
      <c r="BC29" s="60">
        <v>21.600930185759022</v>
      </c>
      <c r="BD29" s="60">
        <v>23.283778815318627</v>
      </c>
      <c r="BE29" s="60">
        <v>24.966627444878231</v>
      </c>
      <c r="BF29" s="60">
        <v>25.75342745957245</v>
      </c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88" ht="18">
      <c r="A30" s="44">
        <v>2</v>
      </c>
      <c r="B30" s="43" t="s">
        <v>53</v>
      </c>
      <c r="C30" s="44"/>
      <c r="D30" s="44"/>
      <c r="E30" s="44"/>
      <c r="F30" s="44"/>
      <c r="G30" s="45"/>
      <c r="H30" s="44"/>
      <c r="I30" s="44"/>
      <c r="J30" s="44"/>
      <c r="K30" s="45"/>
      <c r="L30" s="45"/>
      <c r="M30" s="45"/>
      <c r="N30" s="45"/>
      <c r="O30" s="45"/>
      <c r="P30" s="45"/>
      <c r="Q30" s="13"/>
      <c r="R30" s="13"/>
      <c r="S30" s="13"/>
      <c r="T30" s="13"/>
      <c r="U30" s="13"/>
      <c r="V30" s="13"/>
      <c r="W30" s="13"/>
      <c r="X30" s="13"/>
      <c r="Y30" s="13"/>
      <c r="Z30" s="13"/>
      <c r="AD30" s="2">
        <v>26</v>
      </c>
      <c r="AE30" s="31">
        <v>1.1555429186656514</v>
      </c>
      <c r="AF30" s="30">
        <v>811.60821397290442</v>
      </c>
      <c r="AG30" s="31">
        <v>0.18671184061662252</v>
      </c>
      <c r="AH30" s="30">
        <v>517.27181915608082</v>
      </c>
      <c r="AI30" s="30">
        <v>613.34117222661359</v>
      </c>
      <c r="AJ30" s="30">
        <v>811.60821397290442</v>
      </c>
      <c r="AK30" s="30">
        <v>1002.5321243922464</v>
      </c>
      <c r="AL30" s="30">
        <v>1089.8201117404817</v>
      </c>
      <c r="AM30"/>
      <c r="AN30" s="49">
        <v>26</v>
      </c>
      <c r="AO30" s="60">
        <v>1</v>
      </c>
      <c r="AP30" s="60">
        <v>33.306034225984185</v>
      </c>
      <c r="AQ30" s="60">
        <v>6.6172345241352543E-2</v>
      </c>
      <c r="AR30" s="60">
        <v>29.16083141188696</v>
      </c>
      <c r="AS30" s="60">
        <v>30.481442601916235</v>
      </c>
      <c r="AT30" s="60">
        <v>33.306034225984185</v>
      </c>
      <c r="AU30" s="60">
        <v>36.130625850052141</v>
      </c>
      <c r="AV30" s="60">
        <v>37.451237040081409</v>
      </c>
      <c r="AW30"/>
      <c r="AX30" s="88">
        <v>26</v>
      </c>
      <c r="AY30" s="60">
        <v>1</v>
      </c>
      <c r="AZ30" s="60">
        <v>23.422850217488531</v>
      </c>
      <c r="BA30" s="60">
        <v>5.6284098110943676E-2</v>
      </c>
      <c r="BB30" s="60">
        <v>20.943335082443255</v>
      </c>
      <c r="BC30" s="60">
        <v>21.733278441077417</v>
      </c>
      <c r="BD30" s="60">
        <v>23.422850217488531</v>
      </c>
      <c r="BE30" s="60">
        <v>25.112421993899645</v>
      </c>
      <c r="BF30" s="60">
        <v>25.902365352533803</v>
      </c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88" ht="18">
      <c r="A31" s="46">
        <v>3</v>
      </c>
      <c r="B31" s="47" t="s">
        <v>54</v>
      </c>
      <c r="C31" s="43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13"/>
      <c r="R31" s="13"/>
      <c r="S31" s="13"/>
      <c r="T31" s="13"/>
      <c r="U31" s="13"/>
      <c r="V31" s="13"/>
      <c r="W31" s="13"/>
      <c r="X31" s="13"/>
      <c r="Y31" s="13"/>
      <c r="Z31" s="13"/>
      <c r="AD31" s="2">
        <v>27</v>
      </c>
      <c r="AE31" s="31">
        <v>1.1729750690824206</v>
      </c>
      <c r="AF31" s="30">
        <v>826.28399633861238</v>
      </c>
      <c r="AG31" s="31">
        <v>0.18845476825077453</v>
      </c>
      <c r="AH31" s="30">
        <v>522.57155496294126</v>
      </c>
      <c r="AI31" s="30">
        <v>622.01496004238561</v>
      </c>
      <c r="AJ31" s="30">
        <v>826.28399633861238</v>
      </c>
      <c r="AK31" s="30">
        <v>1022.0735143862912</v>
      </c>
      <c r="AL31" s="30">
        <v>1111.3500926305082</v>
      </c>
      <c r="AM31"/>
      <c r="AN31" s="50">
        <v>27</v>
      </c>
      <c r="AO31" s="60">
        <v>1</v>
      </c>
      <c r="AP31" s="60">
        <v>33.503133845703452</v>
      </c>
      <c r="AQ31" s="60">
        <v>6.626844586635193E-2</v>
      </c>
      <c r="AR31" s="60">
        <v>29.327338544280263</v>
      </c>
      <c r="AS31" s="60">
        <v>30.657696128612876</v>
      </c>
      <c r="AT31" s="60">
        <v>33.503133845703452</v>
      </c>
      <c r="AU31" s="60">
        <v>36.348571562794035</v>
      </c>
      <c r="AV31" s="60">
        <v>37.678929147126645</v>
      </c>
      <c r="AW31"/>
      <c r="AX31" s="87">
        <v>27</v>
      </c>
      <c r="AY31" s="60">
        <v>1</v>
      </c>
      <c r="AZ31" s="60">
        <v>23.561815592163388</v>
      </c>
      <c r="BA31" s="60">
        <v>5.6172573505630673E-2</v>
      </c>
      <c r="BB31" s="60">
        <v>21.072533319351642</v>
      </c>
      <c r="BC31" s="60">
        <v>21.865588369260617</v>
      </c>
      <c r="BD31" s="60">
        <v>23.561815592163388</v>
      </c>
      <c r="BE31" s="60">
        <v>25.258042815066162</v>
      </c>
      <c r="BF31" s="60">
        <v>26.05109786497513</v>
      </c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</row>
    <row r="32" spans="1:88" ht="18">
      <c r="A32" s="46">
        <v>4</v>
      </c>
      <c r="B32" s="43" t="s">
        <v>55</v>
      </c>
      <c r="C32" s="43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13"/>
      <c r="R32" s="13"/>
      <c r="S32" s="13"/>
      <c r="T32" s="13"/>
      <c r="U32" s="13"/>
      <c r="V32" s="13"/>
      <c r="W32" s="13"/>
      <c r="X32" s="13"/>
      <c r="Y32" s="13"/>
      <c r="Z32" s="13"/>
      <c r="AD32" s="2">
        <v>28</v>
      </c>
      <c r="AE32" s="31">
        <v>1.1899181247978987</v>
      </c>
      <c r="AF32" s="30">
        <v>841.1864044947132</v>
      </c>
      <c r="AG32" s="31">
        <v>0.19014618102766792</v>
      </c>
      <c r="AH32" s="30">
        <v>527.92603758314408</v>
      </c>
      <c r="AI32" s="30">
        <v>630.82085014252129</v>
      </c>
      <c r="AJ32" s="30">
        <v>841.1864044947132</v>
      </c>
      <c r="AK32" s="30">
        <v>1041.8918057919398</v>
      </c>
      <c r="AL32" s="30">
        <v>1133.1733749123889</v>
      </c>
      <c r="AM32"/>
      <c r="AN32" s="50">
        <v>28</v>
      </c>
      <c r="AO32" s="60">
        <v>1</v>
      </c>
      <c r="AP32" s="60">
        <v>33.700045731842934</v>
      </c>
      <c r="AQ32" s="60">
        <v>6.6349743836819339E-2</v>
      </c>
      <c r="AR32" s="60">
        <v>29.49455775626452</v>
      </c>
      <c r="AS32" s="60">
        <v>30.834375065370534</v>
      </c>
      <c r="AT32" s="60">
        <v>33.700045731842934</v>
      </c>
      <c r="AU32" s="60">
        <v>36.565716398315338</v>
      </c>
      <c r="AV32" s="60">
        <v>37.905533707421355</v>
      </c>
      <c r="AW32"/>
      <c r="AX32" s="87">
        <v>28</v>
      </c>
      <c r="AY32" s="60">
        <v>1</v>
      </c>
      <c r="AZ32" s="60">
        <v>23.700671126442366</v>
      </c>
      <c r="BA32" s="60">
        <v>5.6060279045507609E-2</v>
      </c>
      <c r="BB32" s="60">
        <v>21.201723896391339</v>
      </c>
      <c r="BC32" s="60">
        <v>21.997858084102194</v>
      </c>
      <c r="BD32" s="60">
        <v>23.700671126442366</v>
      </c>
      <c r="BE32" s="60">
        <v>25.403484168782541</v>
      </c>
      <c r="BF32" s="60">
        <v>26.199618356493389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88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13"/>
      <c r="AD33" s="2">
        <v>29</v>
      </c>
      <c r="AE33" s="31">
        <v>1.2063597281336318</v>
      </c>
      <c r="AF33" s="30">
        <v>856.3243361698145</v>
      </c>
      <c r="AG33" s="31">
        <v>0.19178477735061814</v>
      </c>
      <c r="AH33" s="30">
        <v>533.34770164744941</v>
      </c>
      <c r="AI33" s="30">
        <v>639.76990041224462</v>
      </c>
      <c r="AJ33" s="30">
        <v>856.3243361698145</v>
      </c>
      <c r="AK33" s="30">
        <v>1061.9959895081681</v>
      </c>
      <c r="AL33" s="30">
        <v>1155.2996455186733</v>
      </c>
      <c r="AM33"/>
      <c r="AN33" s="50">
        <v>29</v>
      </c>
      <c r="AO33" s="60">
        <v>1</v>
      </c>
      <c r="AP33" s="60">
        <v>33.896784876833799</v>
      </c>
      <c r="AQ33" s="60">
        <v>6.6416439987774634E-2</v>
      </c>
      <c r="AR33" s="60">
        <v>29.662502574939175</v>
      </c>
      <c r="AS33" s="60">
        <v>31.011493406125513</v>
      </c>
      <c r="AT33" s="60">
        <v>33.896784876833799</v>
      </c>
      <c r="AU33" s="60">
        <v>36.782076347542088</v>
      </c>
      <c r="AV33" s="60">
        <v>38.131067178728429</v>
      </c>
      <c r="AW33"/>
      <c r="AX33" s="87">
        <v>29</v>
      </c>
      <c r="AY33" s="60">
        <v>1</v>
      </c>
      <c r="AZ33" s="60">
        <v>23.839413007424628</v>
      </c>
      <c r="BA33" s="60">
        <v>5.5947188006526156E-2</v>
      </c>
      <c r="BB33" s="60">
        <v>21.330905828163729</v>
      </c>
      <c r="BC33" s="60">
        <v>22.130085699395721</v>
      </c>
      <c r="BD33" s="60">
        <v>23.839413007424628</v>
      </c>
      <c r="BE33" s="60">
        <v>25.548740315453539</v>
      </c>
      <c r="BF33" s="60">
        <v>26.347920186685524</v>
      </c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88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13"/>
      <c r="AD34" s="2">
        <v>30</v>
      </c>
      <c r="AE34" s="31">
        <v>1.2222875214111661</v>
      </c>
      <c r="AF34" s="30">
        <v>871.70668909252413</v>
      </c>
      <c r="AG34" s="31">
        <v>0.19336925562294072</v>
      </c>
      <c r="AH34" s="30">
        <v>538.84898178661763</v>
      </c>
      <c r="AI34" s="30">
        <v>648.87316873677969</v>
      </c>
      <c r="AJ34" s="30">
        <v>871.70668909252413</v>
      </c>
      <c r="AK34" s="30">
        <v>1082.3950564339518</v>
      </c>
      <c r="AL34" s="30">
        <v>1177.738591381911</v>
      </c>
      <c r="AM34"/>
      <c r="AN34" s="50">
        <v>30</v>
      </c>
      <c r="AO34" s="60">
        <v>1</v>
      </c>
      <c r="AP34" s="60">
        <v>34.093366273107229</v>
      </c>
      <c r="AQ34" s="60">
        <v>6.6468735154237721E-2</v>
      </c>
      <c r="AR34" s="60">
        <v>29.831186527403684</v>
      </c>
      <c r="AS34" s="60">
        <v>31.18906514481413</v>
      </c>
      <c r="AT34" s="60">
        <v>34.093366273107229</v>
      </c>
      <c r="AU34" s="60">
        <v>36.997667401400328</v>
      </c>
      <c r="AV34" s="60">
        <v>38.355546018810784</v>
      </c>
      <c r="AW34"/>
      <c r="AX34" s="87">
        <v>30</v>
      </c>
      <c r="AY34" s="60">
        <v>1</v>
      </c>
      <c r="AZ34" s="60">
        <v>23.978037422209347</v>
      </c>
      <c r="BA34" s="60">
        <v>5.5833273664638E-2</v>
      </c>
      <c r="BB34" s="60">
        <v>21.460078129270194</v>
      </c>
      <c r="BC34" s="60">
        <v>22.262269328934774</v>
      </c>
      <c r="BD34" s="60">
        <v>23.978037422209347</v>
      </c>
      <c r="BE34" s="60">
        <v>25.69380551548392</v>
      </c>
      <c r="BF34" s="60">
        <v>26.495996715148493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</row>
    <row r="35" spans="1:88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13"/>
      <c r="AD35" s="2">
        <v>31</v>
      </c>
      <c r="AE35" s="31">
        <v>1.2376891469520481</v>
      </c>
      <c r="AF35" s="30">
        <v>887.34236099144982</v>
      </c>
      <c r="AG35" s="31">
        <v>0.19489831424795118</v>
      </c>
      <c r="AH35" s="30">
        <v>544.44231263140887</v>
      </c>
      <c r="AI35" s="30">
        <v>658.14171300135024</v>
      </c>
      <c r="AJ35" s="30">
        <v>887.34236099144982</v>
      </c>
      <c r="AK35" s="30">
        <v>1103.0979974682668</v>
      </c>
      <c r="AL35" s="30">
        <v>1200.4998994346515</v>
      </c>
      <c r="AM35"/>
      <c r="AN35" s="50">
        <v>31</v>
      </c>
      <c r="AO35" s="60">
        <v>1</v>
      </c>
      <c r="AP35" s="60">
        <v>34.289804913094393</v>
      </c>
      <c r="AQ35" s="60">
        <v>6.6506830171228437E-2</v>
      </c>
      <c r="AR35" s="60">
        <v>30.000623140757497</v>
      </c>
      <c r="AS35" s="60">
        <v>31.367104275372697</v>
      </c>
      <c r="AT35" s="60">
        <v>34.289804913094393</v>
      </c>
      <c r="AU35" s="60">
        <v>37.212505550816083</v>
      </c>
      <c r="AV35" s="60">
        <v>38.578986685431296</v>
      </c>
      <c r="AW35"/>
      <c r="AX35" s="87">
        <v>31</v>
      </c>
      <c r="AY35" s="60">
        <v>1</v>
      </c>
      <c r="AZ35" s="60">
        <v>24.116540557895682</v>
      </c>
      <c r="BA35" s="60">
        <v>5.5718509295794826E-2</v>
      </c>
      <c r="BB35" s="60">
        <v>21.589239814312116</v>
      </c>
      <c r="BC35" s="60">
        <v>22.394407086512921</v>
      </c>
      <c r="BD35" s="60">
        <v>24.116540557895682</v>
      </c>
      <c r="BE35" s="60">
        <v>25.838674029278444</v>
      </c>
      <c r="BF35" s="60">
        <v>26.643841301479245</v>
      </c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</row>
    <row r="36" spans="1:88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13"/>
      <c r="AD36" s="2">
        <v>32</v>
      </c>
      <c r="AE36" s="31">
        <v>1.2525522303357914</v>
      </c>
      <c r="AF36" s="30">
        <v>903.24026564734538</v>
      </c>
      <c r="AG36" s="31">
        <v>0.19637064986557773</v>
      </c>
      <c r="AH36" s="30">
        <v>550.14026352135352</v>
      </c>
      <c r="AI36" s="30">
        <v>667.58665446969678</v>
      </c>
      <c r="AJ36" s="30">
        <v>903.24026564734538</v>
      </c>
      <c r="AK36" s="30">
        <v>1124.1138177517871</v>
      </c>
      <c r="AL36" s="30">
        <v>1223.5932737333774</v>
      </c>
      <c r="AN36" s="49">
        <v>32</v>
      </c>
      <c r="AO36" s="60">
        <v>1</v>
      </c>
      <c r="AP36" s="60">
        <v>34.486115837737522</v>
      </c>
      <c r="AQ36" s="60">
        <v>6.6530929170395769E-2</v>
      </c>
      <c r="AR36" s="60">
        <v>30.170825792801661</v>
      </c>
      <c r="AS36" s="60">
        <v>31.54562470545881</v>
      </c>
      <c r="AT36" s="60">
        <v>34.486115837737522</v>
      </c>
      <c r="AU36" s="60">
        <v>37.42660697001623</v>
      </c>
      <c r="AV36" s="60">
        <v>38.801405882673393</v>
      </c>
      <c r="AW36"/>
      <c r="AX36" s="88">
        <v>32</v>
      </c>
      <c r="AY36" s="60">
        <v>1</v>
      </c>
      <c r="AZ36" s="60">
        <v>24.254918623189095</v>
      </c>
      <c r="BA36" s="60">
        <v>5.5602868327383564E-2</v>
      </c>
      <c r="BB36" s="60">
        <v>21.718389895264281</v>
      </c>
      <c r="BC36" s="60">
        <v>22.526497091017443</v>
      </c>
      <c r="BD36" s="60">
        <v>24.254918623189095</v>
      </c>
      <c r="BE36" s="60">
        <v>25.983340155360747</v>
      </c>
      <c r="BF36" s="60">
        <v>26.791447351113906</v>
      </c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</row>
    <row r="37" spans="1:88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13"/>
      <c r="AD37" s="2">
        <v>33</v>
      </c>
      <c r="AE37" s="31">
        <v>1.2668640120751746</v>
      </c>
      <c r="AF37" s="30">
        <v>919.40968604032548</v>
      </c>
      <c r="AG37" s="31">
        <v>0.19778491855784053</v>
      </c>
      <c r="AH37" s="30">
        <v>555.95850209769219</v>
      </c>
      <c r="AI37" s="30">
        <v>677.22057211143886</v>
      </c>
      <c r="AJ37" s="30">
        <v>919.40968604032548</v>
      </c>
      <c r="AK37" s="30">
        <v>1145.4518499842463</v>
      </c>
      <c r="AL37" s="30">
        <v>1247.0288121850215</v>
      </c>
      <c r="AN37" s="50">
        <v>33</v>
      </c>
      <c r="AO37" s="60">
        <v>1</v>
      </c>
      <c r="AP37" s="60">
        <v>34.682315203733118</v>
      </c>
      <c r="AQ37" s="60">
        <v>6.6541312105857398E-2</v>
      </c>
      <c r="AR37" s="60">
        <v>30.341804427473949</v>
      </c>
      <c r="AS37" s="60">
        <v>31.724638358319595</v>
      </c>
      <c r="AT37" s="60">
        <v>34.682315203733118</v>
      </c>
      <c r="AU37" s="60">
        <v>37.639992049146635</v>
      </c>
      <c r="AV37" s="60">
        <v>39.022825979992291</v>
      </c>
      <c r="AW37"/>
      <c r="AX37" s="87">
        <v>33</v>
      </c>
      <c r="AY37" s="60">
        <v>1</v>
      </c>
      <c r="AZ37" s="60">
        <v>24.39316832373979</v>
      </c>
      <c r="BA37" s="60">
        <v>5.5486327669802084E-2</v>
      </c>
      <c r="BB37" s="60">
        <v>21.847527323689793</v>
      </c>
      <c r="BC37" s="60">
        <v>22.658537578490918</v>
      </c>
      <c r="BD37" s="60">
        <v>24.39316832373979</v>
      </c>
      <c r="BE37" s="60">
        <v>26.127799068988661</v>
      </c>
      <c r="BF37" s="60">
        <v>26.938809323789783</v>
      </c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</row>
    <row r="38" spans="1:88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AD38" s="2">
        <v>34</v>
      </c>
      <c r="AE38" s="31">
        <v>1.28061134761624</v>
      </c>
      <c r="AF38" s="30">
        <v>935.86027434986511</v>
      </c>
      <c r="AG38" s="31">
        <v>0.19913973584885158</v>
      </c>
      <c r="AH38" s="30">
        <v>561.91579430337595</v>
      </c>
      <c r="AI38" s="30">
        <v>687.05750260207515</v>
      </c>
      <c r="AJ38" s="30">
        <v>935.86027434986511</v>
      </c>
      <c r="AK38" s="30">
        <v>1167.1217544244373</v>
      </c>
      <c r="AL38" s="30">
        <v>1270.8170065469678</v>
      </c>
      <c r="AN38" s="50">
        <v>34</v>
      </c>
      <c r="AO38" s="60">
        <v>1</v>
      </c>
      <c r="AP38" s="60">
        <v>34.878420283531952</v>
      </c>
      <c r="AQ38" s="60">
        <v>6.6538334754199777E-2</v>
      </c>
      <c r="AR38" s="60">
        <v>30.513565554848864</v>
      </c>
      <c r="AS38" s="60">
        <v>31.904155172791711</v>
      </c>
      <c r="AT38" s="60">
        <v>34.878420283531952</v>
      </c>
      <c r="AU38" s="60">
        <v>37.852685394272186</v>
      </c>
      <c r="AV38" s="60">
        <v>39.243275012215037</v>
      </c>
      <c r="AW38"/>
      <c r="AX38" s="87">
        <v>34</v>
      </c>
      <c r="AY38" s="60">
        <v>1</v>
      </c>
      <c r="AZ38" s="60">
        <v>24.531286862142707</v>
      </c>
      <c r="BA38" s="60">
        <v>5.5368867716459193E-2</v>
      </c>
      <c r="BB38" s="60">
        <v>21.976650990740069</v>
      </c>
      <c r="BC38" s="60">
        <v>22.790526902131212</v>
      </c>
      <c r="BD38" s="60">
        <v>24.531286862142707</v>
      </c>
      <c r="BE38" s="60">
        <v>26.272046822154199</v>
      </c>
      <c r="BF38" s="60">
        <v>27.085922733545338</v>
      </c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</row>
    <row r="39" spans="1:88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AD39" s="2">
        <v>35</v>
      </c>
      <c r="AE39" s="31">
        <v>1.2937810756629977</v>
      </c>
      <c r="AF39" s="30">
        <v>952.60169880758531</v>
      </c>
      <c r="AG39" s="31">
        <v>0.2004337154993357</v>
      </c>
      <c r="AH39" s="30">
        <v>568.03104079012587</v>
      </c>
      <c r="AI39" s="30">
        <v>697.11154599562065</v>
      </c>
      <c r="AJ39" s="30">
        <v>952.60169880758531</v>
      </c>
      <c r="AK39" s="30">
        <v>1189.133205572851</v>
      </c>
      <c r="AL39" s="30">
        <v>1294.968365700533</v>
      </c>
      <c r="AN39" s="50">
        <v>35</v>
      </c>
      <c r="AO39" s="60">
        <v>1</v>
      </c>
      <c r="AP39" s="60">
        <v>35.074448398095846</v>
      </c>
      <c r="AQ39" s="60">
        <v>6.6522356188638415E-2</v>
      </c>
      <c r="AR39" s="60">
        <v>30.686115535702505</v>
      </c>
      <c r="AS39" s="60">
        <v>32.084185001433092</v>
      </c>
      <c r="AT39" s="60">
        <v>35.074448398095846</v>
      </c>
      <c r="AU39" s="60">
        <v>38.064711794758601</v>
      </c>
      <c r="AV39" s="60">
        <v>39.462781260489194</v>
      </c>
      <c r="AW39"/>
      <c r="AX39" s="87">
        <v>35</v>
      </c>
      <c r="AY39" s="60">
        <v>1</v>
      </c>
      <c r="AZ39" s="60">
        <v>24.669271462599081</v>
      </c>
      <c r="BA39" s="60">
        <v>5.5250469012198947E-2</v>
      </c>
      <c r="BB39" s="60">
        <v>22.105759784939938</v>
      </c>
      <c r="BC39" s="60">
        <v>22.922463420229899</v>
      </c>
      <c r="BD39" s="60">
        <v>24.669271462599081</v>
      </c>
      <c r="BE39" s="60">
        <v>26.416079504968259</v>
      </c>
      <c r="BF39" s="60">
        <v>27.232783140258221</v>
      </c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</row>
    <row r="40" spans="1:88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AD40" s="2">
        <v>36</v>
      </c>
      <c r="AE40" s="31">
        <v>1.3063600349194586</v>
      </c>
      <c r="AF40" s="30">
        <v>969.64362764510736</v>
      </c>
      <c r="AG40" s="31">
        <v>0.20166547127001763</v>
      </c>
      <c r="AH40" s="30">
        <v>574.32314220966305</v>
      </c>
      <c r="AI40" s="30">
        <v>707.39680234609045</v>
      </c>
      <c r="AJ40" s="30">
        <v>969.64362764510736</v>
      </c>
      <c r="AK40" s="30">
        <v>1211.4958779299786</v>
      </c>
      <c r="AL40" s="30">
        <v>1319.4933985270334</v>
      </c>
      <c r="AN40" s="50">
        <v>36</v>
      </c>
      <c r="AO40" s="60">
        <v>1</v>
      </c>
      <c r="AP40" s="60">
        <v>35.270416868386633</v>
      </c>
      <c r="AQ40" s="60">
        <v>6.6493735482388835E-2</v>
      </c>
      <c r="AR40" s="60">
        <v>30.859460730810969</v>
      </c>
      <c r="AS40" s="60">
        <v>32.264737696801689</v>
      </c>
      <c r="AT40" s="60">
        <v>35.270416868386633</v>
      </c>
      <c r="AU40" s="60">
        <v>38.276096039971584</v>
      </c>
      <c r="AV40" s="60">
        <v>39.6813730059623</v>
      </c>
      <c r="AW40"/>
      <c r="AX40" s="87">
        <v>36</v>
      </c>
      <c r="AY40" s="60">
        <v>1</v>
      </c>
      <c r="AZ40" s="60">
        <v>24.807119349310149</v>
      </c>
      <c r="BA40" s="60">
        <v>5.5131112101865401E-2</v>
      </c>
      <c r="BB40" s="60">
        <v>22.234852594814221</v>
      </c>
      <c r="BC40" s="60">
        <v>23.054345491078557</v>
      </c>
      <c r="BD40" s="60">
        <v>24.807119349310149</v>
      </c>
      <c r="BE40" s="60">
        <v>26.559893207541741</v>
      </c>
      <c r="BF40" s="60">
        <v>27.379386103806077</v>
      </c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</row>
    <row r="41" spans="1:88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AD41" s="2">
        <v>37</v>
      </c>
      <c r="AE41" s="31">
        <v>1.318335064089633</v>
      </c>
      <c r="AF41" s="30">
        <v>986.99572909405231</v>
      </c>
      <c r="AG41" s="31">
        <v>0.20283361692162211</v>
      </c>
      <c r="AH41" s="30">
        <v>580.81099921370867</v>
      </c>
      <c r="AI41" s="30">
        <v>717.92737170749979</v>
      </c>
      <c r="AJ41" s="30">
        <v>986.99572909405231</v>
      </c>
      <c r="AK41" s="30">
        <v>1234.2194459963114</v>
      </c>
      <c r="AL41" s="30">
        <v>1344.4026139077857</v>
      </c>
      <c r="AN41" s="50">
        <v>37</v>
      </c>
      <c r="AO41" s="60">
        <v>1</v>
      </c>
      <c r="AP41" s="60">
        <v>35.466343015366142</v>
      </c>
      <c r="AQ41" s="60">
        <v>6.645283170866656E-2</v>
      </c>
      <c r="AR41" s="60">
        <v>31.033607500950357</v>
      </c>
      <c r="AS41" s="60">
        <v>32.445823111455425</v>
      </c>
      <c r="AT41" s="60">
        <v>35.466343015366142</v>
      </c>
      <c r="AU41" s="60">
        <v>38.486862919276859</v>
      </c>
      <c r="AV41" s="60">
        <v>39.899078529781931</v>
      </c>
      <c r="AW41"/>
      <c r="AX41" s="87">
        <v>37</v>
      </c>
      <c r="AY41" s="60">
        <v>1</v>
      </c>
      <c r="AZ41" s="60">
        <v>24.944827746477149</v>
      </c>
      <c r="BA41" s="60">
        <v>5.5010777530302618E-2</v>
      </c>
      <c r="BB41" s="60">
        <v>22.36392830888774</v>
      </c>
      <c r="BC41" s="60">
        <v>23.186171472968756</v>
      </c>
      <c r="BD41" s="60">
        <v>24.944827746477149</v>
      </c>
      <c r="BE41" s="60">
        <v>26.703484019985538</v>
      </c>
      <c r="BF41" s="60">
        <v>27.525727184066554</v>
      </c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</row>
    <row r="42" spans="1:88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AD42" s="2">
        <v>38</v>
      </c>
      <c r="AE42" s="31">
        <v>1.3296930018775308</v>
      </c>
      <c r="AF42" s="30">
        <v>1004.6676713860413</v>
      </c>
      <c r="AG42" s="31">
        <v>0.20393676621487389</v>
      </c>
      <c r="AH42" s="30">
        <v>587.51351245398382</v>
      </c>
      <c r="AI42" s="30">
        <v>728.71735413386375</v>
      </c>
      <c r="AJ42" s="30">
        <v>1004.6676713860413</v>
      </c>
      <c r="AK42" s="30">
        <v>1257.3135842723402</v>
      </c>
      <c r="AL42" s="30">
        <v>1369.7065207241062</v>
      </c>
      <c r="AN42" s="49">
        <v>38</v>
      </c>
      <c r="AO42" s="60">
        <v>1</v>
      </c>
      <c r="AP42" s="60">
        <v>35.662244159996199</v>
      </c>
      <c r="AQ42" s="60">
        <v>6.6400003940687097E-2</v>
      </c>
      <c r="AR42" s="60">
        <v>31.208562206896765</v>
      </c>
      <c r="AS42" s="60">
        <v>32.62745109795226</v>
      </c>
      <c r="AT42" s="60">
        <v>35.662244159996199</v>
      </c>
      <c r="AU42" s="60">
        <v>38.697037222040137</v>
      </c>
      <c r="AV42" s="60">
        <v>40.115926113095632</v>
      </c>
      <c r="AW42"/>
      <c r="AX42" s="88">
        <v>38</v>
      </c>
      <c r="AY42" s="60">
        <v>1</v>
      </c>
      <c r="AZ42" s="60">
        <v>25.082393878301311</v>
      </c>
      <c r="BA42" s="60">
        <v>5.488944584235466E-2</v>
      </c>
      <c r="BB42" s="60">
        <v>22.492985815685323</v>
      </c>
      <c r="BC42" s="60">
        <v>23.317939724192076</v>
      </c>
      <c r="BD42" s="60">
        <v>25.082393878301311</v>
      </c>
      <c r="BE42" s="60">
        <v>26.846848032410545</v>
      </c>
      <c r="BF42" s="60">
        <v>27.671801940917302</v>
      </c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</row>
    <row r="43" spans="1:88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13"/>
      <c r="AD43" s="2">
        <v>39</v>
      </c>
      <c r="AE43" s="31">
        <v>1.3404206914731769</v>
      </c>
      <c r="AF43" s="30">
        <v>1022.669118451536</v>
      </c>
      <c r="AG43" s="31">
        <v>0.20497353338299595</v>
      </c>
      <c r="AH43" s="30">
        <v>594.44975811900417</v>
      </c>
      <c r="AI43" s="30">
        <v>739.78092352944736</v>
      </c>
      <c r="AJ43" s="30">
        <v>1022.669118451536</v>
      </c>
      <c r="AK43" s="30">
        <v>1280.7879371152158</v>
      </c>
      <c r="AL43" s="30">
        <v>1395.4155916508666</v>
      </c>
      <c r="AN43" s="50">
        <v>39</v>
      </c>
      <c r="AO43" s="60">
        <v>1</v>
      </c>
      <c r="AP43" s="60">
        <v>35.858137610240128</v>
      </c>
      <c r="AQ43" s="60">
        <v>6.6335610368336892E-2</v>
      </c>
      <c r="AR43" s="60">
        <v>31.384331160936267</v>
      </c>
      <c r="AS43" s="60">
        <v>32.809631471667267</v>
      </c>
      <c r="AT43" s="60">
        <v>35.858137610240128</v>
      </c>
      <c r="AU43" s="60">
        <v>38.906643748812982</v>
      </c>
      <c r="AV43" s="60">
        <v>40.331944059543979</v>
      </c>
      <c r="AX43" s="87">
        <v>39</v>
      </c>
      <c r="AY43" s="60">
        <v>1</v>
      </c>
      <c r="AZ43" s="60">
        <v>25.219814963194487</v>
      </c>
      <c r="BA43" s="60">
        <v>5.4767097542288631E-2</v>
      </c>
      <c r="BB43" s="60">
        <v>22.622024007713993</v>
      </c>
      <c r="BC43" s="60">
        <v>23.449648603909186</v>
      </c>
      <c r="BD43" s="60">
        <v>25.219814963194487</v>
      </c>
      <c r="BE43" s="60">
        <v>26.989981322479789</v>
      </c>
      <c r="BF43" s="60">
        <v>27.817605918674982</v>
      </c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</row>
    <row r="44" spans="1:88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13"/>
      <c r="AD44" s="2">
        <v>40</v>
      </c>
      <c r="AE44" s="31">
        <v>1.3505050792449165</v>
      </c>
      <c r="AF44" s="30">
        <v>1041.0096352943274</v>
      </c>
      <c r="AG44" s="31">
        <v>0.20594254352666996</v>
      </c>
      <c r="AH44" s="30">
        <v>601.64284974356451</v>
      </c>
      <c r="AI44" s="30">
        <v>751.13395235426424</v>
      </c>
      <c r="AJ44" s="30">
        <v>1041.0096352943274</v>
      </c>
      <c r="AK44" s="30">
        <v>1304.6514555852502</v>
      </c>
      <c r="AL44" s="30">
        <v>1421.5394666147029</v>
      </c>
      <c r="AN44" s="50">
        <v>40</v>
      </c>
      <c r="AO44" s="60">
        <v>1</v>
      </c>
      <c r="AP44" s="60">
        <v>36.054040375095802</v>
      </c>
      <c r="AQ44" s="60">
        <v>6.6259988864933075E-2</v>
      </c>
      <c r="AR44" s="60">
        <v>31.560919560084471</v>
      </c>
      <c r="AS44" s="60">
        <v>32.992373192769918</v>
      </c>
      <c r="AT44" s="60">
        <v>36.054040375095802</v>
      </c>
      <c r="AU44" s="60">
        <v>39.115707557421693</v>
      </c>
      <c r="AV44" s="60">
        <v>40.547161190107133</v>
      </c>
      <c r="AX44" s="87">
        <v>40</v>
      </c>
      <c r="AY44" s="60">
        <v>1</v>
      </c>
      <c r="AZ44" s="60">
        <v>25.357088086412581</v>
      </c>
      <c r="BA44" s="60">
        <v>5.4643712201101667E-2</v>
      </c>
      <c r="BB44" s="60">
        <v>22.751041869071425</v>
      </c>
      <c r="BC44" s="60">
        <v>23.581296491269864</v>
      </c>
      <c r="BD44" s="60">
        <v>25.357088086412581</v>
      </c>
      <c r="BE44" s="60">
        <v>27.132879681555295</v>
      </c>
      <c r="BF44" s="60">
        <v>27.963134303753733</v>
      </c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</row>
    <row r="45" spans="1:88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13"/>
      <c r="AD45" s="2">
        <v>41</v>
      </c>
      <c r="AE45" s="31">
        <v>1.3599332147394154</v>
      </c>
      <c r="AF45" s="30">
        <v>1059.698687991536</v>
      </c>
      <c r="AG45" s="31">
        <v>0.20684243261403631</v>
      </c>
      <c r="AH45" s="30">
        <v>609.11993820873874</v>
      </c>
      <c r="AI45" s="30">
        <v>762.79401162407657</v>
      </c>
      <c r="AJ45" s="30">
        <v>1059.698687991536</v>
      </c>
      <c r="AK45" s="30">
        <v>1328.9123974459187</v>
      </c>
      <c r="AL45" s="30">
        <v>1448.0869527940156</v>
      </c>
      <c r="AN45" s="50">
        <v>41</v>
      </c>
      <c r="AO45" s="60">
        <v>1</v>
      </c>
      <c r="AP45" s="60">
        <v>36.249969164595647</v>
      </c>
      <c r="AQ45" s="60">
        <v>6.6173456987223531E-2</v>
      </c>
      <c r="AR45" s="60">
        <v>31.738331486086491</v>
      </c>
      <c r="AS45" s="60">
        <v>33.175684366224026</v>
      </c>
      <c r="AT45" s="60">
        <v>36.249969164595647</v>
      </c>
      <c r="AU45" s="60">
        <v>39.324253962967262</v>
      </c>
      <c r="AV45" s="60">
        <v>40.761606843104794</v>
      </c>
      <c r="AX45" s="87">
        <v>41</v>
      </c>
      <c r="AY45" s="60">
        <v>1</v>
      </c>
      <c r="AZ45" s="60">
        <v>25.494210200055551</v>
      </c>
      <c r="BA45" s="60">
        <v>5.4519268456520935E-2</v>
      </c>
      <c r="BB45" s="60">
        <v>22.880038475445946</v>
      </c>
      <c r="BC45" s="60">
        <v>23.712881785413025</v>
      </c>
      <c r="BD45" s="60">
        <v>25.494210200055551</v>
      </c>
      <c r="BE45" s="60">
        <v>27.275538614698082</v>
      </c>
      <c r="BF45" s="60">
        <v>28.10838192466516</v>
      </c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</row>
    <row r="46" spans="1:88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13"/>
      <c r="AD46" s="2">
        <v>42</v>
      </c>
      <c r="AE46" s="31">
        <v>1.3686921519893542</v>
      </c>
      <c r="AF46" s="30">
        <v>1078.7457383191229</v>
      </c>
      <c r="AG46" s="31">
        <v>0.20767183708573361</v>
      </c>
      <c r="AH46" s="30">
        <v>616.90834993239514</v>
      </c>
      <c r="AI46" s="30">
        <v>774.77874620489638</v>
      </c>
      <c r="AJ46" s="30">
        <v>1078.7457383191229</v>
      </c>
      <c r="AK46" s="30">
        <v>1353.5789903173554</v>
      </c>
      <c r="AL46" s="30">
        <v>1475.0668211607601</v>
      </c>
      <c r="AN46" s="50">
        <v>42</v>
      </c>
      <c r="AO46" s="60">
        <v>1</v>
      </c>
      <c r="AP46" s="60">
        <v>36.445940675773571</v>
      </c>
      <c r="AQ46" s="60">
        <v>6.6076331408627051E-2</v>
      </c>
      <c r="AR46" s="60">
        <v>31.91657097219743</v>
      </c>
      <c r="AS46" s="60">
        <v>33.359573059810586</v>
      </c>
      <c r="AT46" s="60">
        <v>36.445940675773571</v>
      </c>
      <c r="AU46" s="60">
        <v>39.532308291736555</v>
      </c>
      <c r="AV46" s="60">
        <v>40.975310379349708</v>
      </c>
      <c r="AX46" s="87">
        <v>42</v>
      </c>
      <c r="AY46" s="60">
        <v>1</v>
      </c>
      <c r="AZ46" s="60">
        <v>25.63117825043398</v>
      </c>
      <c r="BA46" s="60">
        <v>5.4393744905696657E-2</v>
      </c>
      <c r="BB46" s="60">
        <v>23.009012906508083</v>
      </c>
      <c r="BC46" s="60">
        <v>23.844402886346661</v>
      </c>
      <c r="BD46" s="60">
        <v>25.63117825043398</v>
      </c>
      <c r="BE46" s="60">
        <v>27.417953614521299</v>
      </c>
      <c r="BF46" s="60">
        <v>28.253343594359876</v>
      </c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</row>
    <row r="47" spans="1:88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13"/>
      <c r="AA47" s="13"/>
      <c r="AD47" s="2">
        <v>43</v>
      </c>
      <c r="AE47" s="31">
        <v>1.3767689450274125</v>
      </c>
      <c r="AF47" s="30">
        <v>1098.1602480530489</v>
      </c>
      <c r="AG47" s="31">
        <v>0.20842939338240041</v>
      </c>
      <c r="AH47" s="30">
        <v>625.03541133240208</v>
      </c>
      <c r="AI47" s="30">
        <v>787.10580096273588</v>
      </c>
      <c r="AJ47" s="30">
        <v>1098.1602480530489</v>
      </c>
      <c r="AK47" s="30">
        <v>1378.6594618196946</v>
      </c>
      <c r="AL47" s="30">
        <v>1502.487842686892</v>
      </c>
      <c r="AN47" s="50">
        <v>43</v>
      </c>
      <c r="AO47" s="60">
        <v>1</v>
      </c>
      <c r="AP47" s="60">
        <v>36.6419716056635</v>
      </c>
      <c r="AQ47" s="60">
        <v>6.5968928802562429E-2</v>
      </c>
      <c r="AR47" s="60">
        <v>32.095642051672392</v>
      </c>
      <c r="AS47" s="60">
        <v>33.544047341310566</v>
      </c>
      <c r="AT47" s="60">
        <v>36.6419716056635</v>
      </c>
      <c r="AU47" s="60">
        <v>39.73989587001644</v>
      </c>
      <c r="AV47" s="60">
        <v>41.188301159654607</v>
      </c>
      <c r="AX47" s="87">
        <v>43</v>
      </c>
      <c r="AY47" s="60">
        <v>1</v>
      </c>
      <c r="AZ47" s="60">
        <v>25.767989183858433</v>
      </c>
      <c r="BA47" s="60">
        <v>5.4267120145779051E-2</v>
      </c>
      <c r="BB47" s="60">
        <v>23.137964241928358</v>
      </c>
      <c r="BC47" s="60">
        <v>23.975858194078775</v>
      </c>
      <c r="BD47" s="60">
        <v>25.767989183858433</v>
      </c>
      <c r="BE47" s="60">
        <v>27.560120173638094</v>
      </c>
      <c r="BF47" s="60">
        <v>28.39801412578851</v>
      </c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</row>
    <row r="48" spans="1:8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13"/>
      <c r="AA48" s="13"/>
      <c r="AD48" s="2">
        <v>44</v>
      </c>
      <c r="AE48" s="31">
        <v>1.3841506478862708</v>
      </c>
      <c r="AF48" s="30">
        <v>1117.951678969275</v>
      </c>
      <c r="AG48" s="31">
        <v>0.20911373794467536</v>
      </c>
      <c r="AH48" s="30">
        <v>633.52844882662805</v>
      </c>
      <c r="AI48" s="30">
        <v>799.79282076360721</v>
      </c>
      <c r="AJ48" s="30">
        <v>1117.951678969275</v>
      </c>
      <c r="AK48" s="30">
        <v>1404.1620395730699</v>
      </c>
      <c r="AL48" s="30">
        <v>1530.3587883443668</v>
      </c>
      <c r="AN48" s="49">
        <v>44</v>
      </c>
      <c r="AO48" s="60">
        <v>1</v>
      </c>
      <c r="AP48" s="60">
        <v>36.838078651299355</v>
      </c>
      <c r="AQ48" s="60">
        <v>6.5851565842448431E-2</v>
      </c>
      <c r="AR48" s="60">
        <v>32.275548757766479</v>
      </c>
      <c r="AS48" s="60">
        <v>33.729115278504942</v>
      </c>
      <c r="AT48" s="60">
        <v>36.838078651299355</v>
      </c>
      <c r="AU48" s="60">
        <v>39.947042024093768</v>
      </c>
      <c r="AV48" s="60">
        <v>41.400608544832224</v>
      </c>
      <c r="AX48" s="88">
        <v>44</v>
      </c>
      <c r="AY48" s="60">
        <v>1</v>
      </c>
      <c r="AZ48" s="60">
        <v>25.904639946639488</v>
      </c>
      <c r="BA48" s="60">
        <v>5.413937277391833E-2</v>
      </c>
      <c r="BB48" s="60">
        <v>23.2668915613773</v>
      </c>
      <c r="BC48" s="60">
        <v>24.10724610861736</v>
      </c>
      <c r="BD48" s="60">
        <v>25.904639946639488</v>
      </c>
      <c r="BE48" s="60">
        <v>27.702033784661616</v>
      </c>
      <c r="BF48" s="60">
        <v>28.542388331901677</v>
      </c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</row>
    <row r="49" spans="1:88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13"/>
      <c r="AA49" s="13"/>
      <c r="AD49" s="2">
        <v>45</v>
      </c>
      <c r="AE49" s="31">
        <v>1.3908243145986092</v>
      </c>
      <c r="AF49" s="30">
        <v>1138.1294928437624</v>
      </c>
      <c r="AG49" s="31">
        <v>0.20972350721319702</v>
      </c>
      <c r="AH49" s="30">
        <v>642.41478883294155</v>
      </c>
      <c r="AI49" s="30">
        <v>812.85745047352225</v>
      </c>
      <c r="AJ49" s="30">
        <v>1138.1294928437624</v>
      </c>
      <c r="AK49" s="30">
        <v>1430.0949511976157</v>
      </c>
      <c r="AL49" s="30">
        <v>1558.6884291051397</v>
      </c>
      <c r="AN49" s="50">
        <v>45</v>
      </c>
      <c r="AO49" s="60">
        <v>1</v>
      </c>
      <c r="AP49" s="60">
        <v>37.034278509715044</v>
      </c>
      <c r="AQ49" s="60">
        <v>6.5724559201703864E-2</v>
      </c>
      <c r="AR49" s="60">
        <v>32.45629512373479</v>
      </c>
      <c r="AS49" s="60">
        <v>33.914784939174695</v>
      </c>
      <c r="AT49" s="60">
        <v>37.034278509715044</v>
      </c>
      <c r="AU49" s="60">
        <v>40.153772080255401</v>
      </c>
      <c r="AV49" s="60">
        <v>41.612261895695305</v>
      </c>
      <c r="AX49" s="87">
        <v>45</v>
      </c>
      <c r="AY49" s="60">
        <v>1</v>
      </c>
      <c r="AZ49" s="60">
        <v>26.041127485087717</v>
      </c>
      <c r="BA49" s="60">
        <v>5.4010481387264712E-2</v>
      </c>
      <c r="BB49" s="60">
        <v>23.395793944525433</v>
      </c>
      <c r="BC49" s="60">
        <v>24.238565029970417</v>
      </c>
      <c r="BD49" s="60">
        <v>26.041127485087717</v>
      </c>
      <c r="BE49" s="60">
        <v>27.843689940205021</v>
      </c>
      <c r="BF49" s="60">
        <v>28.686461025650001</v>
      </c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</row>
    <row r="50" spans="1:88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13"/>
      <c r="AA50" s="13"/>
      <c r="AD50" s="2">
        <v>46</v>
      </c>
      <c r="AE50" s="31">
        <v>1.3967769979950839</v>
      </c>
      <c r="AF50" s="30">
        <v>1158.7031526049639</v>
      </c>
      <c r="AG50" s="31">
        <v>0.21025736759894151</v>
      </c>
      <c r="AH50" s="30">
        <v>651.72177910216544</v>
      </c>
      <c r="AI50" s="30">
        <v>826.31733859113547</v>
      </c>
      <c r="AJ50" s="30">
        <v>1158.7031526049639</v>
      </c>
      <c r="AK50" s="30">
        <v>1456.4664372508255</v>
      </c>
      <c r="AL50" s="30">
        <v>1587.4855574385024</v>
      </c>
      <c r="AN50" s="50">
        <v>46</v>
      </c>
      <c r="AO50" s="60">
        <v>1</v>
      </c>
      <c r="AP50" s="60">
        <v>37.230587881427439</v>
      </c>
      <c r="AQ50" s="60">
        <v>6.5588225790434815E-2</v>
      </c>
      <c r="AR50" s="60">
        <v>32.637885111855304</v>
      </c>
      <c r="AS50" s="60">
        <v>34.101064343845749</v>
      </c>
      <c r="AT50" s="60">
        <v>37.230587881427439</v>
      </c>
      <c r="AU50" s="60">
        <v>40.360111419009129</v>
      </c>
      <c r="AV50" s="60">
        <v>41.823290650999574</v>
      </c>
      <c r="AX50" s="87">
        <v>46</v>
      </c>
      <c r="AY50" s="60">
        <v>1</v>
      </c>
      <c r="AZ50" s="60">
        <v>26.177448747064958</v>
      </c>
      <c r="BA50" s="60">
        <v>5.388042459384098E-2</v>
      </c>
      <c r="BB50" s="60">
        <v>23.524670472810804</v>
      </c>
      <c r="BC50" s="60">
        <v>24.36981335984456</v>
      </c>
      <c r="BD50" s="60">
        <v>26.177448747064958</v>
      </c>
      <c r="BE50" s="60">
        <v>27.985084134285358</v>
      </c>
      <c r="BF50" s="60">
        <v>28.830227021319114</v>
      </c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</row>
    <row r="51" spans="1:88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13"/>
      <c r="AA51" s="13"/>
      <c r="AD51" s="2">
        <v>47</v>
      </c>
      <c r="AE51" s="31">
        <v>1.4019957232598033</v>
      </c>
      <c r="AF51" s="30">
        <v>1179.6821476886544</v>
      </c>
      <c r="AG51" s="31">
        <v>0.21071467483064826</v>
      </c>
      <c r="AH51" s="30">
        <v>661.4772580430739</v>
      </c>
      <c r="AI51" s="30">
        <v>840.1902171658686</v>
      </c>
      <c r="AJ51" s="30">
        <v>1179.6821476886544</v>
      </c>
      <c r="AK51" s="30">
        <v>1483.2850358494563</v>
      </c>
      <c r="AL51" s="30">
        <v>1616.7594602524673</v>
      </c>
      <c r="AN51" s="50">
        <v>47</v>
      </c>
      <c r="AO51" s="60">
        <v>1</v>
      </c>
      <c r="AP51" s="60">
        <v>37.427023547060941</v>
      </c>
      <c r="AQ51" s="60">
        <v>6.5442887962555721E-2</v>
      </c>
      <c r="AR51" s="60">
        <v>32.820321051932346</v>
      </c>
      <c r="AS51" s="60">
        <v>34.287960426177911</v>
      </c>
      <c r="AT51" s="60">
        <v>37.427023547060941</v>
      </c>
      <c r="AU51" s="60">
        <v>40.566086667943971</v>
      </c>
      <c r="AV51" s="60">
        <v>42.033726042189528</v>
      </c>
      <c r="AX51" s="87">
        <v>47</v>
      </c>
      <c r="AY51" s="60">
        <v>1</v>
      </c>
      <c r="AZ51" s="60">
        <v>26.313600716112074</v>
      </c>
      <c r="BA51" s="60">
        <v>5.3749181251738838E-2</v>
      </c>
      <c r="BB51" s="60">
        <v>23.653520268324311</v>
      </c>
      <c r="BC51" s="60">
        <v>24.500989539014668</v>
      </c>
      <c r="BD51" s="60">
        <v>26.313600716112074</v>
      </c>
      <c r="BE51" s="60">
        <v>28.126211893209476</v>
      </c>
      <c r="BF51" s="60">
        <v>28.973681163899837</v>
      </c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</row>
    <row r="52" spans="1:88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13"/>
      <c r="AA52" s="13"/>
      <c r="AD52" s="2">
        <v>48</v>
      </c>
      <c r="AE52" s="31">
        <v>1.4064674879303285</v>
      </c>
      <c r="AF52" s="30">
        <v>1201.0759940379298</v>
      </c>
      <c r="AG52" s="31">
        <v>0.21109547395481995</v>
      </c>
      <c r="AH52" s="30">
        <v>671.70955472239291</v>
      </c>
      <c r="AI52" s="30">
        <v>854.49390179791169</v>
      </c>
      <c r="AJ52" s="30">
        <v>1201.0759940379298</v>
      </c>
      <c r="AK52" s="30">
        <v>1510.5595826695285</v>
      </c>
      <c r="AL52" s="30">
        <v>1646.519918893769</v>
      </c>
      <c r="AN52" s="50">
        <v>48</v>
      </c>
      <c r="AO52" s="60">
        <v>1</v>
      </c>
      <c r="AP52" s="60">
        <v>37.623602367347509</v>
      </c>
      <c r="AQ52" s="60">
        <v>6.5288873515789339E-2</v>
      </c>
      <c r="AR52" s="60">
        <v>33.003603641296579</v>
      </c>
      <c r="AS52" s="60">
        <v>34.47547903296487</v>
      </c>
      <c r="AT52" s="60">
        <v>37.623602367347509</v>
      </c>
      <c r="AU52" s="60">
        <v>40.771725701730148</v>
      </c>
      <c r="AV52" s="60">
        <v>42.243601093398439</v>
      </c>
      <c r="AX52" s="87">
        <v>48</v>
      </c>
      <c r="AY52" s="60">
        <v>1</v>
      </c>
      <c r="AZ52" s="60">
        <v>26.449580411448952</v>
      </c>
      <c r="BA52" s="60">
        <v>5.3616730469118933E-2</v>
      </c>
      <c r="BB52" s="60">
        <v>23.782342493809722</v>
      </c>
      <c r="BC52" s="60">
        <v>24.63209204732388</v>
      </c>
      <c r="BD52" s="60">
        <v>26.449580411448952</v>
      </c>
      <c r="BE52" s="60">
        <v>28.267068775574025</v>
      </c>
      <c r="BF52" s="60">
        <v>29.116818329088179</v>
      </c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</row>
    <row r="53" spans="1:88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13"/>
      <c r="AD53" s="2">
        <v>49</v>
      </c>
      <c r="AE53" s="31">
        <v>1.4101792883421962</v>
      </c>
      <c r="AF53" s="30">
        <v>1222.8942087483788</v>
      </c>
      <c r="AG53" s="31">
        <v>0.21139983998829681</v>
      </c>
      <c r="AH53" s="30">
        <v>682.44701953980257</v>
      </c>
      <c r="AI53" s="30">
        <v>869.24621172009643</v>
      </c>
      <c r="AJ53" s="30">
        <v>1222.8942087483788</v>
      </c>
      <c r="AK53" s="30">
        <v>1538.2989263244215</v>
      </c>
      <c r="AL53" s="30">
        <v>1676.7767362064778</v>
      </c>
      <c r="AN53" s="50">
        <v>49</v>
      </c>
      <c r="AO53" s="60">
        <v>1</v>
      </c>
      <c r="AP53" s="60">
        <v>37.820341206502043</v>
      </c>
      <c r="AQ53" s="60">
        <v>6.5126510484545763E-2</v>
      </c>
      <c r="AR53" s="60">
        <v>33.187733506301534</v>
      </c>
      <c r="AS53" s="60">
        <v>34.663625963745254</v>
      </c>
      <c r="AT53" s="60">
        <v>37.820341206502043</v>
      </c>
      <c r="AU53" s="60">
        <v>40.977056449258832</v>
      </c>
      <c r="AV53" s="60">
        <v>42.452948906702552</v>
      </c>
      <c r="AX53" s="87">
        <v>49</v>
      </c>
      <c r="AY53" s="60">
        <v>1</v>
      </c>
      <c r="AZ53" s="60">
        <v>26.585384853846747</v>
      </c>
      <c r="BA53" s="60">
        <v>5.3483051365014481E-2</v>
      </c>
      <c r="BB53" s="60">
        <v>23.911136313778321</v>
      </c>
      <c r="BC53" s="60">
        <v>24.763119366313944</v>
      </c>
      <c r="BD53" s="60">
        <v>26.585384853846747</v>
      </c>
      <c r="BE53" s="60">
        <v>28.407650341379551</v>
      </c>
      <c r="BF53" s="60">
        <v>29.259633393915173</v>
      </c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</row>
    <row r="54" spans="1:88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13"/>
      <c r="AD54" s="2">
        <v>50</v>
      </c>
      <c r="AE54" s="31">
        <v>1.4131181208309436</v>
      </c>
      <c r="AF54" s="30">
        <v>1245.1463089155898</v>
      </c>
      <c r="AG54" s="31">
        <v>0.21162784794791906</v>
      </c>
      <c r="AH54" s="30">
        <v>693.71800289498333</v>
      </c>
      <c r="AI54" s="30">
        <v>884.46496616525474</v>
      </c>
      <c r="AJ54" s="30">
        <v>1245.1463089155898</v>
      </c>
      <c r="AK54" s="30">
        <v>1566.5119154275155</v>
      </c>
      <c r="AL54" s="30">
        <v>1707.5397150346635</v>
      </c>
      <c r="AN54" s="49">
        <v>50</v>
      </c>
      <c r="AO54" s="60">
        <v>1</v>
      </c>
      <c r="AP54" s="60">
        <v>38.017256928739442</v>
      </c>
      <c r="AQ54" s="60">
        <v>6.4956126903235059E-2</v>
      </c>
      <c r="AR54" s="60">
        <v>33.372711273300752</v>
      </c>
      <c r="AS54" s="60">
        <v>34.852407018057697</v>
      </c>
      <c r="AT54" s="60">
        <v>38.017256928739442</v>
      </c>
      <c r="AU54" s="60">
        <v>41.182106839421181</v>
      </c>
      <c r="AV54" s="60">
        <v>42.661802584178133</v>
      </c>
      <c r="AX54" s="88">
        <v>50</v>
      </c>
      <c r="AY54" s="60">
        <v>1</v>
      </c>
      <c r="AZ54" s="60">
        <v>26.72101106407661</v>
      </c>
      <c r="BA54" s="60">
        <v>5.3348123058458687E-2</v>
      </c>
      <c r="BB54" s="60">
        <v>24.039900892741386</v>
      </c>
      <c r="BC54" s="60">
        <v>24.89406997752662</v>
      </c>
      <c r="BD54" s="60">
        <v>26.72101106407661</v>
      </c>
      <c r="BE54" s="60">
        <v>28.5479521506266</v>
      </c>
      <c r="BF54" s="60">
        <v>29.402121235411833</v>
      </c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</row>
    <row r="55" spans="1:88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13"/>
      <c r="AD55" s="2">
        <v>51</v>
      </c>
      <c r="AE55" s="31">
        <v>1.4152709817321072</v>
      </c>
      <c r="AF55" s="30">
        <v>1267.8418116351506</v>
      </c>
      <c r="AG55" s="31">
        <v>0.21177957285052687</v>
      </c>
      <c r="AH55" s="30">
        <v>705.5508551876153</v>
      </c>
      <c r="AI55" s="30">
        <v>900.16798436621843</v>
      </c>
      <c r="AJ55" s="30">
        <v>1267.8418116351506</v>
      </c>
      <c r="AK55" s="30">
        <v>1595.2073985921902</v>
      </c>
      <c r="AL55" s="30">
        <v>1738.8186582223964</v>
      </c>
      <c r="AN55" s="50">
        <v>51</v>
      </c>
      <c r="AO55" s="60">
        <v>1</v>
      </c>
      <c r="AP55" s="60">
        <v>38.214366398274599</v>
      </c>
      <c r="AQ55" s="60">
        <v>6.477805080626732E-2</v>
      </c>
      <c r="AR55" s="60">
        <v>33.558537568647772</v>
      </c>
      <c r="AS55" s="60">
        <v>35.04182799544084</v>
      </c>
      <c r="AT55" s="60">
        <v>38.214366398274599</v>
      </c>
      <c r="AU55" s="60">
        <v>41.386904801108365</v>
      </c>
      <c r="AV55" s="60">
        <v>42.870195227901434</v>
      </c>
      <c r="AX55" s="87">
        <v>51</v>
      </c>
      <c r="AY55" s="60">
        <v>1</v>
      </c>
      <c r="AZ55" s="60">
        <v>26.856456062909697</v>
      </c>
      <c r="BA55" s="60">
        <v>5.3211924668484761E-2</v>
      </c>
      <c r="BB55" s="60">
        <v>24.168635395210202</v>
      </c>
      <c r="BC55" s="60">
        <v>25.024942362503662</v>
      </c>
      <c r="BD55" s="60">
        <v>26.856456062909697</v>
      </c>
      <c r="BE55" s="60">
        <v>28.687969763315728</v>
      </c>
      <c r="BF55" s="60">
        <v>29.544276730609187</v>
      </c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</row>
    <row r="56" spans="1:88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13"/>
      <c r="AD56" s="2">
        <v>52</v>
      </c>
      <c r="AE56" s="31">
        <v>1.4166248673812247</v>
      </c>
      <c r="AF56" s="30">
        <v>1290.9902340026501</v>
      </c>
      <c r="AG56" s="31">
        <v>0.21185508971296052</v>
      </c>
      <c r="AH56" s="30">
        <v>717.97392681737881</v>
      </c>
      <c r="AI56" s="30">
        <v>916.37308555581944</v>
      </c>
      <c r="AJ56" s="30">
        <v>1290.9902340026501</v>
      </c>
      <c r="AK56" s="30">
        <v>1624.394224431825</v>
      </c>
      <c r="AL56" s="30">
        <v>1770.6233686137466</v>
      </c>
      <c r="AN56" s="50">
        <v>52</v>
      </c>
      <c r="AO56" s="60">
        <v>1</v>
      </c>
      <c r="AP56" s="60">
        <v>38.411686479322427</v>
      </c>
      <c r="AQ56" s="60">
        <v>6.4592610228052613E-2</v>
      </c>
      <c r="AR56" s="60">
        <v>33.745213018696134</v>
      </c>
      <c r="AS56" s="60">
        <v>35.231894695433311</v>
      </c>
      <c r="AT56" s="60">
        <v>38.411686479322427</v>
      </c>
      <c r="AU56" s="60">
        <v>41.591478263211542</v>
      </c>
      <c r="AV56" s="60">
        <v>43.078159939948712</v>
      </c>
      <c r="AX56" s="87">
        <v>52</v>
      </c>
      <c r="AY56" s="60">
        <v>1</v>
      </c>
      <c r="AZ56" s="60">
        <v>26.991716871117152</v>
      </c>
      <c r="BA56" s="60">
        <v>5.3074435314125909E-2</v>
      </c>
      <c r="BB56" s="60">
        <v>24.297338985696047</v>
      </c>
      <c r="BC56" s="60">
        <v>25.155735002786823</v>
      </c>
      <c r="BD56" s="60">
        <v>26.991716871117152</v>
      </c>
      <c r="BE56" s="60">
        <v>28.827698739447481</v>
      </c>
      <c r="BF56" s="60">
        <v>29.686094756538253</v>
      </c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</row>
    <row r="57" spans="1:88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13"/>
      <c r="AD57" s="2">
        <v>53</v>
      </c>
      <c r="AE57" s="31">
        <v>1.4171667744359138</v>
      </c>
      <c r="AF57" s="30">
        <v>1314.601092804867</v>
      </c>
      <c r="AG57" s="31">
        <v>0.21185447358598408</v>
      </c>
      <c r="AH57" s="30">
        <v>731.01554048731191</v>
      </c>
      <c r="AI57" s="30">
        <v>933.09811163276947</v>
      </c>
      <c r="AJ57" s="30">
        <v>1314.601092804867</v>
      </c>
      <c r="AK57" s="30">
        <v>1654.0812026600195</v>
      </c>
      <c r="AL57" s="30">
        <v>1802.9635980012522</v>
      </c>
      <c r="AN57" s="50">
        <v>53</v>
      </c>
      <c r="AO57" s="60">
        <v>1</v>
      </c>
      <c r="AP57" s="60">
        <v>38.609234035164555</v>
      </c>
      <c r="AQ57" s="60">
        <v>6.4400133139580831E-2</v>
      </c>
      <c r="AR57" s="60">
        <v>33.932738185702178</v>
      </c>
      <c r="AS57" s="60">
        <v>35.422612873599803</v>
      </c>
      <c r="AT57" s="60">
        <v>38.609234035164555</v>
      </c>
      <c r="AU57" s="60">
        <v>41.795855196729306</v>
      </c>
      <c r="AV57" s="60">
        <v>43.285729884626932</v>
      </c>
      <c r="AX57" s="87">
        <v>53</v>
      </c>
      <c r="AY57" s="60">
        <v>1</v>
      </c>
      <c r="AZ57" s="60">
        <v>27.126790509054477</v>
      </c>
      <c r="BA57" s="60">
        <v>5.2935634111502046E-2</v>
      </c>
      <c r="BB57" s="60">
        <v>24.426010831967229</v>
      </c>
      <c r="BC57" s="60">
        <v>25.286446382004812</v>
      </c>
      <c r="BD57" s="60">
        <v>27.126790509054477</v>
      </c>
      <c r="BE57" s="60">
        <v>28.967134636104142</v>
      </c>
      <c r="BF57" s="60">
        <v>29.82757018614172</v>
      </c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</row>
    <row r="58" spans="1:8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13"/>
      <c r="AD58" s="2">
        <v>54</v>
      </c>
      <c r="AE58" s="31">
        <v>1.4168837069616631</v>
      </c>
      <c r="AF58" s="30">
        <v>1338.6838977259649</v>
      </c>
      <c r="AG58" s="31">
        <v>0.21177780030061</v>
      </c>
      <c r="AH58" s="30">
        <v>744.70338187768311</v>
      </c>
      <c r="AI58" s="30">
        <v>950.36142581101865</v>
      </c>
      <c r="AJ58" s="30">
        <v>1338.6838977259649</v>
      </c>
      <c r="AK58" s="30">
        <v>1684.2762482954145</v>
      </c>
      <c r="AL58" s="30">
        <v>1835.847923992209</v>
      </c>
      <c r="AN58" s="50">
        <v>54</v>
      </c>
      <c r="AO58" s="60">
        <v>1</v>
      </c>
      <c r="AP58" s="60">
        <v>38.807025907617891</v>
      </c>
      <c r="AQ58" s="60">
        <v>6.420094605317786E-2</v>
      </c>
      <c r="AR58" s="60">
        <v>34.121112157686575</v>
      </c>
      <c r="AS58" s="60">
        <v>35.613987274104502</v>
      </c>
      <c r="AT58" s="60">
        <v>38.807025907617891</v>
      </c>
      <c r="AU58" s="60">
        <v>42.000064541131273</v>
      </c>
      <c r="AV58" s="60">
        <v>43.492939657549201</v>
      </c>
      <c r="AX58" s="87">
        <v>54</v>
      </c>
      <c r="AY58" s="60">
        <v>1</v>
      </c>
      <c r="AZ58" s="60">
        <v>27.261673987516993</v>
      </c>
      <c r="BA58" s="60">
        <v>5.279550010972732E-2</v>
      </c>
      <c r="BB58" s="60">
        <v>24.554650176703472</v>
      </c>
      <c r="BC58" s="60">
        <v>25.41707503178613</v>
      </c>
      <c r="BD58" s="60">
        <v>27.261673987516993</v>
      </c>
      <c r="BE58" s="60">
        <v>29.106272943247852</v>
      </c>
      <c r="BF58" s="60">
        <v>29.96869779833051</v>
      </c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</row>
    <row r="59" spans="1:88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13"/>
      <c r="AD59" s="2">
        <v>55</v>
      </c>
      <c r="AE59" s="31">
        <v>1.4157626764318312</v>
      </c>
      <c r="AF59" s="30">
        <v>1363.2481513474927</v>
      </c>
      <c r="AG59" s="31">
        <v>0.21162514646809918</v>
      </c>
      <c r="AH59" s="30">
        <v>759.06449964599187</v>
      </c>
      <c r="AI59" s="30">
        <v>968.18191261975483</v>
      </c>
      <c r="AJ59" s="30">
        <v>1363.2481513474927</v>
      </c>
      <c r="AK59" s="30">
        <v>1714.9863816616942</v>
      </c>
      <c r="AL59" s="30">
        <v>1869.2837500086719</v>
      </c>
      <c r="AN59" s="50">
        <v>55</v>
      </c>
      <c r="AO59" s="60">
        <v>1</v>
      </c>
      <c r="AP59" s="60">
        <v>39.005078917034567</v>
      </c>
      <c r="AQ59" s="60">
        <v>6.3995374022505491E-2</v>
      </c>
      <c r="AR59" s="60">
        <v>34.310332548434324</v>
      </c>
      <c r="AS59" s="60">
        <v>35.806021629711047</v>
      </c>
      <c r="AT59" s="60">
        <v>39.005078917034567</v>
      </c>
      <c r="AU59" s="60">
        <v>42.204136204358079</v>
      </c>
      <c r="AV59" s="60">
        <v>43.699825285634802</v>
      </c>
      <c r="AX59" s="87">
        <v>55</v>
      </c>
      <c r="AY59" s="60">
        <v>1</v>
      </c>
      <c r="AZ59" s="60">
        <v>27.396364307739859</v>
      </c>
      <c r="BA59" s="60">
        <v>5.2654012290910109E-2</v>
      </c>
      <c r="BB59" s="60">
        <v>24.683256337495951</v>
      </c>
      <c r="BC59" s="60">
        <v>25.547619531759111</v>
      </c>
      <c r="BD59" s="60">
        <v>27.396364307739859</v>
      </c>
      <c r="BE59" s="60">
        <v>29.245109083720607</v>
      </c>
      <c r="BF59" s="60">
        <v>30.109472277983766</v>
      </c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</row>
    <row r="60" spans="1:88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13"/>
      <c r="AD60" s="2">
        <v>56</v>
      </c>
      <c r="AE60" s="31">
        <v>1.4137906946418577</v>
      </c>
      <c r="AF60" s="30">
        <v>1388.3033559421885</v>
      </c>
      <c r="AG60" s="31">
        <v>0.21139658873363643</v>
      </c>
      <c r="AH60" s="30">
        <v>774.125914753095</v>
      </c>
      <c r="AI60" s="30">
        <v>986.57847925404599</v>
      </c>
      <c r="AJ60" s="30">
        <v>1388.3033559421885</v>
      </c>
      <c r="AK60" s="30">
        <v>1746.2185841827613</v>
      </c>
      <c r="AL60" s="30">
        <v>1903.2784284211632</v>
      </c>
      <c r="AN60" s="49">
        <v>56</v>
      </c>
      <c r="AO60" s="60">
        <v>1</v>
      </c>
      <c r="AP60" s="60">
        <v>39.203409882833476</v>
      </c>
      <c r="AQ60" s="60">
        <v>6.3783742037805374E-2</v>
      </c>
      <c r="AR60" s="60">
        <v>34.500396907633238</v>
      </c>
      <c r="AS60" s="60">
        <v>35.998719629209148</v>
      </c>
      <c r="AT60" s="60">
        <v>39.203409882833476</v>
      </c>
      <c r="AU60" s="60">
        <v>42.408100136457797</v>
      </c>
      <c r="AV60" s="60">
        <v>43.906422858033714</v>
      </c>
      <c r="AX60" s="88">
        <v>56</v>
      </c>
      <c r="AY60" s="60">
        <v>1</v>
      </c>
      <c r="AZ60" s="60">
        <v>27.530858470542579</v>
      </c>
      <c r="BA60" s="60">
        <v>5.2511149634245496E-2</v>
      </c>
      <c r="BB60" s="60">
        <v>24.811828635192846</v>
      </c>
      <c r="BC60" s="60">
        <v>25.678078463639022</v>
      </c>
      <c r="BD60" s="60">
        <v>27.530858470542579</v>
      </c>
      <c r="BE60" s="60">
        <v>29.383638477446137</v>
      </c>
      <c r="BF60" s="60">
        <v>30.249888305892309</v>
      </c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</row>
    <row r="61" spans="1:88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13"/>
      <c r="AD61" s="2">
        <v>57</v>
      </c>
      <c r="AE61" s="31">
        <v>1.410954773387183</v>
      </c>
      <c r="AF61" s="30">
        <v>1413.8590137827921</v>
      </c>
      <c r="AG61" s="31">
        <v>0.21109220374240648</v>
      </c>
      <c r="AH61" s="30">
        <v>789.91464815984966</v>
      </c>
      <c r="AI61" s="30">
        <v>1005.5700329089601</v>
      </c>
      <c r="AJ61" s="30">
        <v>1413.8590137827921</v>
      </c>
      <c r="AK61" s="30">
        <v>1777.9798372825196</v>
      </c>
      <c r="AL61" s="30">
        <v>1937.8393116002048</v>
      </c>
      <c r="AN61" s="50">
        <v>57</v>
      </c>
      <c r="AO61" s="60">
        <v>1</v>
      </c>
      <c r="AP61" s="60">
        <v>39.402035624433509</v>
      </c>
      <c r="AQ61" s="60">
        <v>6.3566375089319144E-2</v>
      </c>
      <c r="AR61" s="60">
        <v>34.691302784971114</v>
      </c>
      <c r="AS61" s="60">
        <v>36.192084961388524</v>
      </c>
      <c r="AT61" s="60">
        <v>39.402035624433509</v>
      </c>
      <c r="AU61" s="60">
        <v>42.611986287478494</v>
      </c>
      <c r="AV61" s="60">
        <v>44.112768463895904</v>
      </c>
      <c r="AX61" s="87">
        <v>57</v>
      </c>
      <c r="AY61" s="60">
        <v>1</v>
      </c>
      <c r="AZ61" s="60">
        <v>27.665153476744653</v>
      </c>
      <c r="BA61" s="60">
        <v>5.2366891118928553E-2</v>
      </c>
      <c r="BB61" s="60">
        <v>24.94036639064235</v>
      </c>
      <c r="BC61" s="60">
        <v>25.808450409141127</v>
      </c>
      <c r="BD61" s="60">
        <v>27.665153476744653</v>
      </c>
      <c r="BE61" s="60">
        <v>29.521856544348179</v>
      </c>
      <c r="BF61" s="60">
        <v>30.389940562846952</v>
      </c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1:88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13"/>
      <c r="AD62" s="2">
        <v>58</v>
      </c>
      <c r="AE62" s="31">
        <v>1.4072419244632466</v>
      </c>
      <c r="AF62" s="30">
        <v>1439.9246271420418</v>
      </c>
      <c r="AG62" s="31">
        <v>0.21071206813959409</v>
      </c>
      <c r="AH62" s="30">
        <v>806.45772082711278</v>
      </c>
      <c r="AI62" s="30">
        <v>1025.1754807795653</v>
      </c>
      <c r="AJ62" s="30">
        <v>1439.9246271420418</v>
      </c>
      <c r="AK62" s="30">
        <v>1810.2771223848715</v>
      </c>
      <c r="AL62" s="30">
        <v>1972.9737519163195</v>
      </c>
      <c r="AN62" s="50">
        <v>58</v>
      </c>
      <c r="AO62" s="60">
        <v>1</v>
      </c>
      <c r="AP62" s="60">
        <v>39.600972961253554</v>
      </c>
      <c r="AQ62" s="60">
        <v>6.3343598167288434E-2</v>
      </c>
      <c r="AR62" s="60">
        <v>34.883047730135758</v>
      </c>
      <c r="AS62" s="60">
        <v>36.386121315038871</v>
      </c>
      <c r="AT62" s="60">
        <v>39.600972961253554</v>
      </c>
      <c r="AU62" s="60">
        <v>42.815824607468237</v>
      </c>
      <c r="AV62" s="60">
        <v>44.31889819237135</v>
      </c>
      <c r="AX62" s="87">
        <v>58</v>
      </c>
      <c r="AY62" s="60">
        <v>1</v>
      </c>
      <c r="AZ62" s="60">
        <v>27.79924632716558</v>
      </c>
      <c r="BA62" s="60">
        <v>5.2221215724154377E-2</v>
      </c>
      <c r="BB62" s="60">
        <v>25.068868924692644</v>
      </c>
      <c r="BC62" s="60">
        <v>25.938733949980705</v>
      </c>
      <c r="BD62" s="60">
        <v>27.79924632716558</v>
      </c>
      <c r="BE62" s="60">
        <v>29.659758704350455</v>
      </c>
      <c r="BF62" s="60">
        <v>30.529623729638512</v>
      </c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</row>
    <row r="63" spans="1:88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13"/>
      <c r="AD63" s="2">
        <v>59</v>
      </c>
      <c r="AE63" s="31">
        <v>1.4026391596654884</v>
      </c>
      <c r="AF63" s="30">
        <v>1466.5096982926771</v>
      </c>
      <c r="AG63" s="31">
        <v>0.21025625857038402</v>
      </c>
      <c r="AH63" s="30">
        <v>823.78215371574152</v>
      </c>
      <c r="AI63" s="30">
        <v>1045.4137300609293</v>
      </c>
      <c r="AJ63" s="30">
        <v>1466.5096982926771</v>
      </c>
      <c r="AK63" s="30">
        <v>1843.1174209137203</v>
      </c>
      <c r="AL63" s="30">
        <v>2008.6891017400292</v>
      </c>
      <c r="AN63" s="50">
        <v>59</v>
      </c>
      <c r="AO63" s="60">
        <v>1</v>
      </c>
      <c r="AP63" s="60">
        <v>39.800238712712499</v>
      </c>
      <c r="AQ63" s="60">
        <v>6.3115736261954866E-2</v>
      </c>
      <c r="AR63" s="60">
        <v>35.075629292814966</v>
      </c>
      <c r="AS63" s="60">
        <v>36.580832378949907</v>
      </c>
      <c r="AT63" s="60">
        <v>39.800238712712499</v>
      </c>
      <c r="AU63" s="60">
        <v>43.019645046475098</v>
      </c>
      <c r="AV63" s="60">
        <v>44.524848132610039</v>
      </c>
      <c r="AX63" s="87">
        <v>59</v>
      </c>
      <c r="AY63" s="60">
        <v>1</v>
      </c>
      <c r="AZ63" s="60">
        <v>27.933134022624863</v>
      </c>
      <c r="BA63" s="60">
        <v>5.2074102429118037E-2</v>
      </c>
      <c r="BB63" s="60">
        <v>25.197335558191917</v>
      </c>
      <c r="BC63" s="60">
        <v>26.06892766787302</v>
      </c>
      <c r="BD63" s="60">
        <v>27.933134022624863</v>
      </c>
      <c r="BE63" s="60">
        <v>29.797340377376699</v>
      </c>
      <c r="BF63" s="60">
        <v>30.668932487057802</v>
      </c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</row>
    <row r="64" spans="1:88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13"/>
      <c r="AD64" s="2">
        <v>60</v>
      </c>
      <c r="AE64" s="31">
        <v>1.3971344893134388</v>
      </c>
      <c r="AF64" s="30">
        <v>1493.6231072181415</v>
      </c>
      <c r="AG64" s="31">
        <v>0.20972490803903621</v>
      </c>
      <c r="AH64" s="30">
        <v>841.91405983893776</v>
      </c>
      <c r="AI64" s="30">
        <v>1066.3029991434055</v>
      </c>
      <c r="AJ64" s="30">
        <v>1493.6231072181415</v>
      </c>
      <c r="AK64" s="30">
        <v>1876.5069582839155</v>
      </c>
      <c r="AL64" s="30">
        <v>2044.991867334179</v>
      </c>
      <c r="AN64" s="50">
        <v>60</v>
      </c>
      <c r="AO64" s="60">
        <v>1</v>
      </c>
      <c r="AP64" s="60">
        <v>39.99984788147998</v>
      </c>
      <c r="AQ64" s="60">
        <v>6.2883110388627053E-2</v>
      </c>
      <c r="AR64" s="60">
        <v>35.269043664975229</v>
      </c>
      <c r="AS64" s="60">
        <v>36.776220337949304</v>
      </c>
      <c r="AT64" s="60">
        <v>39.99984788147998</v>
      </c>
      <c r="AU64" s="60">
        <v>43.223475425010648</v>
      </c>
      <c r="AV64" s="60">
        <v>44.730652097984724</v>
      </c>
      <c r="AX64" s="87">
        <v>60</v>
      </c>
      <c r="AY64" s="60">
        <v>1</v>
      </c>
      <c r="AZ64" s="60">
        <v>28.066812896481149</v>
      </c>
      <c r="BA64" s="60">
        <v>5.1925531379975999E-2</v>
      </c>
      <c r="BB64" s="60">
        <v>25.325764943554454</v>
      </c>
      <c r="BC64" s="60">
        <v>26.199029476409446</v>
      </c>
      <c r="BD64" s="60">
        <v>28.066812896481149</v>
      </c>
      <c r="BE64" s="60">
        <v>29.934596316552845</v>
      </c>
      <c r="BF64" s="60">
        <v>30.807860849407842</v>
      </c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</row>
    <row r="65" spans="1:79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13"/>
      <c r="AD65" s="2">
        <v>61</v>
      </c>
      <c r="AE65" s="31">
        <v>1.3907388897807138</v>
      </c>
      <c r="AF65" s="30">
        <v>1521.2594212480963</v>
      </c>
      <c r="AG65" s="31">
        <v>0.20911944580853961</v>
      </c>
      <c r="AH65" s="30">
        <v>860.85866941383949</v>
      </c>
      <c r="AI65" s="30">
        <v>1087.845663908907</v>
      </c>
      <c r="AJ65" s="30">
        <v>1521.2594212480963</v>
      </c>
      <c r="AK65" s="30">
        <v>1910.4345717020708</v>
      </c>
      <c r="AL65" s="30">
        <v>2081.8690944850323</v>
      </c>
      <c r="AN65" s="50">
        <v>61</v>
      </c>
      <c r="AO65" s="60">
        <v>1</v>
      </c>
      <c r="AP65" s="60">
        <v>40.19977368499255</v>
      </c>
      <c r="AQ65" s="60">
        <v>6.2645950139153264E-2</v>
      </c>
      <c r="AR65" s="60">
        <v>35.463255810992827</v>
      </c>
      <c r="AS65" s="60">
        <v>36.97225278573795</v>
      </c>
      <c r="AT65" s="60">
        <v>40.19977368499255</v>
      </c>
      <c r="AU65" s="60">
        <v>43.427294584247143</v>
      </c>
      <c r="AV65" s="60">
        <v>44.936291558992266</v>
      </c>
      <c r="AX65" s="87">
        <v>61</v>
      </c>
      <c r="AY65" s="60">
        <v>1</v>
      </c>
      <c r="AZ65" s="60">
        <v>28.200263930493588</v>
      </c>
      <c r="BA65" s="60">
        <v>5.1775509562996286E-2</v>
      </c>
      <c r="BB65" s="60">
        <v>25.454140359214787</v>
      </c>
      <c r="BC65" s="60">
        <v>26.32902192233168</v>
      </c>
      <c r="BD65" s="60">
        <v>28.200263930493588</v>
      </c>
      <c r="BE65" s="60">
        <v>30.071505938655491</v>
      </c>
      <c r="BF65" s="60">
        <v>30.946387501772385</v>
      </c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</row>
    <row r="66" spans="1:79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13"/>
      <c r="AD66" s="2">
        <v>62</v>
      </c>
      <c r="AE66" s="31">
        <v>1.3834863034950142</v>
      </c>
      <c r="AF66" s="30">
        <v>1549.3988950584196</v>
      </c>
      <c r="AG66" s="31">
        <v>0.2084425974006123</v>
      </c>
      <c r="AH66" s="30">
        <v>880.60032986152066</v>
      </c>
      <c r="AI66" s="30">
        <v>1110.0282577309072</v>
      </c>
      <c r="AJ66" s="30">
        <v>1549.3988950584196</v>
      </c>
      <c r="AK66" s="30">
        <v>1944.8717101665652</v>
      </c>
      <c r="AL66" s="30">
        <v>2119.2883685022716</v>
      </c>
      <c r="AN66" s="49">
        <v>62</v>
      </c>
      <c r="AO66" s="60">
        <v>1</v>
      </c>
      <c r="AP66" s="60">
        <v>40.399947555453714</v>
      </c>
      <c r="AQ66" s="60">
        <v>6.2404393681921508E-2</v>
      </c>
      <c r="AR66" s="60">
        <v>35.658199467653802</v>
      </c>
      <c r="AS66" s="60">
        <v>37.168862724889927</v>
      </c>
      <c r="AT66" s="60">
        <v>40.399947555453714</v>
      </c>
      <c r="AU66" s="60">
        <v>43.631032386017495</v>
      </c>
      <c r="AV66" s="60">
        <v>45.14169564325362</v>
      </c>
      <c r="AX66" s="88">
        <v>62</v>
      </c>
      <c r="AY66" s="60">
        <v>1</v>
      </c>
      <c r="AZ66" s="60">
        <v>28.33345275482182</v>
      </c>
      <c r="BA66" s="60">
        <v>5.1624070804558511E-2</v>
      </c>
      <c r="BB66" s="60">
        <v>25.582429709627714</v>
      </c>
      <c r="BC66" s="60">
        <v>26.458872185531746</v>
      </c>
      <c r="BD66" s="60">
        <v>28.33345275482182</v>
      </c>
      <c r="BE66" s="60">
        <v>30.208033324111891</v>
      </c>
      <c r="BF66" s="60">
        <v>31.084475800015923</v>
      </c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</row>
    <row r="67" spans="1:79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13"/>
      <c r="AD67" s="2">
        <v>63</v>
      </c>
      <c r="AE67" s="31">
        <v>1.3754116714081317</v>
      </c>
      <c r="AF67" s="30">
        <v>1578.0211610356946</v>
      </c>
      <c r="AG67" s="31">
        <v>0.20769714469604747</v>
      </c>
      <c r="AH67" s="30">
        <v>901.12248065539995</v>
      </c>
      <c r="AI67" s="30">
        <v>1132.8366251781649</v>
      </c>
      <c r="AJ67" s="30">
        <v>1578.0211610356946</v>
      </c>
      <c r="AK67" s="30">
        <v>1979.7890666667236</v>
      </c>
      <c r="AL67" s="30">
        <v>2157.2164285879021</v>
      </c>
      <c r="AN67" s="50">
        <v>63</v>
      </c>
      <c r="AO67" s="60">
        <v>1</v>
      </c>
      <c r="AP67" s="60">
        <v>40.600299108317714</v>
      </c>
      <c r="AQ67" s="60">
        <v>6.2158575210386743E-2</v>
      </c>
      <c r="AR67" s="60">
        <v>35.853807014022891</v>
      </c>
      <c r="AS67" s="60">
        <v>37.36598165401729</v>
      </c>
      <c r="AT67" s="60">
        <v>40.600299108317714</v>
      </c>
      <c r="AU67" s="60">
        <v>43.83461656261813</v>
      </c>
      <c r="AV67" s="60">
        <v>45.346791202612522</v>
      </c>
      <c r="AX67" s="87">
        <v>63</v>
      </c>
      <c r="AY67" s="60">
        <v>1</v>
      </c>
      <c r="AZ67" s="60">
        <v>28.466344332164635</v>
      </c>
      <c r="BA67" s="60">
        <v>5.1471250098003657E-2</v>
      </c>
      <c r="BB67" s="60">
        <v>25.710600230814116</v>
      </c>
      <c r="BC67" s="60">
        <v>26.588546777777765</v>
      </c>
      <c r="BD67" s="60">
        <v>28.466344332164635</v>
      </c>
      <c r="BE67" s="60">
        <v>30.344141886551505</v>
      </c>
      <c r="BF67" s="60">
        <v>31.22208843351515</v>
      </c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</row>
    <row r="68" spans="1:79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13"/>
      <c r="AD68" s="2">
        <v>64</v>
      </c>
      <c r="AE68" s="31">
        <v>1.3665499344718577</v>
      </c>
      <c r="AF68" s="30">
        <v>1607.1058515665045</v>
      </c>
      <c r="AG68" s="31">
        <v>0.20688586957563829</v>
      </c>
      <c r="AH68" s="30">
        <v>922.40856126889628</v>
      </c>
      <c r="AI68" s="30">
        <v>1156.2566108194387</v>
      </c>
      <c r="AJ68" s="30">
        <v>1607.1058515665045</v>
      </c>
      <c r="AK68" s="30">
        <v>2015.1573341918709</v>
      </c>
      <c r="AL68" s="30">
        <v>2195.6200139439279</v>
      </c>
      <c r="AN68" s="50">
        <v>64</v>
      </c>
      <c r="AO68" s="60">
        <v>1</v>
      </c>
      <c r="AP68" s="60">
        <v>40.800757959038776</v>
      </c>
      <c r="AQ68" s="60">
        <v>6.1908628918003916E-2</v>
      </c>
      <c r="AR68" s="60">
        <v>36.050010829164847</v>
      </c>
      <c r="AS68" s="60">
        <v>37.563541071732089</v>
      </c>
      <c r="AT68" s="60">
        <v>40.800757959038776</v>
      </c>
      <c r="AU68" s="60">
        <v>44.03797484634547</v>
      </c>
      <c r="AV68" s="60">
        <v>45.551505088912712</v>
      </c>
      <c r="AX68" s="87">
        <v>64</v>
      </c>
      <c r="AY68" s="60">
        <v>1</v>
      </c>
      <c r="AZ68" s="60">
        <v>28.598903625220828</v>
      </c>
      <c r="BA68" s="60">
        <v>5.1317082436672691E-2</v>
      </c>
      <c r="BB68" s="60">
        <v>25.838619158794891</v>
      </c>
      <c r="BC68" s="60">
        <v>26.718012210837859</v>
      </c>
      <c r="BD68" s="60">
        <v>28.598903625220828</v>
      </c>
      <c r="BE68" s="60">
        <v>30.479795039603797</v>
      </c>
      <c r="BF68" s="60">
        <v>31.359188091646764</v>
      </c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</row>
    <row r="69" spans="1:7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13"/>
      <c r="AD69" s="2">
        <v>65</v>
      </c>
      <c r="AE69" s="31">
        <v>1.3569360336379837</v>
      </c>
      <c r="AF69" s="30">
        <v>1636.6325990374323</v>
      </c>
      <c r="AG69" s="31">
        <v>0.20601155392017803</v>
      </c>
      <c r="AH69" s="30">
        <v>944.44201117542832</v>
      </c>
      <c r="AI69" s="30">
        <v>1180.274059223487</v>
      </c>
      <c r="AJ69" s="30">
        <v>1636.6325990374323</v>
      </c>
      <c r="AK69" s="30">
        <v>2050.9472057313319</v>
      </c>
      <c r="AL69" s="30">
        <v>2234.4658637723542</v>
      </c>
      <c r="AN69" s="50">
        <v>65</v>
      </c>
      <c r="AO69" s="60">
        <v>1</v>
      </c>
      <c r="AP69" s="60">
        <v>41.001253723071159</v>
      </c>
      <c r="AQ69" s="60">
        <v>6.1654688998227972E-2</v>
      </c>
      <c r="AR69" s="60">
        <v>36.246743292144387</v>
      </c>
      <c r="AS69" s="60">
        <v>37.761472476646375</v>
      </c>
      <c r="AT69" s="60">
        <v>41.001253723071159</v>
      </c>
      <c r="AU69" s="60">
        <v>44.241034969495942</v>
      </c>
      <c r="AV69" s="60">
        <v>45.755764153997923</v>
      </c>
      <c r="AX69" s="87">
        <v>65</v>
      </c>
      <c r="AY69" s="60">
        <v>1</v>
      </c>
      <c r="AZ69" s="60">
        <v>28.73109559668919</v>
      </c>
      <c r="BA69" s="60">
        <v>5.1161602813906609E-2</v>
      </c>
      <c r="BB69" s="60">
        <v>25.966453729590917</v>
      </c>
      <c r="BC69" s="60">
        <v>26.847234996480157</v>
      </c>
      <c r="BD69" s="60">
        <v>28.73109559668919</v>
      </c>
      <c r="BE69" s="60">
        <v>30.61495619689822</v>
      </c>
      <c r="BF69" s="60">
        <v>31.49573746378746</v>
      </c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</row>
    <row r="70" spans="1:79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13"/>
      <c r="AD70" s="2">
        <v>66</v>
      </c>
      <c r="AE70" s="31">
        <v>1.3466049098583015</v>
      </c>
      <c r="AF70" s="30">
        <v>1666.5810358350611</v>
      </c>
      <c r="AG70" s="31">
        <v>0.20507697961045987</v>
      </c>
      <c r="AH70" s="30">
        <v>967.20626984841499</v>
      </c>
      <c r="AI70" s="30">
        <v>1204.8748149590688</v>
      </c>
      <c r="AJ70" s="30">
        <v>1666.5810358350611</v>
      </c>
      <c r="AK70" s="30">
        <v>2087.1293742744315</v>
      </c>
      <c r="AL70" s="30">
        <v>2273.720717275186</v>
      </c>
      <c r="AN70" s="50">
        <v>66</v>
      </c>
      <c r="AO70" s="60">
        <v>1</v>
      </c>
      <c r="AP70" s="60">
        <v>41.201716015869088</v>
      </c>
      <c r="AQ70" s="60">
        <v>6.1396889644513862E-2</v>
      </c>
      <c r="AR70" s="60">
        <v>36.443936782026263</v>
      </c>
      <c r="AS70" s="60">
        <v>37.959707367372197</v>
      </c>
      <c r="AT70" s="60">
        <v>41.201716015869088</v>
      </c>
      <c r="AU70" s="60">
        <v>44.443724664365973</v>
      </c>
      <c r="AV70" s="60">
        <v>45.9594952497119</v>
      </c>
      <c r="AX70" s="87">
        <v>66</v>
      </c>
      <c r="AY70" s="60">
        <v>1</v>
      </c>
      <c r="AZ70" s="60">
        <v>28.862885209268512</v>
      </c>
      <c r="BA70" s="60">
        <v>5.1004846223046386E-2</v>
      </c>
      <c r="BB70" s="60">
        <v>26.094071179223093</v>
      </c>
      <c r="BC70" s="60">
        <v>26.976181646472781</v>
      </c>
      <c r="BD70" s="60">
        <v>28.862885209268512</v>
      </c>
      <c r="BE70" s="60">
        <v>30.749588772064243</v>
      </c>
      <c r="BF70" s="60">
        <v>31.631699239313932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</row>
    <row r="71" spans="1:79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13"/>
      <c r="AD71" s="2">
        <v>67</v>
      </c>
      <c r="AE71" s="31">
        <v>1.3355915041077271</v>
      </c>
      <c r="AF71" s="30">
        <v>1696.9307943238027</v>
      </c>
      <c r="AG71" s="31">
        <v>0.20408492852971261</v>
      </c>
      <c r="AH71" s="30">
        <v>990.68459898648644</v>
      </c>
      <c r="AI71" s="30">
        <v>1230.0446167473617</v>
      </c>
      <c r="AJ71" s="30">
        <v>1696.9307943238027</v>
      </c>
      <c r="AK71" s="30">
        <v>2123.6745543101219</v>
      </c>
      <c r="AL71" s="30">
        <v>2313.3513270094918</v>
      </c>
      <c r="AN71" s="50">
        <v>67</v>
      </c>
      <c r="AO71" s="60">
        <v>1</v>
      </c>
      <c r="AP71" s="60">
        <v>41.402074452819797</v>
      </c>
      <c r="AQ71" s="60">
        <v>6.1135365045763175E-2</v>
      </c>
      <c r="AR71" s="60">
        <v>36.641523628954538</v>
      </c>
      <c r="AS71" s="60">
        <v>38.158177209165125</v>
      </c>
      <c r="AT71" s="60">
        <v>41.402074452819797</v>
      </c>
      <c r="AU71" s="60">
        <v>44.645971696474462</v>
      </c>
      <c r="AV71" s="60">
        <v>46.162625276685048</v>
      </c>
      <c r="AX71" s="87">
        <v>67</v>
      </c>
      <c r="AY71" s="60">
        <v>1</v>
      </c>
      <c r="AZ71" s="60">
        <v>28.994237425627745</v>
      </c>
      <c r="BA71" s="60">
        <v>5.0846847657223838E-2</v>
      </c>
      <c r="BB71" s="60">
        <v>26.221438730813389</v>
      </c>
      <c r="BC71" s="60">
        <v>27.104818663784869</v>
      </c>
      <c r="BD71" s="60">
        <v>28.994237425627745</v>
      </c>
      <c r="BE71" s="60">
        <v>30.883656187470621</v>
      </c>
      <c r="BF71" s="60">
        <v>31.7670361204421</v>
      </c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</row>
    <row r="72" spans="1:79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13"/>
      <c r="AD72" s="2">
        <v>68</v>
      </c>
      <c r="AE72" s="31">
        <v>1.3239307578930375</v>
      </c>
      <c r="AF72" s="30">
        <v>1727.6615063581244</v>
      </c>
      <c r="AG72" s="31">
        <v>0.20303818261718434</v>
      </c>
      <c r="AH72" s="30">
        <v>1014.856171468133</v>
      </c>
      <c r="AI72" s="30">
        <v>1255.7667688151912</v>
      </c>
      <c r="AJ72" s="30">
        <v>1727.6615063581244</v>
      </c>
      <c r="AK72" s="30">
        <v>2160.5539548187853</v>
      </c>
      <c r="AL72" s="30">
        <v>2353.3247526987998</v>
      </c>
      <c r="AN72" s="49">
        <v>68</v>
      </c>
      <c r="AO72" s="60">
        <v>1</v>
      </c>
      <c r="AP72" s="60">
        <v>41.602258647769418</v>
      </c>
      <c r="AQ72" s="60">
        <v>6.0870249286150126E-2</v>
      </c>
      <c r="AR72" s="60">
        <v>36.839435037897644</v>
      </c>
      <c r="AS72" s="60">
        <v>38.356812700081385</v>
      </c>
      <c r="AT72" s="60">
        <v>41.602258647769418</v>
      </c>
      <c r="AU72" s="60">
        <v>44.847704595457451</v>
      </c>
      <c r="AV72" s="60">
        <v>46.365082257641184</v>
      </c>
      <c r="AX72" s="88">
        <v>68</v>
      </c>
      <c r="AY72" s="60">
        <v>1</v>
      </c>
      <c r="AZ72" s="60">
        <v>29.125117207749444</v>
      </c>
      <c r="BA72" s="60">
        <v>5.0687642104759977E-2</v>
      </c>
      <c r="BB72" s="60">
        <v>26.348523310808762</v>
      </c>
      <c r="BC72" s="60">
        <v>27.23311234900892</v>
      </c>
      <c r="BD72" s="60">
        <v>29.125117207749444</v>
      </c>
      <c r="BE72" s="60">
        <v>31.017122066489971</v>
      </c>
      <c r="BF72" s="60">
        <v>31.901711104690133</v>
      </c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</row>
    <row r="73" spans="1:79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13"/>
      <c r="AD73" s="2">
        <v>69</v>
      </c>
      <c r="AE73" s="31">
        <v>1.311657613252871</v>
      </c>
      <c r="AF73" s="30">
        <v>1758.7528032825498</v>
      </c>
      <c r="AG73" s="31">
        <v>0.20193952386814232</v>
      </c>
      <c r="AH73" s="30">
        <v>1039.6960713517049</v>
      </c>
      <c r="AI73" s="30">
        <v>1282.022140895029</v>
      </c>
      <c r="AJ73" s="30">
        <v>1758.7528032825498</v>
      </c>
      <c r="AK73" s="30">
        <v>2197.7392792722312</v>
      </c>
      <c r="AL73" s="30">
        <v>2393.6083612330985</v>
      </c>
      <c r="AN73" s="50">
        <v>69</v>
      </c>
      <c r="AO73" s="60">
        <v>1</v>
      </c>
      <c r="AP73" s="60">
        <v>41.80219821302299</v>
      </c>
      <c r="AQ73" s="60">
        <v>6.060167634512157E-2</v>
      </c>
      <c r="AR73" s="60">
        <v>37.037601088648422</v>
      </c>
      <c r="AS73" s="60">
        <v>38.555543770977884</v>
      </c>
      <c r="AT73" s="60">
        <v>41.80219821302299</v>
      </c>
      <c r="AU73" s="60">
        <v>45.048852655068103</v>
      </c>
      <c r="AV73" s="60">
        <v>46.566795337397558</v>
      </c>
      <c r="AX73" s="87">
        <v>69</v>
      </c>
      <c r="AY73" s="60">
        <v>1</v>
      </c>
      <c r="AZ73" s="60">
        <v>29.255489516929789</v>
      </c>
      <c r="BA73" s="60">
        <v>5.0527264549165028E-2</v>
      </c>
      <c r="BB73" s="60">
        <v>26.475291548981147</v>
      </c>
      <c r="BC73" s="60">
        <v>27.361028800360788</v>
      </c>
      <c r="BD73" s="60">
        <v>29.255489516929789</v>
      </c>
      <c r="BE73" s="60">
        <v>31.149950233498789</v>
      </c>
      <c r="BF73" s="60">
        <v>32.03568748487843</v>
      </c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</row>
    <row r="74" spans="1:79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13"/>
      <c r="AD74" s="2">
        <v>70</v>
      </c>
      <c r="AE74" s="31">
        <v>1.2988070122489901</v>
      </c>
      <c r="AF74" s="30">
        <v>1790.1843164194304</v>
      </c>
      <c r="AG74" s="31">
        <v>0.20079173428028943</v>
      </c>
      <c r="AH74" s="30">
        <v>1065.1792049207641</v>
      </c>
      <c r="AI74" s="30">
        <v>1308.7914968717671</v>
      </c>
      <c r="AJ74" s="30">
        <v>1790.1843164194304</v>
      </c>
      <c r="AK74" s="30">
        <v>2235.2022526418978</v>
      </c>
      <c r="AL74" s="30">
        <v>2434.169532857441</v>
      </c>
      <c r="AN74" s="50">
        <v>70</v>
      </c>
      <c r="AO74" s="60">
        <v>1</v>
      </c>
      <c r="AP74" s="60">
        <v>42.001822760818548</v>
      </c>
      <c r="AQ74" s="60">
        <v>6.0329780197570987E-2</v>
      </c>
      <c r="AR74" s="60">
        <v>37.235951812079037</v>
      </c>
      <c r="AS74" s="60">
        <v>38.754300319355046</v>
      </c>
      <c r="AT74" s="60">
        <v>42.001822760818548</v>
      </c>
      <c r="AU74" s="60">
        <v>45.249345202282051</v>
      </c>
      <c r="AV74" s="60">
        <v>46.76769370955806</v>
      </c>
      <c r="AX74" s="87">
        <v>70</v>
      </c>
      <c r="AY74" s="60">
        <v>1</v>
      </c>
      <c r="AZ74" s="60">
        <v>29.385319314435097</v>
      </c>
      <c r="BA74" s="60">
        <v>5.0365749973740041E-2</v>
      </c>
      <c r="BB74" s="60">
        <v>26.601710062203576</v>
      </c>
      <c r="BC74" s="60">
        <v>27.488534107257347</v>
      </c>
      <c r="BD74" s="60">
        <v>29.385319314435097</v>
      </c>
      <c r="BE74" s="60">
        <v>31.282104521612851</v>
      </c>
      <c r="BF74" s="60">
        <v>32.168928566666622</v>
      </c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</row>
    <row r="75" spans="1:79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13"/>
      <c r="AD75" s="2">
        <v>71</v>
      </c>
      <c r="AE75" s="31">
        <v>1.2854138969431574</v>
      </c>
      <c r="AF75" s="30">
        <v>1821.9356770911179</v>
      </c>
      <c r="AG75" s="31">
        <v>0.19959759585132858</v>
      </c>
      <c r="AH75" s="30">
        <v>1091.280478458872</v>
      </c>
      <c r="AI75" s="30">
        <v>1336.0556006302966</v>
      </c>
      <c r="AJ75" s="30">
        <v>1821.9356770911179</v>
      </c>
      <c r="AK75" s="30">
        <v>2272.914599899223</v>
      </c>
      <c r="AL75" s="30">
        <v>2474.9756478168788</v>
      </c>
      <c r="AN75" s="50">
        <v>71</v>
      </c>
      <c r="AO75" s="60">
        <v>1</v>
      </c>
      <c r="AP75" s="60">
        <v>42.20106190339412</v>
      </c>
      <c r="AQ75" s="60">
        <v>6.0054694818391867E-2</v>
      </c>
      <c r="AR75" s="60">
        <v>37.434417239061631</v>
      </c>
      <c r="AS75" s="60">
        <v>38.953012242713285</v>
      </c>
      <c r="AT75" s="60">
        <v>42.20106190339412</v>
      </c>
      <c r="AU75" s="60">
        <v>45.449111564074954</v>
      </c>
      <c r="AV75" s="60">
        <v>46.967706567726601</v>
      </c>
      <c r="AX75" s="87">
        <v>71</v>
      </c>
      <c r="AY75" s="60">
        <v>1</v>
      </c>
      <c r="AZ75" s="60">
        <v>29.51457156153171</v>
      </c>
      <c r="BA75" s="60">
        <v>5.020313336178607E-2</v>
      </c>
      <c r="BB75" s="60">
        <v>26.727745467349074</v>
      </c>
      <c r="BC75" s="60">
        <v>27.61559435911547</v>
      </c>
      <c r="BD75" s="60">
        <v>29.51457156153171</v>
      </c>
      <c r="BE75" s="60">
        <v>31.413548763947951</v>
      </c>
      <c r="BF75" s="60">
        <v>32.301397655714347</v>
      </c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</row>
    <row r="76" spans="1:79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13"/>
      <c r="AD76" s="2">
        <v>72</v>
      </c>
      <c r="AE76" s="31">
        <v>1.2715132093971351</v>
      </c>
      <c r="AF76" s="30">
        <v>1853.9865166199652</v>
      </c>
      <c r="AG76" s="31">
        <v>0.19835989057896258</v>
      </c>
      <c r="AH76" s="30">
        <v>1117.9747982495915</v>
      </c>
      <c r="AI76" s="30">
        <v>1363.7952160555101</v>
      </c>
      <c r="AJ76" s="30">
        <v>1853.9865166199652</v>
      </c>
      <c r="AK76" s="30">
        <v>2310.8480460156452</v>
      </c>
      <c r="AL76" s="30">
        <v>2515.9940863564652</v>
      </c>
      <c r="AN76" s="50">
        <v>72</v>
      </c>
      <c r="AO76" s="60">
        <v>1</v>
      </c>
      <c r="AP76" s="60">
        <v>42.399845252987731</v>
      </c>
      <c r="AQ76" s="60">
        <v>5.9776554182477695E-2</v>
      </c>
      <c r="AR76" s="60">
        <v>37.632927400468368</v>
      </c>
      <c r="AS76" s="60">
        <v>39.151609438553017</v>
      </c>
      <c r="AT76" s="60">
        <v>42.399845252987731</v>
      </c>
      <c r="AU76" s="60">
        <v>45.648081067422446</v>
      </c>
      <c r="AV76" s="60">
        <v>47.166763105507087</v>
      </c>
      <c r="AX76" s="87">
        <v>72</v>
      </c>
      <c r="AY76" s="60">
        <v>1</v>
      </c>
      <c r="AZ76" s="60">
        <v>29.643211219485945</v>
      </c>
      <c r="BA76" s="60">
        <v>5.003944969660417E-2</v>
      </c>
      <c r="BB76" s="60">
        <v>26.85336438129066</v>
      </c>
      <c r="BC76" s="60">
        <v>27.742175645352027</v>
      </c>
      <c r="BD76" s="60">
        <v>29.643211219485945</v>
      </c>
      <c r="BE76" s="60">
        <v>31.544246793619866</v>
      </c>
      <c r="BF76" s="60">
        <v>32.43305805768123</v>
      </c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</row>
    <row r="77" spans="1:79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3"/>
      <c r="AD77" s="2">
        <v>73</v>
      </c>
      <c r="AE77" s="31">
        <v>1.2571398916726864</v>
      </c>
      <c r="AF77" s="30">
        <v>1886.316466328323</v>
      </c>
      <c r="AG77" s="31">
        <v>0.1970814004608944</v>
      </c>
      <c r="AH77" s="30">
        <v>1145.2370705764831</v>
      </c>
      <c r="AI77" s="30">
        <v>1391.9911070322983</v>
      </c>
      <c r="AJ77" s="30">
        <v>1886.316466328323</v>
      </c>
      <c r="AK77" s="30">
        <v>2348.9743159626018</v>
      </c>
      <c r="AL77" s="30">
        <v>2557.1922287212515</v>
      </c>
      <c r="AN77" s="50">
        <v>73</v>
      </c>
      <c r="AO77" s="60">
        <v>1</v>
      </c>
      <c r="AP77" s="60">
        <v>42.59810242183741</v>
      </c>
      <c r="AQ77" s="60">
        <v>5.9495492264721964E-2</v>
      </c>
      <c r="AR77" s="60">
        <v>37.831412327171407</v>
      </c>
      <c r="AS77" s="60">
        <v>39.350021804374656</v>
      </c>
      <c r="AT77" s="60">
        <v>42.59810242183741</v>
      </c>
      <c r="AU77" s="60">
        <v>45.846183039300172</v>
      </c>
      <c r="AV77" s="60">
        <v>47.364792516503421</v>
      </c>
      <c r="AX77" s="87">
        <v>73</v>
      </c>
      <c r="AY77" s="60">
        <v>1</v>
      </c>
      <c r="AZ77" s="60">
        <v>29.771203249564135</v>
      </c>
      <c r="BA77" s="60">
        <v>4.9874733961495402E-2</v>
      </c>
      <c r="BB77" s="60">
        <v>26.978533420901364</v>
      </c>
      <c r="BC77" s="60">
        <v>27.86824405538389</v>
      </c>
      <c r="BD77" s="60">
        <v>29.771203249564135</v>
      </c>
      <c r="BE77" s="60">
        <v>31.674162443744379</v>
      </c>
      <c r="BF77" s="60">
        <v>32.563873078226905</v>
      </c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</row>
    <row r="78" spans="1:79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13"/>
      <c r="AD78" s="2">
        <v>74</v>
      </c>
      <c r="AE78" s="31">
        <v>1.2423288858253776</v>
      </c>
      <c r="AF78" s="30">
        <v>1918.9051575444842</v>
      </c>
      <c r="AG78" s="31">
        <v>0.19576490749417427</v>
      </c>
      <c r="AH78" s="30">
        <v>1173.0421222302773</v>
      </c>
      <c r="AI78" s="30">
        <v>1420.623957103709</v>
      </c>
      <c r="AJ78" s="30">
        <v>1918.9051575444842</v>
      </c>
      <c r="AK78" s="30">
        <v>2387.2651876967061</v>
      </c>
      <c r="AL78" s="30">
        <v>2598.5375155628863</v>
      </c>
      <c r="AN78" s="49">
        <v>74</v>
      </c>
      <c r="AO78" s="60">
        <v>1</v>
      </c>
      <c r="AP78" s="60">
        <v>42.795763022199154</v>
      </c>
      <c r="AQ78" s="60">
        <v>5.9211643041238229E-2</v>
      </c>
      <c r="AR78" s="60">
        <v>38.029801995604302</v>
      </c>
      <c r="AS78" s="60">
        <v>39.548179200589217</v>
      </c>
      <c r="AT78" s="60">
        <v>42.795763022199154</v>
      </c>
      <c r="AU78" s="60">
        <v>46.043346843809083</v>
      </c>
      <c r="AV78" s="60">
        <v>47.561724048793998</v>
      </c>
      <c r="AX78" s="88">
        <v>74</v>
      </c>
      <c r="AY78" s="60">
        <v>1</v>
      </c>
      <c r="AZ78" s="60">
        <v>29.898512613040602</v>
      </c>
      <c r="BA78" s="60">
        <v>4.9709021139816859E-2</v>
      </c>
      <c r="BB78" s="60">
        <v>27.103219190844008</v>
      </c>
      <c r="BC78" s="60">
        <v>27.993765670310299</v>
      </c>
      <c r="BD78" s="60">
        <v>29.898512613040602</v>
      </c>
      <c r="BE78" s="60">
        <v>31.8032595557709</v>
      </c>
      <c r="BF78" s="60">
        <v>32.693806035237195</v>
      </c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</row>
    <row r="79" spans="1: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13"/>
      <c r="AD79" s="2">
        <v>75</v>
      </c>
      <c r="AE79" s="31">
        <v>1.2271151337682633</v>
      </c>
      <c r="AF79" s="30">
        <v>1951.7322217333776</v>
      </c>
      <c r="AG79" s="31">
        <v>0.19441319366084253</v>
      </c>
      <c r="AH79" s="30">
        <v>1201.3629516665733</v>
      </c>
      <c r="AI79" s="30">
        <v>1449.6726019503833</v>
      </c>
      <c r="AJ79" s="30">
        <v>1951.7322217333776</v>
      </c>
      <c r="AK79" s="30">
        <v>2425.6936578336276</v>
      </c>
      <c r="AL79" s="30">
        <v>2639.9987768847354</v>
      </c>
      <c r="AN79" s="50">
        <v>75</v>
      </c>
      <c r="AO79" s="60">
        <v>1</v>
      </c>
      <c r="AP79" s="60">
        <v>42.992756666741862</v>
      </c>
      <c r="AQ79" s="60">
        <v>5.8925140516201666E-2</v>
      </c>
      <c r="AR79" s="60">
        <v>38.228025130113274</v>
      </c>
      <c r="AS79" s="60">
        <v>39.74601063455173</v>
      </c>
      <c r="AT79" s="60">
        <v>42.992756666741862</v>
      </c>
      <c r="AU79" s="60">
        <v>46.239502698931993</v>
      </c>
      <c r="AV79" s="60">
        <v>47.75748820337045</v>
      </c>
      <c r="AX79" s="87">
        <v>75</v>
      </c>
      <c r="AY79" s="60">
        <v>1</v>
      </c>
      <c r="AZ79" s="60">
        <v>30.025104271373586</v>
      </c>
      <c r="BA79" s="60">
        <v>4.9542346216214693E-2</v>
      </c>
      <c r="BB79" s="60">
        <v>27.227388014946829</v>
      </c>
      <c r="BC79" s="60">
        <v>28.118706379924983</v>
      </c>
      <c r="BD79" s="60">
        <v>30.025104271373586</v>
      </c>
      <c r="BE79" s="60">
        <v>31.931502162822184</v>
      </c>
      <c r="BF79" s="60">
        <v>32.822820527800339</v>
      </c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</row>
    <row r="80" spans="1:79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13"/>
      <c r="AD80" s="2">
        <v>76</v>
      </c>
      <c r="AE80" s="31">
        <v>1.2115335772718872</v>
      </c>
      <c r="AF80" s="30">
        <v>1984.7772904965702</v>
      </c>
      <c r="AG80" s="31">
        <v>0.19302904092792952</v>
      </c>
      <c r="AH80" s="30">
        <v>1230.1707290058405</v>
      </c>
      <c r="AI80" s="30">
        <v>1479.1140293905553</v>
      </c>
      <c r="AJ80" s="30">
        <v>1984.7772904965702</v>
      </c>
      <c r="AK80" s="30">
        <v>2464.2339416480891</v>
      </c>
      <c r="AL80" s="30">
        <v>2681.5462320418828</v>
      </c>
      <c r="AN80" s="50">
        <v>76</v>
      </c>
      <c r="AO80" s="60">
        <v>1</v>
      </c>
      <c r="AP80" s="60">
        <v>43.189012968547402</v>
      </c>
      <c r="AQ80" s="60">
        <v>5.8636118721849061E-2</v>
      </c>
      <c r="AR80" s="60">
        <v>38.426009202957154</v>
      </c>
      <c r="AS80" s="60">
        <v>39.943444260561186</v>
      </c>
      <c r="AT80" s="60">
        <v>43.189012968547402</v>
      </c>
      <c r="AU80" s="60">
        <v>46.434581676533611</v>
      </c>
      <c r="AV80" s="60">
        <v>47.952016734137651</v>
      </c>
      <c r="AX80" s="87">
        <v>76</v>
      </c>
      <c r="AY80" s="60">
        <v>1</v>
      </c>
      <c r="AZ80" s="60">
        <v>30.150943186205247</v>
      </c>
      <c r="BA80" s="60">
        <v>4.9374744176624102E-2</v>
      </c>
      <c r="BB80" s="60">
        <v>27.351005936203475</v>
      </c>
      <c r="BC80" s="60">
        <v>28.243031882716163</v>
      </c>
      <c r="BD80" s="60">
        <v>30.150943186205247</v>
      </c>
      <c r="BE80" s="60">
        <v>32.058854489694333</v>
      </c>
      <c r="BF80" s="60">
        <v>32.950880436207022</v>
      </c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</row>
    <row r="81" spans="1:89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13"/>
      <c r="AD81" s="2">
        <v>77</v>
      </c>
      <c r="AE81" s="31">
        <v>1.1956191581005957</v>
      </c>
      <c r="AF81" s="30">
        <v>2018.0199954415687</v>
      </c>
      <c r="AG81" s="31">
        <v>0.19161523126181293</v>
      </c>
      <c r="AH81" s="30">
        <v>1259.436544875716</v>
      </c>
      <c r="AI81" s="30">
        <v>1508.9251469006153</v>
      </c>
      <c r="AJ81" s="30">
        <v>2018.0199954415687</v>
      </c>
      <c r="AK81" s="30">
        <v>2502.8603073999893</v>
      </c>
      <c r="AL81" s="30">
        <v>2723.150160796009</v>
      </c>
      <c r="AN81" s="50">
        <v>77</v>
      </c>
      <c r="AO81" s="60">
        <v>1</v>
      </c>
      <c r="AP81" s="60">
        <v>43.384461540715584</v>
      </c>
      <c r="AQ81" s="60">
        <v>5.8344711691637276E-2</v>
      </c>
      <c r="AR81" s="60">
        <v>38.623681631956181</v>
      </c>
      <c r="AS81" s="60">
        <v>40.140408195827213</v>
      </c>
      <c r="AT81" s="60">
        <v>43.384461540715584</v>
      </c>
      <c r="AU81" s="60">
        <v>46.628514885603948</v>
      </c>
      <c r="AV81" s="60">
        <v>48.14524144947498</v>
      </c>
      <c r="AX81" s="87">
        <v>77</v>
      </c>
      <c r="AY81" s="60">
        <v>1</v>
      </c>
      <c r="AZ81" s="60">
        <v>30.275994319185742</v>
      </c>
      <c r="BA81" s="60">
        <v>4.9206250007036337E-2</v>
      </c>
      <c r="BB81" s="60">
        <v>27.474038985397389</v>
      </c>
      <c r="BC81" s="60">
        <v>28.366707868854419</v>
      </c>
      <c r="BD81" s="60">
        <v>30.275994319185742</v>
      </c>
      <c r="BE81" s="60">
        <v>32.185280769517064</v>
      </c>
      <c r="BF81" s="60">
        <v>33.077949652974091</v>
      </c>
      <c r="BG81" s="92">
        <v>81</v>
      </c>
      <c r="BH81" s="2">
        <v>81</v>
      </c>
      <c r="BJ81" s="31">
        <v>1.1293316899548791</v>
      </c>
      <c r="BK81" s="30">
        <v>2152.559809188172</v>
      </c>
      <c r="BL81" s="31">
        <v>0.18571906259304025</v>
      </c>
      <c r="BM81" s="30">
        <v>1380.5019541010129</v>
      </c>
      <c r="BN81" s="30">
        <v>1631.404600404687</v>
      </c>
      <c r="BO81" s="30">
        <v>2152.559809188172</v>
      </c>
      <c r="BP81" s="30">
        <v>2657.7120397632816</v>
      </c>
      <c r="BQ81" s="30">
        <v>2889.5363206700331</v>
      </c>
      <c r="BR81" s="2"/>
      <c r="BS81" s="50">
        <v>81</v>
      </c>
      <c r="BT81" s="60">
        <v>1</v>
      </c>
      <c r="BU81" s="60">
        <v>44.15677079500604</v>
      </c>
      <c r="BV81" s="60">
        <v>5.7157911881008688E-2</v>
      </c>
      <c r="BW81" s="60">
        <v>39.409803212242224</v>
      </c>
      <c r="BX81" s="60">
        <v>40.922129337078509</v>
      </c>
      <c r="BY81" s="60">
        <v>44.15677079500604</v>
      </c>
      <c r="BZ81" s="60">
        <v>47.39141225293357</v>
      </c>
      <c r="CA81" s="60">
        <v>48.903738377769855</v>
      </c>
      <c r="CB81" s="2"/>
      <c r="CC81" s="87">
        <v>81</v>
      </c>
      <c r="CD81" s="60">
        <v>1</v>
      </c>
      <c r="CE81" s="60">
        <v>30.767620265596999</v>
      </c>
      <c r="CF81" s="60">
        <v>4.8524051748523402E-2</v>
      </c>
      <c r="CG81" s="60">
        <v>27.959643064969129</v>
      </c>
      <c r="CH81" s="60">
        <v>28.854230441944999</v>
      </c>
      <c r="CI81" s="60">
        <v>30.767620265596999</v>
      </c>
      <c r="CJ81" s="60">
        <v>32.681010089249</v>
      </c>
      <c r="CK81" s="60">
        <v>33.57559746622487</v>
      </c>
    </row>
    <row r="82" spans="1:89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13"/>
      <c r="AD82" s="2">
        <v>78</v>
      </c>
      <c r="AE82" s="31">
        <v>1.179406818018736</v>
      </c>
      <c r="AF82" s="30">
        <v>2051.43996817588</v>
      </c>
      <c r="AG82" s="31">
        <v>0.19017454662887051</v>
      </c>
      <c r="AH82" s="30">
        <v>1289.1314899038373</v>
      </c>
      <c r="AI82" s="30">
        <v>1539.0828619569538</v>
      </c>
      <c r="AJ82" s="30">
        <v>2051.43996817588</v>
      </c>
      <c r="AK82" s="30">
        <v>2541.5470233492288</v>
      </c>
      <c r="AL82" s="30">
        <v>2764.7808429087931</v>
      </c>
      <c r="AN82" s="50">
        <v>78</v>
      </c>
      <c r="AO82" s="60">
        <v>1</v>
      </c>
      <c r="AP82" s="60">
        <v>43.57903199634621</v>
      </c>
      <c r="AQ82" s="60">
        <v>5.8051053459023179E-2</v>
      </c>
      <c r="AR82" s="60">
        <v>38.820969834930615</v>
      </c>
      <c r="AS82" s="60">
        <v>40.336830557559402</v>
      </c>
      <c r="AT82" s="60">
        <v>43.57903199634621</v>
      </c>
      <c r="AU82" s="60">
        <v>46.82123343513301</v>
      </c>
      <c r="AV82" s="60">
        <v>48.337094157761797</v>
      </c>
      <c r="AX82" s="87">
        <v>78</v>
      </c>
      <c r="AY82" s="60">
        <v>1</v>
      </c>
      <c r="AZ82" s="60">
        <v>30.400222631965224</v>
      </c>
      <c r="BA82" s="60">
        <v>4.9036898693442639E-2</v>
      </c>
      <c r="BB82" s="60">
        <v>27.596453193312023</v>
      </c>
      <c r="BC82" s="60">
        <v>28.489700028510338</v>
      </c>
      <c r="BD82" s="60">
        <v>30.400222631965224</v>
      </c>
      <c r="BE82" s="60">
        <v>32.310745235420107</v>
      </c>
      <c r="BF82" s="60">
        <v>33.203992070618426</v>
      </c>
      <c r="BG82" s="93">
        <v>81</v>
      </c>
      <c r="BH82" s="91">
        <v>33.571428571428569</v>
      </c>
      <c r="BI82" s="93">
        <v>81</v>
      </c>
      <c r="BJ82" s="31">
        <v>1.1293316899548791</v>
      </c>
      <c r="BK82" s="78">
        <v>2152.559809188172</v>
      </c>
      <c r="BL82" s="31">
        <v>0.18571906259304025</v>
      </c>
      <c r="BM82" s="30">
        <v>1380.5019541010129</v>
      </c>
      <c r="BN82" s="30">
        <v>1631.404600404687</v>
      </c>
      <c r="BO82" s="30">
        <v>2152.559809188172</v>
      </c>
      <c r="BP82" s="30">
        <v>2657.7120397632816</v>
      </c>
      <c r="BQ82" s="30">
        <v>2889.5363206700331</v>
      </c>
      <c r="BR82" s="2"/>
      <c r="BS82" s="93">
        <v>81</v>
      </c>
      <c r="BT82" s="60">
        <v>1</v>
      </c>
      <c r="BU82" s="60">
        <v>44.15677079500604</v>
      </c>
      <c r="BV82" s="60">
        <v>5.7157911881008688E-2</v>
      </c>
      <c r="BW82" s="60">
        <v>39.409803212242224</v>
      </c>
      <c r="BX82" s="60">
        <v>40.922129337078509</v>
      </c>
      <c r="BY82" s="60">
        <v>44.15677079500604</v>
      </c>
      <c r="BZ82" s="60">
        <v>47.39141225293357</v>
      </c>
      <c r="CA82" s="60">
        <v>48.903738377769855</v>
      </c>
      <c r="CB82" s="2"/>
      <c r="CC82" s="93">
        <v>81</v>
      </c>
      <c r="CD82" s="60">
        <v>1</v>
      </c>
      <c r="CE82" s="60">
        <v>30.767620265596999</v>
      </c>
      <c r="CF82" s="60">
        <v>4.8524051748523402E-2</v>
      </c>
      <c r="CG82" s="60">
        <v>27.959643064969129</v>
      </c>
      <c r="CH82" s="60">
        <v>28.854230441944999</v>
      </c>
      <c r="CI82" s="60">
        <v>30.767620265596999</v>
      </c>
      <c r="CJ82" s="60">
        <v>32.681010089249</v>
      </c>
      <c r="CK82" s="60">
        <v>33.57559746622487</v>
      </c>
    </row>
    <row r="83" spans="1:89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13"/>
      <c r="AD83" s="2">
        <v>79</v>
      </c>
      <c r="AE83" s="31">
        <v>1.1629314987906554</v>
      </c>
      <c r="AF83" s="30">
        <v>2085.0168403070115</v>
      </c>
      <c r="AG83" s="31">
        <v>0.18870976899547998</v>
      </c>
      <c r="AH83" s="30">
        <v>1319.2266547178417</v>
      </c>
      <c r="AI83" s="30">
        <v>1569.5640820359615</v>
      </c>
      <c r="AJ83" s="30">
        <v>2085.0168403070115</v>
      </c>
      <c r="AK83" s="30">
        <v>2580.2683577557059</v>
      </c>
      <c r="AL83" s="30">
        <v>2806.4085581419154</v>
      </c>
      <c r="AN83" s="50">
        <v>79</v>
      </c>
      <c r="AO83" s="60">
        <v>1</v>
      </c>
      <c r="AP83" s="60">
        <v>43.772653948539087</v>
      </c>
      <c r="AQ83" s="60">
        <v>5.7755278057463624E-2</v>
      </c>
      <c r="AR83" s="60">
        <v>39.017801229700709</v>
      </c>
      <c r="AS83" s="60">
        <v>40.532639462967381</v>
      </c>
      <c r="AT83" s="60">
        <v>43.772653948539087</v>
      </c>
      <c r="AU83" s="60">
        <v>47.012668434110793</v>
      </c>
      <c r="AV83" s="60">
        <v>48.527506667377466</v>
      </c>
      <c r="AX83" s="87">
        <v>79</v>
      </c>
      <c r="AY83" s="60">
        <v>1</v>
      </c>
      <c r="AZ83" s="60">
        <v>30.523593086193845</v>
      </c>
      <c r="BA83" s="60">
        <v>4.8866725221834259E-2</v>
      </c>
      <c r="BB83" s="60">
        <v>27.718214590730817</v>
      </c>
      <c r="BC83" s="60">
        <v>28.611974051854514</v>
      </c>
      <c r="BD83" s="60">
        <v>30.523593086193845</v>
      </c>
      <c r="BE83" s="60">
        <v>32.43521212053318</v>
      </c>
      <c r="BF83" s="60">
        <v>33.328971581656873</v>
      </c>
      <c r="BG83" s="92">
        <v>82</v>
      </c>
      <c r="BH83" s="31">
        <v>33.714285714285715</v>
      </c>
      <c r="BI83" s="92">
        <v>82</v>
      </c>
      <c r="BJ83" s="31">
        <v>1.1122770839173832</v>
      </c>
      <c r="BK83" s="30">
        <v>2186.4851691134286</v>
      </c>
      <c r="BL83" s="31">
        <v>0.1841986977611168</v>
      </c>
      <c r="BM83" s="30">
        <v>1411.6229670995433</v>
      </c>
      <c r="BN83" s="30">
        <v>1662.7160445757261</v>
      </c>
      <c r="BO83" s="30">
        <v>2186.4851691134286</v>
      </c>
      <c r="BP83" s="30">
        <v>2696.3850434669125</v>
      </c>
      <c r="BQ83" s="30">
        <v>2930.9797688418121</v>
      </c>
      <c r="BR83" s="2"/>
      <c r="BS83" s="92">
        <v>82</v>
      </c>
      <c r="BT83" s="60">
        <v>1</v>
      </c>
      <c r="BU83" s="60">
        <v>44.347124915359466</v>
      </c>
      <c r="BV83" s="60">
        <v>5.6856589164854088E-2</v>
      </c>
      <c r="BW83" s="60">
        <v>39.604827293988471</v>
      </c>
      <c r="BX83" s="60">
        <v>41.11566562593525</v>
      </c>
      <c r="BY83" s="60">
        <v>44.347124915359466</v>
      </c>
      <c r="BZ83" s="60">
        <v>47.578584204783681</v>
      </c>
      <c r="CA83" s="60">
        <v>49.08942253673046</v>
      </c>
      <c r="CB83" s="2"/>
      <c r="CC83" s="92">
        <v>82</v>
      </c>
      <c r="CD83" s="60">
        <v>1</v>
      </c>
      <c r="CE83" s="60">
        <v>30.888206914018273</v>
      </c>
      <c r="CF83" s="60">
        <v>4.8351621718427974E-2</v>
      </c>
      <c r="CG83" s="60">
        <v>28.079241897216377</v>
      </c>
      <c r="CH83" s="60">
        <v>28.974143980408471</v>
      </c>
      <c r="CI83" s="60">
        <v>30.888206914018273</v>
      </c>
      <c r="CJ83" s="60">
        <v>32.802269847628075</v>
      </c>
      <c r="CK83" s="60">
        <v>33.697171930820168</v>
      </c>
    </row>
    <row r="84" spans="1:89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13"/>
      <c r="AD84" s="2">
        <v>80</v>
      </c>
      <c r="AE84" s="31">
        <v>1.1462281421807006</v>
      </c>
      <c r="AF84" s="30">
        <v>2118.7302434424705</v>
      </c>
      <c r="AG84" s="31">
        <v>0.18722368032801903</v>
      </c>
      <c r="AH84" s="30">
        <v>1349.6931299453665</v>
      </c>
      <c r="AI84" s="30">
        <v>1600.3457146140286</v>
      </c>
      <c r="AJ84" s="30">
        <v>2118.7302434424705</v>
      </c>
      <c r="AK84" s="30">
        <v>2618.9985788793206</v>
      </c>
      <c r="AL84" s="30">
        <v>2848.0035862570567</v>
      </c>
      <c r="AN84" s="49">
        <v>80</v>
      </c>
      <c r="AO84" s="60">
        <v>1</v>
      </c>
      <c r="AP84" s="60">
        <v>43.965257010394033</v>
      </c>
      <c r="AQ84" s="60">
        <v>5.745751952041548E-2</v>
      </c>
      <c r="AR84" s="60">
        <v>39.2141032340867</v>
      </c>
      <c r="AS84" s="60">
        <v>40.72776302926075</v>
      </c>
      <c r="AT84" s="60">
        <v>43.965257010394033</v>
      </c>
      <c r="AU84" s="60">
        <v>47.20275099152731</v>
      </c>
      <c r="AV84" s="60">
        <v>48.71641078670136</v>
      </c>
      <c r="AX84" s="88">
        <v>80</v>
      </c>
      <c r="AY84" s="60">
        <v>1</v>
      </c>
      <c r="AZ84" s="60">
        <v>30.646070643521767</v>
      </c>
      <c r="BA84" s="60">
        <v>4.8695764578202433E-2</v>
      </c>
      <c r="BB84" s="60">
        <v>27.839289208437226</v>
      </c>
      <c r="BC84" s="60">
        <v>28.733495629057522</v>
      </c>
      <c r="BD84" s="60">
        <v>30.646070643521767</v>
      </c>
      <c r="BE84" s="60">
        <v>32.558645657986013</v>
      </c>
      <c r="BF84" s="60">
        <v>33.452852078606305</v>
      </c>
      <c r="BG84" s="92">
        <v>83</v>
      </c>
      <c r="BH84" s="31">
        <v>33.857142857142861</v>
      </c>
      <c r="BI84" s="92">
        <v>83</v>
      </c>
      <c r="BJ84" s="31">
        <v>1.0950992659105914</v>
      </c>
      <c r="BK84" s="30">
        <v>2220.4859547509486</v>
      </c>
      <c r="BL84" s="31">
        <v>0.18266536780684262</v>
      </c>
      <c r="BM84" s="30">
        <v>1443.024810255883</v>
      </c>
      <c r="BN84" s="30">
        <v>1694.2538167491923</v>
      </c>
      <c r="BO84" s="30">
        <v>2220.4859547509486</v>
      </c>
      <c r="BP84" s="30">
        <v>2734.9958430656534</v>
      </c>
      <c r="BQ84" s="30">
        <v>2972.3095522785097</v>
      </c>
      <c r="BR84" s="2"/>
      <c r="BS84" s="92">
        <v>83</v>
      </c>
      <c r="BT84" s="60">
        <v>1</v>
      </c>
      <c r="BU84" s="60">
        <v>44.536248984328019</v>
      </c>
      <c r="BV84" s="60">
        <v>5.6553685390043434E-2</v>
      </c>
      <c r="BW84" s="60">
        <v>39.799100374814195</v>
      </c>
      <c r="BX84" s="60">
        <v>41.308298294221203</v>
      </c>
      <c r="BY84" s="60">
        <v>44.536248984328019</v>
      </c>
      <c r="BZ84" s="60">
        <v>47.764199674434849</v>
      </c>
      <c r="CA84" s="60">
        <v>49.27339759384185</v>
      </c>
      <c r="CB84" s="2"/>
      <c r="CC84" s="92">
        <v>83</v>
      </c>
      <c r="CD84" s="60">
        <v>1</v>
      </c>
      <c r="CE84" s="60">
        <v>31.007795550335043</v>
      </c>
      <c r="CF84" s="60">
        <v>4.817850947320159E-2</v>
      </c>
      <c r="CG84" s="60">
        <v>28.1980511604208</v>
      </c>
      <c r="CH84" s="60">
        <v>29.093201542405389</v>
      </c>
      <c r="CI84" s="60">
        <v>31.007795550335043</v>
      </c>
      <c r="CJ84" s="60">
        <v>32.922389558264697</v>
      </c>
      <c r="CK84" s="60">
        <v>33.81753994024929</v>
      </c>
    </row>
    <row r="85" spans="1:89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13"/>
      <c r="AD85" s="2">
        <v>81</v>
      </c>
      <c r="AE85" s="31">
        <v>1.1293316899548791</v>
      </c>
      <c r="AF85" s="30">
        <v>2152.559809188172</v>
      </c>
      <c r="AG85" s="31">
        <v>0.18571906259304025</v>
      </c>
      <c r="AH85" s="30">
        <v>1380.5019541010129</v>
      </c>
      <c r="AI85" s="30">
        <v>1631.404600404687</v>
      </c>
      <c r="AJ85" s="30">
        <v>2152.559809188172</v>
      </c>
      <c r="AK85" s="30">
        <v>2657.7120397632816</v>
      </c>
      <c r="AL85" s="30">
        <v>2889.5363206700331</v>
      </c>
      <c r="AN85" s="93">
        <v>81</v>
      </c>
      <c r="AO85" s="60">
        <v>1</v>
      </c>
      <c r="AP85" s="60">
        <v>44.15677079500604</v>
      </c>
      <c r="AQ85" s="60">
        <v>5.7157911881008688E-2</v>
      </c>
      <c r="AR85" s="60">
        <v>39.409803212242224</v>
      </c>
      <c r="AS85" s="60">
        <v>40.922129337078509</v>
      </c>
      <c r="AT85" s="60">
        <v>44.15677079500604</v>
      </c>
      <c r="AU85" s="60">
        <v>47.39141225293357</v>
      </c>
      <c r="AV85" s="60">
        <v>48.903738377769855</v>
      </c>
      <c r="AX85" s="93">
        <v>81</v>
      </c>
      <c r="AY85" s="60">
        <v>1</v>
      </c>
      <c r="AZ85" s="60">
        <v>30.767620265596999</v>
      </c>
      <c r="BA85" s="60">
        <v>4.8524051748523402E-2</v>
      </c>
      <c r="BB85" s="60">
        <v>27.959643064969129</v>
      </c>
      <c r="BC85" s="60">
        <v>28.854230441944999</v>
      </c>
      <c r="BD85" s="60">
        <v>30.767620265596999</v>
      </c>
      <c r="BE85" s="60">
        <v>32.681010089249</v>
      </c>
      <c r="BF85" s="60">
        <v>33.57559746622487</v>
      </c>
      <c r="BG85" s="92">
        <v>84</v>
      </c>
      <c r="BH85" s="31">
        <v>34.000000000000007</v>
      </c>
      <c r="BI85" s="92">
        <v>84</v>
      </c>
      <c r="BJ85" s="31">
        <v>1.0778331777785417</v>
      </c>
      <c r="BK85" s="30">
        <v>2254.5417976318499</v>
      </c>
      <c r="BL85" s="31">
        <v>0.1811218547049864</v>
      </c>
      <c r="BM85" s="30">
        <v>1474.6760727719197</v>
      </c>
      <c r="BN85" s="30">
        <v>1725.9916197842738</v>
      </c>
      <c r="BO85" s="30">
        <v>2254.5417976318499</v>
      </c>
      <c r="BP85" s="30">
        <v>2773.5227764182532</v>
      </c>
      <c r="BQ85" s="30">
        <v>3013.5014061403799</v>
      </c>
      <c r="BR85" s="2"/>
      <c r="BS85" s="92">
        <v>84</v>
      </c>
      <c r="BT85" s="60">
        <v>1</v>
      </c>
      <c r="BU85" s="60">
        <v>44.72407261478061</v>
      </c>
      <c r="BV85" s="60">
        <v>5.6249334574341538E-2</v>
      </c>
      <c r="BW85" s="60">
        <v>39.992547296541531</v>
      </c>
      <c r="BX85" s="60">
        <v>41.499953703755942</v>
      </c>
      <c r="BY85" s="60">
        <v>44.72407261478061</v>
      </c>
      <c r="BZ85" s="60">
        <v>47.948191525805278</v>
      </c>
      <c r="CA85" s="60">
        <v>49.455597933019682</v>
      </c>
      <c r="CB85" s="2"/>
      <c r="CC85" s="92">
        <v>84</v>
      </c>
      <c r="CD85" s="60">
        <v>1</v>
      </c>
      <c r="CE85" s="60">
        <v>31.126351136094623</v>
      </c>
      <c r="CF85" s="60">
        <v>4.8004749998114653E-2</v>
      </c>
      <c r="CG85" s="60">
        <v>28.316036297578659</v>
      </c>
      <c r="CH85" s="60">
        <v>29.211368417548226</v>
      </c>
      <c r="CI85" s="60">
        <v>31.126351136094623</v>
      </c>
      <c r="CJ85" s="60">
        <v>33.041333854641017</v>
      </c>
      <c r="CK85" s="60">
        <v>33.936665974610584</v>
      </c>
    </row>
    <row r="86" spans="1:89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92">
        <v>82</v>
      </c>
      <c r="AE86" s="31">
        <v>1.1122770839173832</v>
      </c>
      <c r="AF86" s="30">
        <v>2186.4851691134286</v>
      </c>
      <c r="AG86" s="31">
        <v>0.1841986977611168</v>
      </c>
      <c r="AH86" s="30">
        <v>1411.6229670995433</v>
      </c>
      <c r="AI86" s="30">
        <v>1662.7160445757261</v>
      </c>
      <c r="AJ86" s="30">
        <v>2186.4851691134286</v>
      </c>
      <c r="AK86" s="30">
        <v>2696.3850434669125</v>
      </c>
      <c r="AL86" s="30">
        <v>2930.9797688418121</v>
      </c>
      <c r="AM86" s="67"/>
      <c r="AN86" s="92">
        <v>82</v>
      </c>
      <c r="AO86" s="60">
        <v>1</v>
      </c>
      <c r="AP86" s="60">
        <v>44.347124915359466</v>
      </c>
      <c r="AQ86" s="60">
        <v>5.6856589164854088E-2</v>
      </c>
      <c r="AR86" s="60">
        <v>39.604827293988471</v>
      </c>
      <c r="AS86" s="60">
        <v>41.11566562593525</v>
      </c>
      <c r="AT86" s="60">
        <v>44.347124915359466</v>
      </c>
      <c r="AU86" s="60">
        <v>47.578584204783681</v>
      </c>
      <c r="AV86" s="60">
        <v>49.08942253673046</v>
      </c>
      <c r="AX86" s="92">
        <v>82</v>
      </c>
      <c r="AY86" s="60">
        <v>1</v>
      </c>
      <c r="AZ86" s="60">
        <v>30.888206914018273</v>
      </c>
      <c r="BA86" s="60">
        <v>4.8351621718427974E-2</v>
      </c>
      <c r="BB86" s="60">
        <v>28.079241897216377</v>
      </c>
      <c r="BC86" s="60">
        <v>28.974143980408471</v>
      </c>
      <c r="BD86" s="60">
        <v>30.888206914018273</v>
      </c>
      <c r="BE86" s="60">
        <v>32.802269847628075</v>
      </c>
      <c r="BF86" s="60">
        <v>33.697171930820168</v>
      </c>
      <c r="BG86" s="92">
        <v>85</v>
      </c>
      <c r="BH86" s="31">
        <v>34.142857142857153</v>
      </c>
      <c r="BI86" s="92">
        <v>85</v>
      </c>
      <c r="BJ86" s="31">
        <v>1.0605137613652731</v>
      </c>
      <c r="BK86" s="30">
        <v>2288.6323292872494</v>
      </c>
      <c r="BL86" s="31">
        <v>0.17957094043031682</v>
      </c>
      <c r="BM86" s="30">
        <v>1506.5453438495422</v>
      </c>
      <c r="BN86" s="30">
        <v>1757.9031565401585</v>
      </c>
      <c r="BO86" s="30">
        <v>2288.6323292872494</v>
      </c>
      <c r="BP86" s="30">
        <v>2811.9441813834596</v>
      </c>
      <c r="BQ86" s="30">
        <v>3054.531065587676</v>
      </c>
      <c r="BR86" s="2"/>
      <c r="BS86" s="92">
        <v>85</v>
      </c>
      <c r="BT86" s="60">
        <v>1</v>
      </c>
      <c r="BU86" s="60">
        <v>44.910525419586129</v>
      </c>
      <c r="BV86" s="60">
        <v>5.5943670735513235E-2</v>
      </c>
      <c r="BW86" s="60">
        <v>40.185092900992615</v>
      </c>
      <c r="BX86" s="60">
        <v>41.690558216359079</v>
      </c>
      <c r="BY86" s="60">
        <v>44.910525419586129</v>
      </c>
      <c r="BZ86" s="60">
        <v>48.130492622813186</v>
      </c>
      <c r="CA86" s="60">
        <v>49.635957938179644</v>
      </c>
      <c r="CB86" s="2"/>
      <c r="CC86" s="92">
        <v>85</v>
      </c>
      <c r="CD86" s="60">
        <v>1</v>
      </c>
      <c r="CE86" s="60">
        <v>31.243838632844319</v>
      </c>
      <c r="CF86" s="60">
        <v>4.7830378278437564E-2</v>
      </c>
      <c r="CG86" s="60">
        <v>28.433162751686218</v>
      </c>
      <c r="CH86" s="60">
        <v>29.328609895449475</v>
      </c>
      <c r="CI86" s="60">
        <v>31.243838632844319</v>
      </c>
      <c r="CJ86" s="60">
        <v>33.159067370239164</v>
      </c>
      <c r="CK86" s="60">
        <v>34.05451451400242</v>
      </c>
    </row>
    <row r="87" spans="1:89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92">
        <v>83</v>
      </c>
      <c r="AE87" s="31">
        <v>1.0950992659105914</v>
      </c>
      <c r="AF87" s="30">
        <v>2220.4859547509486</v>
      </c>
      <c r="AG87" s="31">
        <v>0.18266536780684262</v>
      </c>
      <c r="AH87" s="30">
        <v>1443.024810255883</v>
      </c>
      <c r="AI87" s="30">
        <v>1694.2538167491923</v>
      </c>
      <c r="AJ87" s="30">
        <v>2220.4859547509486</v>
      </c>
      <c r="AK87" s="30">
        <v>2734.9958430656534</v>
      </c>
      <c r="AL87" s="30">
        <v>2972.3095522785097</v>
      </c>
      <c r="AM87" s="67"/>
      <c r="AN87" s="92">
        <v>83</v>
      </c>
      <c r="AO87" s="60">
        <v>1</v>
      </c>
      <c r="AP87" s="60">
        <v>44.536248984328019</v>
      </c>
      <c r="AQ87" s="60">
        <v>5.6553685390043434E-2</v>
      </c>
      <c r="AR87" s="60">
        <v>39.799100374814195</v>
      </c>
      <c r="AS87" s="60">
        <v>41.308298294221203</v>
      </c>
      <c r="AT87" s="60">
        <v>44.536248984328019</v>
      </c>
      <c r="AU87" s="60">
        <v>47.764199674434849</v>
      </c>
      <c r="AV87" s="60">
        <v>49.27339759384185</v>
      </c>
      <c r="AX87" s="92">
        <v>83</v>
      </c>
      <c r="AY87" s="60">
        <v>1</v>
      </c>
      <c r="AZ87" s="60">
        <v>31.007795550335043</v>
      </c>
      <c r="BA87" s="60">
        <v>4.817850947320159E-2</v>
      </c>
      <c r="BB87" s="60">
        <v>28.1980511604208</v>
      </c>
      <c r="BC87" s="60">
        <v>29.093201542405389</v>
      </c>
      <c r="BD87" s="60">
        <v>31.007795550335043</v>
      </c>
      <c r="BE87" s="60">
        <v>32.922389558264697</v>
      </c>
      <c r="BF87" s="60">
        <v>33.81753994024929</v>
      </c>
      <c r="BG87" s="92">
        <v>86</v>
      </c>
      <c r="BH87" s="31">
        <v>34.285714285714299</v>
      </c>
      <c r="BI87" s="92">
        <v>86</v>
      </c>
      <c r="BJ87" s="31">
        <v>1.0431759585148235</v>
      </c>
      <c r="BK87" s="30">
        <v>2322.7371812482643</v>
      </c>
      <c r="BL87" s="31">
        <v>0.1780154069576026</v>
      </c>
      <c r="BM87" s="30">
        <v>1538.6012126906385</v>
      </c>
      <c r="BN87" s="30">
        <v>1789.9621298760344</v>
      </c>
      <c r="BO87" s="30">
        <v>2322.7371812482643</v>
      </c>
      <c r="BP87" s="30">
        <v>2850.2383958200226</v>
      </c>
      <c r="BQ87" s="30">
        <v>3095.3742657806515</v>
      </c>
      <c r="BR87" s="2"/>
      <c r="BS87" s="92">
        <v>86</v>
      </c>
      <c r="BT87" s="60">
        <v>1</v>
      </c>
      <c r="BU87" s="60">
        <v>45.095537011613487</v>
      </c>
      <c r="BV87" s="60">
        <v>5.5636827891323341E-2</v>
      </c>
      <c r="BW87" s="60">
        <v>40.376662029989568</v>
      </c>
      <c r="BX87" s="60">
        <v>41.880038193850197</v>
      </c>
      <c r="BY87" s="60">
        <v>45.095537011613487</v>
      </c>
      <c r="BZ87" s="60">
        <v>48.311035829376785</v>
      </c>
      <c r="CA87" s="60">
        <v>49.814411993237407</v>
      </c>
      <c r="CB87" s="2"/>
      <c r="CC87" s="92">
        <v>86</v>
      </c>
      <c r="CD87" s="60">
        <v>1</v>
      </c>
      <c r="CE87" s="60">
        <v>31.360223002131448</v>
      </c>
      <c r="CF87" s="60">
        <v>4.7655429299440728E-2</v>
      </c>
      <c r="CG87" s="60">
        <v>28.549395965739734</v>
      </c>
      <c r="CH87" s="60">
        <v>29.444891265721608</v>
      </c>
      <c r="CI87" s="60">
        <v>31.360223002131448</v>
      </c>
      <c r="CJ87" s="60">
        <v>33.275554738541281</v>
      </c>
      <c r="CK87" s="60">
        <v>34.171050038523155</v>
      </c>
    </row>
    <row r="88" spans="1:89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92">
        <v>84</v>
      </c>
      <c r="AE88" s="31">
        <v>1.0778331777785417</v>
      </c>
      <c r="AF88" s="30">
        <v>2254.5417976318499</v>
      </c>
      <c r="AG88" s="31">
        <v>0.1811218547049864</v>
      </c>
      <c r="AH88" s="30">
        <v>1474.6760727719197</v>
      </c>
      <c r="AI88" s="30">
        <v>1725.9916197842738</v>
      </c>
      <c r="AJ88" s="30">
        <v>2254.5417976318499</v>
      </c>
      <c r="AK88" s="30">
        <v>2773.5227764182532</v>
      </c>
      <c r="AL88" s="30">
        <v>3013.5014061403799</v>
      </c>
      <c r="AM88" s="67"/>
      <c r="AN88" s="92">
        <v>84</v>
      </c>
      <c r="AO88" s="60">
        <v>1</v>
      </c>
      <c r="AP88" s="60">
        <v>44.72407261478061</v>
      </c>
      <c r="AQ88" s="60">
        <v>5.6249334574341538E-2</v>
      </c>
      <c r="AR88" s="60">
        <v>39.992547296541531</v>
      </c>
      <c r="AS88" s="60">
        <v>41.499953703755942</v>
      </c>
      <c r="AT88" s="60">
        <v>44.72407261478061</v>
      </c>
      <c r="AU88" s="60">
        <v>47.948191525805278</v>
      </c>
      <c r="AV88" s="60">
        <v>49.455597933019682</v>
      </c>
      <c r="AX88" s="92">
        <v>84</v>
      </c>
      <c r="AY88" s="60">
        <v>1</v>
      </c>
      <c r="AZ88" s="60">
        <v>31.126351136094623</v>
      </c>
      <c r="BA88" s="60">
        <v>4.8004749998114653E-2</v>
      </c>
      <c r="BB88" s="60">
        <v>28.316036297578659</v>
      </c>
      <c r="BC88" s="60">
        <v>29.211368417548226</v>
      </c>
      <c r="BD88" s="60">
        <v>31.126351136094623</v>
      </c>
      <c r="BE88" s="60">
        <v>33.041333854641017</v>
      </c>
      <c r="BF88" s="60">
        <v>33.936665974610584</v>
      </c>
      <c r="BG88" s="92">
        <v>87</v>
      </c>
      <c r="BH88" s="31">
        <v>34.428571428571445</v>
      </c>
      <c r="BI88" s="92">
        <v>87</v>
      </c>
      <c r="BJ88" s="31">
        <v>1.0258547110712313</v>
      </c>
      <c r="BK88" s="30">
        <v>2356.8359850460124</v>
      </c>
      <c r="BL88" s="31">
        <v>0.17645803626161244</v>
      </c>
      <c r="BM88" s="30">
        <v>1570.812268497097</v>
      </c>
      <c r="BN88" s="30">
        <v>1822.1422426510896</v>
      </c>
      <c r="BO88" s="30">
        <v>2356.8359850460124</v>
      </c>
      <c r="BP88" s="30">
        <v>2888.3837575866905</v>
      </c>
      <c r="BQ88" s="30">
        <v>3136.0067418795597</v>
      </c>
      <c r="BR88" s="2"/>
      <c r="BS88" s="92">
        <v>87</v>
      </c>
      <c r="BT88" s="60">
        <v>1</v>
      </c>
      <c r="BU88" s="60">
        <v>45.279037003731581</v>
      </c>
      <c r="BV88" s="60">
        <v>5.5328940059536695E-2</v>
      </c>
      <c r="BW88" s="60">
        <v>40.567179525354533</v>
      </c>
      <c r="BX88" s="60">
        <v>42.068319998048885</v>
      </c>
      <c r="BY88" s="60">
        <v>45.279037003731581</v>
      </c>
      <c r="BZ88" s="60">
        <v>48.489754009414284</v>
      </c>
      <c r="CA88" s="60">
        <v>49.990894482108629</v>
      </c>
      <c r="CB88" s="2"/>
      <c r="CC88" s="92">
        <v>87</v>
      </c>
      <c r="CD88" s="60">
        <v>1</v>
      </c>
      <c r="CE88" s="60">
        <v>31.475469205503316</v>
      </c>
      <c r="CF88" s="60">
        <v>4.7479938046394554E-2</v>
      </c>
      <c r="CG88" s="60">
        <v>28.664701382735473</v>
      </c>
      <c r="CH88" s="60">
        <v>29.56017781797712</v>
      </c>
      <c r="CI88" s="60">
        <v>31.475469205503316</v>
      </c>
      <c r="CJ88" s="60">
        <v>33.390760593029512</v>
      </c>
      <c r="CK88" s="60">
        <v>34.286237028271159</v>
      </c>
    </row>
    <row r="89" spans="1: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92">
        <v>85</v>
      </c>
      <c r="AE89" s="31">
        <v>1.0605137613652731</v>
      </c>
      <c r="AF89" s="30">
        <v>2288.6323292872494</v>
      </c>
      <c r="AG89" s="31">
        <v>0.17957094043031682</v>
      </c>
      <c r="AH89" s="30">
        <v>1506.5453438495422</v>
      </c>
      <c r="AI89" s="30">
        <v>1757.9031565401585</v>
      </c>
      <c r="AJ89" s="30">
        <v>2288.6323292872494</v>
      </c>
      <c r="AK89" s="30">
        <v>2811.9441813834596</v>
      </c>
      <c r="AL89" s="30">
        <v>3054.531065587676</v>
      </c>
      <c r="AM89" s="67"/>
      <c r="AN89" s="92">
        <v>85</v>
      </c>
      <c r="AO89" s="60">
        <v>1</v>
      </c>
      <c r="AP89" s="60">
        <v>44.910525419586129</v>
      </c>
      <c r="AQ89" s="60">
        <v>5.5943670735513235E-2</v>
      </c>
      <c r="AR89" s="60">
        <v>40.185092900992615</v>
      </c>
      <c r="AS89" s="60">
        <v>41.690558216359079</v>
      </c>
      <c r="AT89" s="60">
        <v>44.910525419586129</v>
      </c>
      <c r="AU89" s="60">
        <v>48.130492622813186</v>
      </c>
      <c r="AV89" s="60">
        <v>49.635957938179644</v>
      </c>
      <c r="AX89" s="92">
        <v>85</v>
      </c>
      <c r="AY89" s="60">
        <v>1</v>
      </c>
      <c r="AZ89" s="60">
        <v>31.243838632844319</v>
      </c>
      <c r="BA89" s="60">
        <v>4.7830378278437564E-2</v>
      </c>
      <c r="BB89" s="60">
        <v>28.433162751686218</v>
      </c>
      <c r="BC89" s="60">
        <v>29.328609895449475</v>
      </c>
      <c r="BD89" s="60">
        <v>31.243838632844319</v>
      </c>
      <c r="BE89" s="60">
        <v>33.159067370239164</v>
      </c>
      <c r="BF89" s="60">
        <v>34.05451451400242</v>
      </c>
      <c r="BG89" s="92">
        <v>88</v>
      </c>
      <c r="BH89" s="31">
        <v>34.571428571428591</v>
      </c>
      <c r="BI89" s="92">
        <v>88</v>
      </c>
      <c r="BJ89" s="31">
        <v>1.0085849608780904</v>
      </c>
      <c r="BK89" s="30">
        <v>2390.9083722120354</v>
      </c>
      <c r="BL89" s="31">
        <v>0.17490161031706844</v>
      </c>
      <c r="BM89" s="30">
        <v>1603.1470504234189</v>
      </c>
      <c r="BN89" s="30">
        <v>1854.4171381387443</v>
      </c>
      <c r="BO89" s="30">
        <v>2390.9083722120354</v>
      </c>
      <c r="BP89" s="30">
        <v>2926.3587174621703</v>
      </c>
      <c r="BQ89" s="30">
        <v>3176.4043967422112</v>
      </c>
      <c r="BR89" s="2"/>
      <c r="BS89" s="92">
        <v>88</v>
      </c>
      <c r="BT89" s="60">
        <v>1</v>
      </c>
      <c r="BU89" s="60">
        <v>45.4609550088106</v>
      </c>
      <c r="BV89" s="60">
        <v>5.5020141258005716E-2</v>
      </c>
      <c r="BW89" s="60">
        <v>40.756570172976701</v>
      </c>
      <c r="BX89" s="60">
        <v>42.255329952661775</v>
      </c>
      <c r="BY89" s="60">
        <v>45.4609550088106</v>
      </c>
      <c r="BZ89" s="60">
        <v>48.66658006495944</v>
      </c>
      <c r="CA89" s="60">
        <v>50.165339844644507</v>
      </c>
      <c r="CB89" s="2"/>
      <c r="CC89" s="92">
        <v>88</v>
      </c>
      <c r="CD89" s="60">
        <v>1</v>
      </c>
      <c r="CE89" s="60">
        <v>31.589542204507808</v>
      </c>
      <c r="CF89" s="60">
        <v>4.730393950457347E-2</v>
      </c>
      <c r="CG89" s="60">
        <v>28.779044432733315</v>
      </c>
      <c r="CH89" s="60">
        <v>29.67443483301366</v>
      </c>
      <c r="CI89" s="60">
        <v>31.589542204507808</v>
      </c>
      <c r="CJ89" s="60">
        <v>33.50464957600196</v>
      </c>
      <c r="CK89" s="60">
        <v>34.400039976282301</v>
      </c>
    </row>
    <row r="90" spans="1:89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92">
        <v>86</v>
      </c>
      <c r="AE90" s="31">
        <v>1.0431759585148235</v>
      </c>
      <c r="AF90" s="30">
        <v>2322.7371812482643</v>
      </c>
      <c r="AG90" s="31">
        <v>0.1780154069576026</v>
      </c>
      <c r="AH90" s="30">
        <v>1538.6012126906385</v>
      </c>
      <c r="AI90" s="30">
        <v>1789.9621298760344</v>
      </c>
      <c r="AJ90" s="30">
        <v>2322.7371812482643</v>
      </c>
      <c r="AK90" s="30">
        <v>2850.2383958200226</v>
      </c>
      <c r="AL90" s="30">
        <v>3095.3742657806515</v>
      </c>
      <c r="AM90" s="67"/>
      <c r="AN90" s="92">
        <v>86</v>
      </c>
      <c r="AO90" s="60">
        <v>1</v>
      </c>
      <c r="AP90" s="60">
        <v>45.095537011613487</v>
      </c>
      <c r="AQ90" s="60">
        <v>5.5636827891323341E-2</v>
      </c>
      <c r="AR90" s="60">
        <v>40.376662029989568</v>
      </c>
      <c r="AS90" s="60">
        <v>41.880038193850197</v>
      </c>
      <c r="AT90" s="60">
        <v>45.095537011613487</v>
      </c>
      <c r="AU90" s="60">
        <v>48.311035829376785</v>
      </c>
      <c r="AV90" s="60">
        <v>49.814411993237407</v>
      </c>
      <c r="AX90" s="92">
        <v>86</v>
      </c>
      <c r="AY90" s="60">
        <v>1</v>
      </c>
      <c r="AZ90" s="60">
        <v>31.360223002131448</v>
      </c>
      <c r="BA90" s="60">
        <v>4.7655429299440728E-2</v>
      </c>
      <c r="BB90" s="60">
        <v>28.549395965739734</v>
      </c>
      <c r="BC90" s="60">
        <v>29.444891265721608</v>
      </c>
      <c r="BD90" s="60">
        <v>31.360223002131448</v>
      </c>
      <c r="BE90" s="60">
        <v>33.275554738541281</v>
      </c>
      <c r="BF90" s="60">
        <v>34.171050038523155</v>
      </c>
      <c r="BG90" s="92">
        <v>89</v>
      </c>
      <c r="BH90" s="31">
        <v>34.714285714285737</v>
      </c>
      <c r="BI90" s="92">
        <v>89</v>
      </c>
      <c r="BJ90" s="31">
        <v>0.9914016497687641</v>
      </c>
      <c r="BK90" s="30">
        <v>2424.9339742876527</v>
      </c>
      <c r="BL90" s="31">
        <v>0.17334891109761988</v>
      </c>
      <c r="BM90" s="30">
        <v>1635.5729465342085</v>
      </c>
      <c r="BN90" s="30">
        <v>1886.7590891397551</v>
      </c>
      <c r="BO90" s="30">
        <v>2424.9339742876527</v>
      </c>
      <c r="BP90" s="30">
        <v>2964.1443233842006</v>
      </c>
      <c r="BQ90" s="30">
        <v>3216.5469902702243</v>
      </c>
      <c r="BR90" s="2"/>
      <c r="BS90" s="92">
        <v>89</v>
      </c>
      <c r="BT90" s="60">
        <v>1</v>
      </c>
      <c r="BU90" s="60">
        <v>45.641220639750379</v>
      </c>
      <c r="BV90" s="60">
        <v>5.4710565506597614E-2</v>
      </c>
      <c r="BW90" s="60">
        <v>40.944757472287577</v>
      </c>
      <c r="BX90" s="60">
        <v>42.440993504797</v>
      </c>
      <c r="BY90" s="60">
        <v>45.641220639750379</v>
      </c>
      <c r="BZ90" s="60">
        <v>48.841447774703759</v>
      </c>
      <c r="CA90" s="60">
        <v>50.337683807213175</v>
      </c>
      <c r="CB90" s="2"/>
      <c r="CC90" s="92">
        <v>89</v>
      </c>
      <c r="CD90" s="60">
        <v>1</v>
      </c>
      <c r="CE90" s="60">
        <v>31.702406960706014</v>
      </c>
      <c r="CF90" s="60">
        <v>4.7127468659344474E-2</v>
      </c>
      <c r="CG90" s="60">
        <v>28.89239024825644</v>
      </c>
      <c r="CH90" s="60">
        <v>29.787627388887973</v>
      </c>
      <c r="CI90" s="60">
        <v>31.702406960706014</v>
      </c>
      <c r="CJ90" s="60">
        <v>33.617186532524052</v>
      </c>
      <c r="CK90" s="60">
        <v>34.512423673155588</v>
      </c>
    </row>
    <row r="91" spans="1:89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92">
        <v>87</v>
      </c>
      <c r="AE91" s="31">
        <v>1.0258547110712313</v>
      </c>
      <c r="AF91" s="30">
        <v>2356.8359850460124</v>
      </c>
      <c r="AG91" s="31">
        <v>0.17645803626161244</v>
      </c>
      <c r="AH91" s="30">
        <v>1570.812268497097</v>
      </c>
      <c r="AI91" s="30">
        <v>1822.1422426510896</v>
      </c>
      <c r="AJ91" s="30">
        <v>2356.8359850460124</v>
      </c>
      <c r="AK91" s="30">
        <v>2888.3837575866905</v>
      </c>
      <c r="AL91" s="30">
        <v>3136.0067418795597</v>
      </c>
      <c r="AM91" s="67"/>
      <c r="AN91" s="92">
        <v>87</v>
      </c>
      <c r="AO91" s="60">
        <v>1</v>
      </c>
      <c r="AP91" s="60">
        <v>45.279037003731581</v>
      </c>
      <c r="AQ91" s="60">
        <v>5.5328940059536695E-2</v>
      </c>
      <c r="AR91" s="60">
        <v>40.567179525354533</v>
      </c>
      <c r="AS91" s="60">
        <v>42.068319998048885</v>
      </c>
      <c r="AT91" s="60">
        <v>45.279037003731581</v>
      </c>
      <c r="AU91" s="60">
        <v>48.489754009414284</v>
      </c>
      <c r="AV91" s="60">
        <v>49.990894482108629</v>
      </c>
      <c r="AX91" s="92">
        <v>87</v>
      </c>
      <c r="AY91" s="60">
        <v>1</v>
      </c>
      <c r="AZ91" s="60">
        <v>31.475469205503316</v>
      </c>
      <c r="BA91" s="60">
        <v>4.7479938046394554E-2</v>
      </c>
      <c r="BB91" s="60">
        <v>28.664701382735473</v>
      </c>
      <c r="BC91" s="60">
        <v>29.56017781797712</v>
      </c>
      <c r="BD91" s="60">
        <v>31.475469205503316</v>
      </c>
      <c r="BE91" s="60">
        <v>33.390760593029512</v>
      </c>
      <c r="BF91" s="60">
        <v>34.286237028271159</v>
      </c>
      <c r="BG91" s="92">
        <v>90</v>
      </c>
      <c r="BH91" s="31">
        <v>34.857142857142883</v>
      </c>
      <c r="BI91" s="92">
        <v>90</v>
      </c>
      <c r="BJ91" s="31">
        <v>0.97433971956638554</v>
      </c>
      <c r="BK91" s="30">
        <v>2458.8924228239607</v>
      </c>
      <c r="BL91" s="31">
        <v>0.17180272057584334</v>
      </c>
      <c r="BM91" s="30">
        <v>1668.0561938041722</v>
      </c>
      <c r="BN91" s="30">
        <v>1919.138997982215</v>
      </c>
      <c r="BO91" s="30">
        <v>2458.8924228239607</v>
      </c>
      <c r="BP91" s="30">
        <v>3001.7242204495528</v>
      </c>
      <c r="BQ91" s="30">
        <v>3256.4181394090242</v>
      </c>
      <c r="BR91" s="2"/>
      <c r="BS91" s="92">
        <v>90</v>
      </c>
      <c r="BT91" s="60">
        <v>1</v>
      </c>
      <c r="BU91" s="60">
        <v>45.819763509480367</v>
      </c>
      <c r="BV91" s="60">
        <v>5.4400346827194385E-2</v>
      </c>
      <c r="BW91" s="60">
        <v>41.131663636261024</v>
      </c>
      <c r="BX91" s="60">
        <v>42.625235224964257</v>
      </c>
      <c r="BY91" s="60">
        <v>45.819763509480367</v>
      </c>
      <c r="BZ91" s="60">
        <v>49.014291793996492</v>
      </c>
      <c r="CA91" s="60">
        <v>50.507863382699711</v>
      </c>
      <c r="CB91" s="2"/>
      <c r="CC91" s="92">
        <v>90</v>
      </c>
      <c r="CD91" s="60">
        <v>1</v>
      </c>
      <c r="CE91" s="60">
        <v>31.814028435672217</v>
      </c>
      <c r="CF91" s="60">
        <v>4.6950560496167103E-2</v>
      </c>
      <c r="CG91" s="60">
        <v>29.004703664291341</v>
      </c>
      <c r="CH91" s="60">
        <v>29.899720360915872</v>
      </c>
      <c r="CI91" s="60">
        <v>31.814028435672217</v>
      </c>
      <c r="CJ91" s="60">
        <v>33.728336510428562</v>
      </c>
      <c r="CK91" s="60">
        <v>34.623353207053093</v>
      </c>
    </row>
    <row r="92" spans="1:89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92">
        <v>88</v>
      </c>
      <c r="AE92" s="31">
        <v>1.0085849608780904</v>
      </c>
      <c r="AF92" s="30">
        <v>2390.9083722120354</v>
      </c>
      <c r="AG92" s="31">
        <v>0.17490161031706844</v>
      </c>
      <c r="AH92" s="30">
        <v>1603.1470504234189</v>
      </c>
      <c r="AI92" s="30">
        <v>1854.4171381387443</v>
      </c>
      <c r="AJ92" s="30">
        <v>2390.9083722120354</v>
      </c>
      <c r="AK92" s="30">
        <v>2926.3587174621703</v>
      </c>
      <c r="AL92" s="30">
        <v>3176.4043967422112</v>
      </c>
      <c r="AM92" s="67"/>
      <c r="AN92" s="92">
        <v>88</v>
      </c>
      <c r="AO92" s="60">
        <v>1</v>
      </c>
      <c r="AP92" s="60">
        <v>45.4609550088106</v>
      </c>
      <c r="AQ92" s="60">
        <v>5.5020141258005716E-2</v>
      </c>
      <c r="AR92" s="60">
        <v>40.756570172976701</v>
      </c>
      <c r="AS92" s="60">
        <v>42.255329952661775</v>
      </c>
      <c r="AT92" s="60">
        <v>45.4609550088106</v>
      </c>
      <c r="AU92" s="60">
        <v>48.66658006495944</v>
      </c>
      <c r="AV92" s="60">
        <v>50.165339844644507</v>
      </c>
      <c r="AX92" s="92">
        <v>88</v>
      </c>
      <c r="AY92" s="60">
        <v>1</v>
      </c>
      <c r="AZ92" s="60">
        <v>31.589542204507808</v>
      </c>
      <c r="BA92" s="60">
        <v>4.730393950457347E-2</v>
      </c>
      <c r="BB92" s="60">
        <v>28.779044432733315</v>
      </c>
      <c r="BC92" s="60">
        <v>29.67443483301366</v>
      </c>
      <c r="BD92" s="60">
        <v>31.589542204507808</v>
      </c>
      <c r="BE92" s="60">
        <v>33.50464957600196</v>
      </c>
      <c r="BF92" s="60">
        <v>34.400039976282301</v>
      </c>
      <c r="BG92" s="92">
        <v>91</v>
      </c>
      <c r="BH92" s="31">
        <v>35.000000000000028</v>
      </c>
      <c r="BI92" s="92">
        <v>91</v>
      </c>
      <c r="BJ92" s="31">
        <v>0.95743411209364337</v>
      </c>
      <c r="BK92" s="30">
        <v>2492.7633493724807</v>
      </c>
      <c r="BL92" s="31">
        <v>0.17026582072426882</v>
      </c>
      <c r="BM92" s="30">
        <v>1700.5629791606295</v>
      </c>
      <c r="BN92" s="30">
        <v>1951.5277074084493</v>
      </c>
      <c r="BO92" s="30">
        <v>2492.7633493724807</v>
      </c>
      <c r="BP92" s="30">
        <v>3039.0821666749575</v>
      </c>
      <c r="BQ92" s="30">
        <v>3296.0016288015941</v>
      </c>
      <c r="BR92" s="2"/>
      <c r="BS92" s="92">
        <v>91</v>
      </c>
      <c r="BT92" s="60">
        <v>1</v>
      </c>
      <c r="BU92" s="60">
        <v>45.996513230931328</v>
      </c>
      <c r="BV92" s="60">
        <v>5.408961924176562E-2</v>
      </c>
      <c r="BW92" s="60">
        <v>41.317210821937941</v>
      </c>
      <c r="BX92" s="60">
        <v>42.807979645560252</v>
      </c>
      <c r="BY92" s="60">
        <v>45.996513230931328</v>
      </c>
      <c r="BZ92" s="60">
        <v>49.185046816302417</v>
      </c>
      <c r="CA92" s="60">
        <v>50.675815639924721</v>
      </c>
      <c r="CB92" s="2"/>
      <c r="CC92" s="92">
        <v>91</v>
      </c>
      <c r="CD92" s="60">
        <v>1</v>
      </c>
      <c r="CE92" s="60">
        <v>31.924371590981277</v>
      </c>
      <c r="CF92" s="60">
        <v>4.6773250000504939E-2</v>
      </c>
      <c r="CG92" s="60">
        <v>29.115949502888121</v>
      </c>
      <c r="CH92" s="60">
        <v>30.010678615598358</v>
      </c>
      <c r="CI92" s="60">
        <v>31.924371590981277</v>
      </c>
      <c r="CJ92" s="60">
        <v>33.838064566364196</v>
      </c>
      <c r="CK92" s="60">
        <v>34.732793679074433</v>
      </c>
    </row>
    <row r="93" spans="1:89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92">
        <v>89</v>
      </c>
      <c r="AE93" s="31">
        <v>0.9914016497687641</v>
      </c>
      <c r="AF93" s="30">
        <v>2424.9339742876527</v>
      </c>
      <c r="AG93" s="31">
        <v>0.17334891109761988</v>
      </c>
      <c r="AH93" s="30">
        <v>1635.5729465342085</v>
      </c>
      <c r="AI93" s="30">
        <v>1886.7590891397551</v>
      </c>
      <c r="AJ93" s="30">
        <v>2424.9339742876527</v>
      </c>
      <c r="AK93" s="30">
        <v>2964.1443233842006</v>
      </c>
      <c r="AL93" s="30">
        <v>3216.5469902702243</v>
      </c>
      <c r="AM93" s="67"/>
      <c r="AN93" s="92">
        <v>89</v>
      </c>
      <c r="AO93" s="60">
        <v>1</v>
      </c>
      <c r="AP93" s="60">
        <v>45.641220639750379</v>
      </c>
      <c r="AQ93" s="60">
        <v>5.4710565506597614E-2</v>
      </c>
      <c r="AR93" s="60">
        <v>40.944757472287577</v>
      </c>
      <c r="AS93" s="60">
        <v>42.440993504797</v>
      </c>
      <c r="AT93" s="60">
        <v>45.641220639750379</v>
      </c>
      <c r="AU93" s="60">
        <v>48.841447774703759</v>
      </c>
      <c r="AV93" s="60">
        <v>50.337683807213175</v>
      </c>
      <c r="AX93" s="92">
        <v>89</v>
      </c>
      <c r="AY93" s="60">
        <v>1</v>
      </c>
      <c r="AZ93" s="60">
        <v>31.702406960706014</v>
      </c>
      <c r="BA93" s="60">
        <v>4.7127468659344474E-2</v>
      </c>
      <c r="BB93" s="60">
        <v>28.89239024825644</v>
      </c>
      <c r="BC93" s="60">
        <v>29.787627388887973</v>
      </c>
      <c r="BD93" s="60">
        <v>31.702406960706014</v>
      </c>
      <c r="BE93" s="60">
        <v>33.617186532524052</v>
      </c>
      <c r="BF93" s="60">
        <v>34.512423673155588</v>
      </c>
      <c r="BG93" s="92">
        <v>92</v>
      </c>
      <c r="BH93" s="31">
        <v>35.142857142857174</v>
      </c>
      <c r="BI93" s="92">
        <v>92</v>
      </c>
      <c r="BJ93" s="31">
        <v>0.94071976917322575</v>
      </c>
      <c r="BK93" s="30">
        <v>2526.5263854847326</v>
      </c>
      <c r="BL93" s="31">
        <v>0.16874099351542621</v>
      </c>
      <c r="BM93" s="30">
        <v>1733.0594895309002</v>
      </c>
      <c r="BN93" s="30">
        <v>1983.896060160783</v>
      </c>
      <c r="BO93" s="30">
        <v>2526.5263854847326</v>
      </c>
      <c r="BP93" s="30">
        <v>3076.2019200771433</v>
      </c>
      <c r="BQ93" s="30">
        <v>3335.2812430909162</v>
      </c>
      <c r="BR93" s="2"/>
      <c r="BS93" s="92">
        <v>92</v>
      </c>
      <c r="BT93" s="60">
        <v>1</v>
      </c>
      <c r="BU93" s="60">
        <v>46.17139941703401</v>
      </c>
      <c r="BV93" s="60">
        <v>5.3778516772280918E-2</v>
      </c>
      <c r="BW93" s="60">
        <v>41.501321186359235</v>
      </c>
      <c r="BX93" s="60">
        <v>42.989151298981696</v>
      </c>
      <c r="BY93" s="60">
        <v>46.17139941703401</v>
      </c>
      <c r="BZ93" s="60">
        <v>49.353647535086331</v>
      </c>
      <c r="CA93" s="60">
        <v>50.841477647708793</v>
      </c>
      <c r="CB93" s="2"/>
      <c r="CC93" s="92">
        <v>92</v>
      </c>
      <c r="CD93" s="60">
        <v>1</v>
      </c>
      <c r="CE93" s="60">
        <v>32.033401388208055</v>
      </c>
      <c r="CF93" s="60">
        <v>4.6595572157821556E-2</v>
      </c>
      <c r="CG93" s="60">
        <v>29.226092586096883</v>
      </c>
      <c r="CH93" s="60">
        <v>30.120467019436422</v>
      </c>
      <c r="CI93" s="60">
        <v>32.033401388208055</v>
      </c>
      <c r="CJ93" s="60">
        <v>33.946335756979686</v>
      </c>
      <c r="CK93" s="60">
        <v>34.840710190319228</v>
      </c>
    </row>
    <row r="94" spans="1:89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92">
        <v>90</v>
      </c>
      <c r="AE94" s="31">
        <v>0.97433971956638554</v>
      </c>
      <c r="AF94" s="30">
        <v>2458.8924228239607</v>
      </c>
      <c r="AG94" s="31">
        <v>0.17180272057584334</v>
      </c>
      <c r="AH94" s="30">
        <v>1668.0561938041722</v>
      </c>
      <c r="AI94" s="30">
        <v>1919.138997982215</v>
      </c>
      <c r="AJ94" s="30">
        <v>2458.8924228239607</v>
      </c>
      <c r="AK94" s="30">
        <v>3001.7242204495528</v>
      </c>
      <c r="AL94" s="30">
        <v>3256.4181394090242</v>
      </c>
      <c r="AM94" s="67"/>
      <c r="AN94" s="92">
        <v>90</v>
      </c>
      <c r="AO94" s="60">
        <v>1</v>
      </c>
      <c r="AP94" s="60">
        <v>45.819763509480367</v>
      </c>
      <c r="AQ94" s="60">
        <v>5.4400346827194385E-2</v>
      </c>
      <c r="AR94" s="60">
        <v>41.131663636261024</v>
      </c>
      <c r="AS94" s="60">
        <v>42.625235224964257</v>
      </c>
      <c r="AT94" s="60">
        <v>45.819763509480367</v>
      </c>
      <c r="AU94" s="60">
        <v>49.014291793996492</v>
      </c>
      <c r="AV94" s="60">
        <v>50.507863382699711</v>
      </c>
      <c r="AX94" s="92">
        <v>90</v>
      </c>
      <c r="AY94" s="60">
        <v>1</v>
      </c>
      <c r="AZ94" s="60">
        <v>31.814028435672217</v>
      </c>
      <c r="BA94" s="60">
        <v>4.6950560496167103E-2</v>
      </c>
      <c r="BB94" s="60">
        <v>29.004703664291341</v>
      </c>
      <c r="BC94" s="60">
        <v>29.899720360915872</v>
      </c>
      <c r="BD94" s="60">
        <v>31.814028435672217</v>
      </c>
      <c r="BE94" s="60">
        <v>33.728336510428562</v>
      </c>
      <c r="BF94" s="60">
        <v>34.623353207053093</v>
      </c>
      <c r="BG94" s="92">
        <v>93</v>
      </c>
      <c r="BH94" s="31">
        <v>35.28571428571432</v>
      </c>
      <c r="BI94" s="92">
        <v>93</v>
      </c>
      <c r="BJ94" s="31">
        <v>0.92423163262782149</v>
      </c>
      <c r="BK94" s="30">
        <v>2560.1611627122388</v>
      </c>
      <c r="BL94" s="31">
        <v>0.16723102092184547</v>
      </c>
      <c r="BM94" s="30">
        <v>1765.5119118423038</v>
      </c>
      <c r="BN94" s="30">
        <v>2016.2148989815416</v>
      </c>
      <c r="BO94" s="30">
        <v>2560.1611627122388</v>
      </c>
      <c r="BP94" s="30">
        <v>3113.0672386728393</v>
      </c>
      <c r="BQ94" s="30">
        <v>3374.2407669199733</v>
      </c>
      <c r="BR94" s="2"/>
      <c r="BS94" s="92">
        <v>93</v>
      </c>
      <c r="BT94" s="60">
        <v>1</v>
      </c>
      <c r="BU94" s="60">
        <v>46.344351680719164</v>
      </c>
      <c r="BV94" s="60">
        <v>5.3467173440709871E-2</v>
      </c>
      <c r="BW94" s="60">
        <v>41.683916886565804</v>
      </c>
      <c r="BX94" s="60">
        <v>43.168674717625301</v>
      </c>
      <c r="BY94" s="60">
        <v>46.344351680719164</v>
      </c>
      <c r="BZ94" s="60">
        <v>49.520028643813042</v>
      </c>
      <c r="CA94" s="60">
        <v>51.004786474872525</v>
      </c>
      <c r="CB94" s="2"/>
      <c r="CC94" s="92">
        <v>93</v>
      </c>
      <c r="CD94" s="60">
        <v>1</v>
      </c>
      <c r="CE94" s="60">
        <v>32.141082788927406</v>
      </c>
      <c r="CF94" s="60">
        <v>4.6417561953580516E-2</v>
      </c>
      <c r="CG94" s="60">
        <v>29.335097735967732</v>
      </c>
      <c r="CH94" s="60">
        <v>30.229050438931065</v>
      </c>
      <c r="CI94" s="60">
        <v>32.141082788927406</v>
      </c>
      <c r="CJ94" s="60">
        <v>34.053115138923751</v>
      </c>
      <c r="CK94" s="60">
        <v>34.947067841887083</v>
      </c>
    </row>
    <row r="95" spans="1:89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92">
        <v>91</v>
      </c>
      <c r="AE95" s="31">
        <v>0.95743411209364337</v>
      </c>
      <c r="AF95" s="30">
        <v>2492.7633493724807</v>
      </c>
      <c r="AG95" s="31">
        <v>0.17026582072426882</v>
      </c>
      <c r="AH95" s="30">
        <v>1700.5629791606295</v>
      </c>
      <c r="AI95" s="30">
        <v>1951.5277074084493</v>
      </c>
      <c r="AJ95" s="30">
        <v>2492.7633493724807</v>
      </c>
      <c r="AK95" s="30">
        <v>3039.0821666749575</v>
      </c>
      <c r="AL95" s="30">
        <v>3296.0016288015941</v>
      </c>
      <c r="AM95" s="67"/>
      <c r="AN95" s="92">
        <v>91</v>
      </c>
      <c r="AO95" s="60">
        <v>1</v>
      </c>
      <c r="AP95" s="60">
        <v>45.996513230931328</v>
      </c>
      <c r="AQ95" s="60">
        <v>5.408961924176562E-2</v>
      </c>
      <c r="AR95" s="60">
        <v>41.317210821937941</v>
      </c>
      <c r="AS95" s="60">
        <v>42.807979645560252</v>
      </c>
      <c r="AT95" s="60">
        <v>45.996513230931328</v>
      </c>
      <c r="AU95" s="60">
        <v>49.185046816302417</v>
      </c>
      <c r="AV95" s="60">
        <v>50.675815639924721</v>
      </c>
      <c r="AX95" s="92">
        <v>91</v>
      </c>
      <c r="AY95" s="60">
        <v>1</v>
      </c>
      <c r="AZ95" s="60">
        <v>31.924371590981277</v>
      </c>
      <c r="BA95" s="60">
        <v>4.6773250000504939E-2</v>
      </c>
      <c r="BB95" s="60">
        <v>29.115949502888121</v>
      </c>
      <c r="BC95" s="60">
        <v>30.010678615598358</v>
      </c>
      <c r="BD95" s="60">
        <v>31.924371590981277</v>
      </c>
      <c r="BE95" s="60">
        <v>33.838064566364196</v>
      </c>
      <c r="BF95" s="60">
        <v>34.732793679074433</v>
      </c>
      <c r="BG95" s="92">
        <v>94</v>
      </c>
      <c r="BH95" s="31">
        <v>35.428571428571466</v>
      </c>
      <c r="BI95" s="92">
        <v>94</v>
      </c>
      <c r="BJ95" s="31">
        <v>0.90800464428011873</v>
      </c>
      <c r="BK95" s="30">
        <v>2593.6473126065198</v>
      </c>
      <c r="BL95" s="31">
        <v>0.16573868491605653</v>
      </c>
      <c r="BM95" s="30">
        <v>1797.8864330221597</v>
      </c>
      <c r="BN95" s="30">
        <v>2048.4550666130499</v>
      </c>
      <c r="BO95" s="30">
        <v>2593.6473126065198</v>
      </c>
      <c r="BP95" s="30">
        <v>3149.6618804787759</v>
      </c>
      <c r="BQ95" s="30">
        <v>3412.8639849317478</v>
      </c>
      <c r="BR95" s="2"/>
      <c r="BS95" s="92">
        <v>94</v>
      </c>
      <c r="BT95" s="60">
        <v>1</v>
      </c>
      <c r="BU95" s="60">
        <v>46.515299634917547</v>
      </c>
      <c r="BV95" s="60">
        <v>5.3155723269022077E-2</v>
      </c>
      <c r="BW95" s="60">
        <v>41.864920079598569</v>
      </c>
      <c r="BX95" s="60">
        <v>43.346474433887778</v>
      </c>
      <c r="BY95" s="60">
        <v>46.515299634917547</v>
      </c>
      <c r="BZ95" s="60">
        <v>49.68412483594733</v>
      </c>
      <c r="CA95" s="60">
        <v>51.165679190236524</v>
      </c>
      <c r="CB95" s="2"/>
      <c r="CC95" s="92">
        <v>94</v>
      </c>
      <c r="CD95" s="60">
        <v>1</v>
      </c>
      <c r="CE95" s="60">
        <v>32.2473807547142</v>
      </c>
      <c r="CF95" s="60">
        <v>4.6239254373245407E-2</v>
      </c>
      <c r="CG95" s="60">
        <v>29.442929774550777</v>
      </c>
      <c r="CH95" s="60">
        <v>30.336393740583276</v>
      </c>
      <c r="CI95" s="60">
        <v>32.2473807547142</v>
      </c>
      <c r="CJ95" s="60">
        <v>34.158367768845132</v>
      </c>
      <c r="CK95" s="60">
        <v>35.051831734877624</v>
      </c>
    </row>
    <row r="96" spans="1:89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92">
        <v>92</v>
      </c>
      <c r="AE96" s="31">
        <v>0.94071976917322575</v>
      </c>
      <c r="AF96" s="30">
        <v>2526.5263854847326</v>
      </c>
      <c r="AG96" s="31">
        <v>0.16874099351542621</v>
      </c>
      <c r="AH96" s="30">
        <v>1733.0594895309002</v>
      </c>
      <c r="AI96" s="30">
        <v>1983.896060160783</v>
      </c>
      <c r="AJ96" s="30">
        <v>2526.5263854847326</v>
      </c>
      <c r="AK96" s="30">
        <v>3076.2019200771433</v>
      </c>
      <c r="AL96" s="30">
        <v>3335.2812430909162</v>
      </c>
      <c r="AM96" s="67"/>
      <c r="AN96" s="92">
        <v>92</v>
      </c>
      <c r="AO96" s="60">
        <v>1</v>
      </c>
      <c r="AP96" s="60">
        <v>46.17139941703401</v>
      </c>
      <c r="AQ96" s="60">
        <v>5.3778516772280918E-2</v>
      </c>
      <c r="AR96" s="60">
        <v>41.501321186359235</v>
      </c>
      <c r="AS96" s="60">
        <v>42.989151298981696</v>
      </c>
      <c r="AT96" s="60">
        <v>46.17139941703401</v>
      </c>
      <c r="AU96" s="60">
        <v>49.353647535086331</v>
      </c>
      <c r="AV96" s="60">
        <v>50.841477647708793</v>
      </c>
      <c r="AX96" s="92">
        <v>92</v>
      </c>
      <c r="AY96" s="60">
        <v>1</v>
      </c>
      <c r="AZ96" s="60">
        <v>32.033401388208055</v>
      </c>
      <c r="BA96" s="60">
        <v>4.6595572157821556E-2</v>
      </c>
      <c r="BB96" s="60">
        <v>29.226092586096883</v>
      </c>
      <c r="BC96" s="60">
        <v>30.120467019436422</v>
      </c>
      <c r="BD96" s="60">
        <v>32.033401388208055</v>
      </c>
      <c r="BE96" s="60">
        <v>33.946335756979686</v>
      </c>
      <c r="BF96" s="60">
        <v>34.840710190319228</v>
      </c>
      <c r="BG96" s="92">
        <v>95</v>
      </c>
      <c r="BH96" s="31">
        <v>35.571428571428612</v>
      </c>
      <c r="BI96" s="92">
        <v>95</v>
      </c>
      <c r="BJ96" s="31">
        <v>0.89207291763762031</v>
      </c>
      <c r="BK96" s="30">
        <v>2626.9644667189878</v>
      </c>
      <c r="BL96" s="31">
        <v>0.16426671873387991</v>
      </c>
      <c r="BM96" s="30">
        <v>1830.1495233975445</v>
      </c>
      <c r="BN96" s="30">
        <v>2080.5875712398338</v>
      </c>
      <c r="BO96" s="30">
        <v>2626.9644667189878</v>
      </c>
      <c r="BP96" s="30">
        <v>3185.9695610446006</v>
      </c>
      <c r="BQ96" s="30">
        <v>3451.13465601906</v>
      </c>
      <c r="BR96" s="2"/>
      <c r="BS96" s="92">
        <v>95</v>
      </c>
      <c r="BT96" s="60">
        <v>1</v>
      </c>
      <c r="BU96" s="60">
        <v>46.68417550076768</v>
      </c>
      <c r="BV96" s="60">
        <v>5.2844299942765349E-2</v>
      </c>
      <c r="BW96" s="60">
        <v>42.0442552744381</v>
      </c>
      <c r="BX96" s="60">
        <v>43.522477413749399</v>
      </c>
      <c r="BY96" s="60">
        <v>46.68417550076768</v>
      </c>
      <c r="BZ96" s="60">
        <v>49.845873587785967</v>
      </c>
      <c r="CA96" s="60">
        <v>51.324095727097259</v>
      </c>
      <c r="CB96" s="2"/>
      <c r="CC96" s="92">
        <v>95</v>
      </c>
      <c r="CD96" s="60">
        <v>1</v>
      </c>
      <c r="CE96" s="60">
        <v>32.352261585600601</v>
      </c>
      <c r="CF96" s="60">
        <v>4.6060684402278715E-2</v>
      </c>
      <c r="CG96" s="60">
        <v>29.549554741029386</v>
      </c>
      <c r="CH96" s="60">
        <v>30.442463046679677</v>
      </c>
      <c r="CI96" s="60">
        <v>32.352261585600601</v>
      </c>
      <c r="CJ96" s="60">
        <v>34.262060124521525</v>
      </c>
      <c r="CK96" s="60">
        <v>35.154968430171813</v>
      </c>
    </row>
    <row r="97" spans="1:9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92">
        <v>93</v>
      </c>
      <c r="AE97" s="31">
        <v>0.92423163262782149</v>
      </c>
      <c r="AF97" s="30">
        <v>2560.1611627122388</v>
      </c>
      <c r="AG97" s="31">
        <v>0.16723102092184547</v>
      </c>
      <c r="AH97" s="30">
        <v>1765.5119118423038</v>
      </c>
      <c r="AI97" s="30">
        <v>2016.2148989815416</v>
      </c>
      <c r="AJ97" s="30">
        <v>2560.1611627122388</v>
      </c>
      <c r="AK97" s="30">
        <v>3113.0672386728393</v>
      </c>
      <c r="AL97" s="30">
        <v>3374.2407669199733</v>
      </c>
      <c r="AM97" s="67"/>
      <c r="AN97" s="92">
        <v>93</v>
      </c>
      <c r="AO97" s="60">
        <v>1</v>
      </c>
      <c r="AP97" s="60">
        <v>46.344351680719164</v>
      </c>
      <c r="AQ97" s="60">
        <v>5.3467173440709871E-2</v>
      </c>
      <c r="AR97" s="60">
        <v>41.683916886565804</v>
      </c>
      <c r="AS97" s="60">
        <v>43.168674717625301</v>
      </c>
      <c r="AT97" s="60">
        <v>46.344351680719164</v>
      </c>
      <c r="AU97" s="60">
        <v>49.520028643813042</v>
      </c>
      <c r="AV97" s="60">
        <v>51.004786474872525</v>
      </c>
      <c r="AX97" s="92">
        <v>93</v>
      </c>
      <c r="AY97" s="60">
        <v>1</v>
      </c>
      <c r="AZ97" s="60">
        <v>32.141082788927406</v>
      </c>
      <c r="BA97" s="60">
        <v>4.6417561953580516E-2</v>
      </c>
      <c r="BB97" s="60">
        <v>29.335097735967732</v>
      </c>
      <c r="BC97" s="60">
        <v>30.229050438931065</v>
      </c>
      <c r="BD97" s="60">
        <v>32.141082788927406</v>
      </c>
      <c r="BE97" s="60">
        <v>34.053115138923751</v>
      </c>
      <c r="BF97" s="60">
        <v>34.947067841887083</v>
      </c>
      <c r="BG97" s="92">
        <v>96</v>
      </c>
      <c r="BH97" s="31">
        <v>35.714285714285758</v>
      </c>
      <c r="BI97" s="92">
        <v>96</v>
      </c>
      <c r="BJ97" s="31">
        <v>0.87645151495855456</v>
      </c>
      <c r="BK97" s="30">
        <v>2660.0922565985511</v>
      </c>
      <c r="BL97" s="31">
        <v>0.16281673466681851</v>
      </c>
      <c r="BM97" s="30">
        <v>1862.2741714899321</v>
      </c>
      <c r="BN97" s="30">
        <v>2112.5872262170169</v>
      </c>
      <c r="BO97" s="30">
        <v>2660.0922565985511</v>
      </c>
      <c r="BP97" s="30">
        <v>3221.9730191770846</v>
      </c>
      <c r="BQ97" s="30">
        <v>3489.035946820979</v>
      </c>
      <c r="BR97" s="2"/>
      <c r="BS97" s="92">
        <v>96</v>
      </c>
      <c r="BT97" s="60">
        <v>1</v>
      </c>
      <c r="BU97" s="60">
        <v>46.850971488186907</v>
      </c>
      <c r="BV97" s="60">
        <v>5.2533029409786679E-2</v>
      </c>
      <c r="BW97" s="60">
        <v>42.221901074677412</v>
      </c>
      <c r="BX97" s="60">
        <v>43.696666595612598</v>
      </c>
      <c r="BY97" s="60">
        <v>46.850971488186907</v>
      </c>
      <c r="BZ97" s="60">
        <v>50.005276380761224</v>
      </c>
      <c r="CA97" s="60">
        <v>51.480041901696396</v>
      </c>
      <c r="CB97" s="2"/>
      <c r="CC97" s="92">
        <v>96</v>
      </c>
      <c r="CD97" s="60">
        <v>1</v>
      </c>
      <c r="CE97" s="60">
        <v>32.455722366136847</v>
      </c>
      <c r="CF97" s="60">
        <v>4.588188702611809E-2</v>
      </c>
      <c r="CG97" s="60">
        <v>29.654966668651937</v>
      </c>
      <c r="CH97" s="60">
        <v>30.54725336257631</v>
      </c>
      <c r="CI97" s="60">
        <v>32.455722366136847</v>
      </c>
      <c r="CJ97" s="60">
        <v>34.364191369697394</v>
      </c>
      <c r="CK97" s="60">
        <v>35.256478063621763</v>
      </c>
    </row>
    <row r="98" spans="1:9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92">
        <v>94</v>
      </c>
      <c r="AE98" s="31">
        <v>0.90800464428011873</v>
      </c>
      <c r="AF98" s="30">
        <v>2593.6473126065198</v>
      </c>
      <c r="AG98" s="31">
        <v>0.16573868491605653</v>
      </c>
      <c r="AH98" s="30">
        <v>1797.8864330221597</v>
      </c>
      <c r="AI98" s="30">
        <v>2048.4550666130499</v>
      </c>
      <c r="AJ98" s="30">
        <v>2593.6473126065198</v>
      </c>
      <c r="AK98" s="30">
        <v>3149.6618804787759</v>
      </c>
      <c r="AL98" s="30">
        <v>3412.8639849317478</v>
      </c>
      <c r="AM98" s="67"/>
      <c r="AN98" s="92">
        <v>94</v>
      </c>
      <c r="AO98" s="60">
        <v>1</v>
      </c>
      <c r="AP98" s="60">
        <v>46.515299634917547</v>
      </c>
      <c r="AQ98" s="60">
        <v>5.3155723269022077E-2</v>
      </c>
      <c r="AR98" s="60">
        <v>41.864920079598569</v>
      </c>
      <c r="AS98" s="60">
        <v>43.346474433887778</v>
      </c>
      <c r="AT98" s="60">
        <v>46.515299634917547</v>
      </c>
      <c r="AU98" s="60">
        <v>49.68412483594733</v>
      </c>
      <c r="AV98" s="60">
        <v>51.165679190236524</v>
      </c>
      <c r="AX98" s="92">
        <v>94</v>
      </c>
      <c r="AY98" s="60">
        <v>1</v>
      </c>
      <c r="AZ98" s="60">
        <v>32.2473807547142</v>
      </c>
      <c r="BA98" s="60">
        <v>4.6239254373245407E-2</v>
      </c>
      <c r="BB98" s="60">
        <v>29.442929774550777</v>
      </c>
      <c r="BC98" s="60">
        <v>30.336393740583276</v>
      </c>
      <c r="BD98" s="60">
        <v>32.2473807547142</v>
      </c>
      <c r="BE98" s="60">
        <v>34.158367768845132</v>
      </c>
      <c r="BF98" s="60">
        <v>35.051831734877624</v>
      </c>
      <c r="BG98" s="92">
        <v>97</v>
      </c>
      <c r="BH98" s="31">
        <v>35.857142857142904</v>
      </c>
      <c r="BI98" s="92">
        <v>97</v>
      </c>
      <c r="BJ98" s="31">
        <v>0.86113644725187555</v>
      </c>
      <c r="BK98" s="30">
        <v>2693.0103137916149</v>
      </c>
      <c r="BL98" s="31">
        <v>0.16138922406205777</v>
      </c>
      <c r="BM98" s="30">
        <v>1894.239884015195</v>
      </c>
      <c r="BN98" s="30">
        <v>2144.4326500703237</v>
      </c>
      <c r="BO98" s="30">
        <v>2693.0103137916149</v>
      </c>
      <c r="BP98" s="30">
        <v>3257.6540169401219</v>
      </c>
      <c r="BQ98" s="30">
        <v>3526.5504317228256</v>
      </c>
      <c r="BR98" s="2"/>
      <c r="BS98" s="92">
        <v>97</v>
      </c>
      <c r="BT98" s="60">
        <v>1</v>
      </c>
      <c r="BU98" s="60">
        <v>47.015739795871404</v>
      </c>
      <c r="BV98" s="60">
        <v>5.2222029880232196E-2</v>
      </c>
      <c r="BW98" s="60">
        <v>42.397890178521983</v>
      </c>
      <c r="BX98" s="60">
        <v>43.869080890301952</v>
      </c>
      <c r="BY98" s="60">
        <v>47.015739795871404</v>
      </c>
      <c r="BZ98" s="60">
        <v>50.16239870144085</v>
      </c>
      <c r="CA98" s="60">
        <v>51.633589413220825</v>
      </c>
      <c r="CB98" s="2"/>
      <c r="CC98" s="92">
        <v>97</v>
      </c>
      <c r="CD98" s="60">
        <v>1</v>
      </c>
      <c r="CE98" s="60">
        <v>32.557790965391277</v>
      </c>
      <c r="CF98" s="60">
        <v>4.5702897230176377E-2</v>
      </c>
      <c r="CG98" s="60">
        <v>29.759187584731819</v>
      </c>
      <c r="CH98" s="60">
        <v>30.650788576698613</v>
      </c>
      <c r="CI98" s="60">
        <v>32.557790965391277</v>
      </c>
      <c r="CJ98" s="60">
        <v>34.464793354083938</v>
      </c>
      <c r="CK98" s="60">
        <v>35.356394346050728</v>
      </c>
    </row>
    <row r="99" spans="1:9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92">
        <v>95</v>
      </c>
      <c r="AE99" s="31">
        <v>0.89207291763762031</v>
      </c>
      <c r="AF99" s="30">
        <v>2626.9644667189878</v>
      </c>
      <c r="AG99" s="31">
        <v>0.16426671873387991</v>
      </c>
      <c r="AH99" s="30">
        <v>1830.1495233975445</v>
      </c>
      <c r="AI99" s="30">
        <v>2080.5875712398338</v>
      </c>
      <c r="AJ99" s="30">
        <v>2626.9644667189878</v>
      </c>
      <c r="AK99" s="30">
        <v>3185.9695610446006</v>
      </c>
      <c r="AL99" s="30">
        <v>3451.13465601906</v>
      </c>
      <c r="AM99" s="67"/>
      <c r="AN99" s="92">
        <v>95</v>
      </c>
      <c r="AO99" s="60">
        <v>1</v>
      </c>
      <c r="AP99" s="60">
        <v>46.68417550076768</v>
      </c>
      <c r="AQ99" s="60">
        <v>5.2844299942765349E-2</v>
      </c>
      <c r="AR99" s="60">
        <v>42.0442552744381</v>
      </c>
      <c r="AS99" s="60">
        <v>43.522477413749399</v>
      </c>
      <c r="AT99" s="60">
        <v>46.68417550076768</v>
      </c>
      <c r="AU99" s="60">
        <v>49.845873587785967</v>
      </c>
      <c r="AV99" s="60">
        <v>51.324095727097259</v>
      </c>
      <c r="AX99" s="92">
        <v>95</v>
      </c>
      <c r="AY99" s="60">
        <v>1</v>
      </c>
      <c r="AZ99" s="60">
        <v>32.352261585600601</v>
      </c>
      <c r="BA99" s="60">
        <v>4.6060684402278715E-2</v>
      </c>
      <c r="BB99" s="60">
        <v>29.549554741029386</v>
      </c>
      <c r="BC99" s="60">
        <v>30.442463046679677</v>
      </c>
      <c r="BD99" s="60">
        <v>32.352261585600601</v>
      </c>
      <c r="BE99" s="60">
        <v>34.262060124521525</v>
      </c>
      <c r="BF99" s="60">
        <v>35.154968430171813</v>
      </c>
      <c r="BG99" s="92">
        <v>98</v>
      </c>
      <c r="BH99" s="31">
        <v>36.00000000000005</v>
      </c>
      <c r="BI99" s="92">
        <v>98</v>
      </c>
      <c r="BJ99" s="31">
        <v>0.84612289721135159</v>
      </c>
      <c r="BK99" s="30">
        <v>2725.698269844474</v>
      </c>
      <c r="BL99" s="31">
        <v>0.15998462953007364</v>
      </c>
      <c r="BM99" s="30">
        <v>1926.0264510889624</v>
      </c>
      <c r="BN99" s="30">
        <v>2176.102626767678</v>
      </c>
      <c r="BO99" s="30">
        <v>2725.698269844474</v>
      </c>
      <c r="BP99" s="30">
        <v>3292.9942739305257</v>
      </c>
      <c r="BQ99" s="30">
        <v>3563.6606593597576</v>
      </c>
      <c r="BR99" s="2"/>
      <c r="BS99" s="92">
        <v>98</v>
      </c>
      <c r="BT99" s="60">
        <v>1</v>
      </c>
      <c r="BU99" s="60">
        <v>47.178535230725103</v>
      </c>
      <c r="BV99" s="60">
        <v>5.1911419227826272E-2</v>
      </c>
      <c r="BW99" s="60">
        <v>42.57225763611693</v>
      </c>
      <c r="BX99" s="60">
        <v>44.039761642225621</v>
      </c>
      <c r="BY99" s="60">
        <v>47.178535230725103</v>
      </c>
      <c r="BZ99" s="60">
        <v>50.317308819224593</v>
      </c>
      <c r="CA99" s="60">
        <v>51.784812825333276</v>
      </c>
      <c r="CB99" s="2"/>
      <c r="CC99" s="92">
        <v>98</v>
      </c>
      <c r="CD99" s="60">
        <v>1</v>
      </c>
      <c r="CE99" s="60">
        <v>32.658496590889506</v>
      </c>
      <c r="CF99" s="60">
        <v>4.5523749999865297E-2</v>
      </c>
      <c r="CG99" s="60">
        <v>29.862240733715691</v>
      </c>
      <c r="CH99" s="60">
        <v>30.753093833257669</v>
      </c>
      <c r="CI99" s="60">
        <v>32.658496590889506</v>
      </c>
      <c r="CJ99" s="60">
        <v>34.563899348521339</v>
      </c>
      <c r="CK99" s="60">
        <v>35.454752448063317</v>
      </c>
    </row>
    <row r="100" spans="1:9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92">
        <v>96</v>
      </c>
      <c r="AE100" s="31">
        <v>0.87645151495855456</v>
      </c>
      <c r="AF100" s="30">
        <v>2660.0922565985511</v>
      </c>
      <c r="AG100" s="31">
        <v>0.16281673466681851</v>
      </c>
      <c r="AH100" s="30">
        <v>1862.2741714899321</v>
      </c>
      <c r="AI100" s="30">
        <v>2112.5872262170169</v>
      </c>
      <c r="AJ100" s="30">
        <v>2660.0922565985511</v>
      </c>
      <c r="AK100" s="30">
        <v>3221.9730191770846</v>
      </c>
      <c r="AL100" s="30">
        <v>3489.035946820979</v>
      </c>
      <c r="AM100" s="67"/>
      <c r="AN100" s="92">
        <v>96</v>
      </c>
      <c r="AO100" s="60">
        <v>1</v>
      </c>
      <c r="AP100" s="60">
        <v>46.850971488186907</v>
      </c>
      <c r="AQ100" s="60">
        <v>5.2533029409786679E-2</v>
      </c>
      <c r="AR100" s="60">
        <v>42.221901074677412</v>
      </c>
      <c r="AS100" s="60">
        <v>43.696666595612598</v>
      </c>
      <c r="AT100" s="60">
        <v>46.850971488186907</v>
      </c>
      <c r="AU100" s="60">
        <v>50.005276380761224</v>
      </c>
      <c r="AV100" s="60">
        <v>51.480041901696396</v>
      </c>
      <c r="AX100" s="92">
        <v>96</v>
      </c>
      <c r="AY100" s="60">
        <v>1</v>
      </c>
      <c r="AZ100" s="60">
        <v>32.455722366136847</v>
      </c>
      <c r="BA100" s="60">
        <v>4.588188702611809E-2</v>
      </c>
      <c r="BB100" s="60">
        <v>29.654966668651937</v>
      </c>
      <c r="BC100" s="60">
        <v>30.54725336257631</v>
      </c>
      <c r="BD100" s="60">
        <v>32.455722366136847</v>
      </c>
      <c r="BE100" s="60">
        <v>34.364191369697394</v>
      </c>
      <c r="BF100" s="60">
        <v>35.256478063621763</v>
      </c>
      <c r="BG100" s="92">
        <v>99</v>
      </c>
      <c r="BH100" s="31">
        <v>36.142857142857196</v>
      </c>
      <c r="BI100" s="92">
        <v>99</v>
      </c>
      <c r="BJ100" s="31">
        <v>0.8314060475307512</v>
      </c>
      <c r="BK100" s="30">
        <v>2758.1357563034239</v>
      </c>
      <c r="BL100" s="31">
        <v>0.15860339368134205</v>
      </c>
      <c r="BM100" s="30">
        <v>1957.6136628268628</v>
      </c>
      <c r="BN100" s="30">
        <v>2207.5759402770032</v>
      </c>
      <c r="BO100" s="30">
        <v>2758.1357563034239</v>
      </c>
      <c r="BP100" s="30">
        <v>3327.9755097451093</v>
      </c>
      <c r="BQ100" s="30">
        <v>3600.3491783669319</v>
      </c>
      <c r="BR100" s="2"/>
      <c r="BS100" s="92">
        <v>99</v>
      </c>
      <c r="BT100" s="60">
        <v>1</v>
      </c>
      <c r="BU100" s="60">
        <v>47.339412599651958</v>
      </c>
      <c r="BV100" s="60">
        <v>5.1601315326293279E-2</v>
      </c>
      <c r="BW100" s="60">
        <v>42.745038497607403</v>
      </c>
      <c r="BX100" s="60">
        <v>44.208750195791737</v>
      </c>
      <c r="BY100" s="60">
        <v>47.339412599651958</v>
      </c>
      <c r="BZ100" s="60">
        <v>50.470075003512171</v>
      </c>
      <c r="CA100" s="60">
        <v>51.933786701696505</v>
      </c>
      <c r="CB100" s="2"/>
      <c r="CC100" s="92">
        <v>99</v>
      </c>
      <c r="CD100" s="60">
        <v>1</v>
      </c>
      <c r="CE100" s="60">
        <v>32.757868450157176</v>
      </c>
      <c r="CF100" s="60">
        <v>4.5344480320596611E-2</v>
      </c>
      <c r="CG100" s="60">
        <v>29.9641493600502</v>
      </c>
      <c r="CH100" s="60">
        <v>30.854194276464547</v>
      </c>
      <c r="CI100" s="60">
        <v>32.757868450157176</v>
      </c>
      <c r="CJ100" s="60">
        <v>34.661542623849805</v>
      </c>
      <c r="CK100" s="60">
        <v>35.551587540264144</v>
      </c>
    </row>
    <row r="101" spans="1:9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92">
        <v>97</v>
      </c>
      <c r="AE101" s="31">
        <v>0.86113644725187555</v>
      </c>
      <c r="AF101" s="30">
        <v>2693.0103137916149</v>
      </c>
      <c r="AG101" s="31">
        <v>0.16138922406205777</v>
      </c>
      <c r="AH101" s="30">
        <v>1894.239884015195</v>
      </c>
      <c r="AI101" s="30">
        <v>2144.4326500703237</v>
      </c>
      <c r="AJ101" s="30">
        <v>2693.0103137916149</v>
      </c>
      <c r="AK101" s="30">
        <v>3257.6540169401219</v>
      </c>
      <c r="AL101" s="30">
        <v>3526.5504317228256</v>
      </c>
      <c r="AM101" s="67"/>
      <c r="AN101" s="92">
        <v>97</v>
      </c>
      <c r="AO101" s="60">
        <v>1</v>
      </c>
      <c r="AP101" s="60">
        <v>47.015739795871404</v>
      </c>
      <c r="AQ101" s="60">
        <v>5.2222029880232196E-2</v>
      </c>
      <c r="AR101" s="60">
        <v>42.397890178521983</v>
      </c>
      <c r="AS101" s="60">
        <v>43.869080890301952</v>
      </c>
      <c r="AT101" s="60">
        <v>47.015739795871404</v>
      </c>
      <c r="AU101" s="60">
        <v>50.16239870144085</v>
      </c>
      <c r="AV101" s="60">
        <v>51.633589413220825</v>
      </c>
      <c r="AX101" s="92">
        <v>97</v>
      </c>
      <c r="AY101" s="60">
        <v>1</v>
      </c>
      <c r="AZ101" s="60">
        <v>32.557790965391277</v>
      </c>
      <c r="BA101" s="60">
        <v>4.5702897230176377E-2</v>
      </c>
      <c r="BB101" s="60">
        <v>29.759187584731819</v>
      </c>
      <c r="BC101" s="60">
        <v>30.650788576698613</v>
      </c>
      <c r="BD101" s="60">
        <v>32.557790965391277</v>
      </c>
      <c r="BE101" s="60">
        <v>34.464793354083938</v>
      </c>
      <c r="BF101" s="60">
        <v>35.356394346050728</v>
      </c>
      <c r="BG101" s="92">
        <v>100</v>
      </c>
      <c r="BH101" s="31">
        <v>36.285714285714342</v>
      </c>
      <c r="BI101" s="92">
        <v>100</v>
      </c>
      <c r="BJ101" s="31">
        <v>0.81698108090384247</v>
      </c>
      <c r="BK101" s="30">
        <v>2790.302404714761</v>
      </c>
      <c r="BL101" s="31">
        <v>0.15724595912633893</v>
      </c>
      <c r="BM101" s="30">
        <v>1988.9813093445255</v>
      </c>
      <c r="BN101" s="30">
        <v>2238.8313745662235</v>
      </c>
      <c r="BO101" s="30">
        <v>2790.302404714761</v>
      </c>
      <c r="BP101" s="30">
        <v>3362.579443980685</v>
      </c>
      <c r="BQ101" s="30">
        <v>3636.5985373795061</v>
      </c>
      <c r="BR101" s="2"/>
      <c r="BS101" s="92">
        <v>100</v>
      </c>
      <c r="BT101" s="60">
        <v>1</v>
      </c>
      <c r="BU101" s="60">
        <v>47.498426709555893</v>
      </c>
      <c r="BV101" s="60">
        <v>5.1291836049357574E-2</v>
      </c>
      <c r="BW101" s="60">
        <v>42.916267813138525</v>
      </c>
      <c r="BX101" s="60">
        <v>44.37608789540846</v>
      </c>
      <c r="BY101" s="60">
        <v>47.498426709555893</v>
      </c>
      <c r="BZ101" s="60">
        <v>50.620765523703334</v>
      </c>
      <c r="CA101" s="60">
        <v>52.080585605973269</v>
      </c>
      <c r="CB101" s="2"/>
      <c r="CC101" s="92">
        <v>100</v>
      </c>
      <c r="CD101" s="60">
        <v>1</v>
      </c>
      <c r="CE101" s="60">
        <v>32.855935750719908</v>
      </c>
      <c r="CF101" s="60">
        <v>4.5165123177782054E-2</v>
      </c>
      <c r="CG101" s="60">
        <v>30.064936708182003</v>
      </c>
      <c r="CH101" s="60">
        <v>30.954115050530323</v>
      </c>
      <c r="CI101" s="60">
        <v>32.855935750719908</v>
      </c>
      <c r="CJ101" s="60">
        <v>34.757756450909504</v>
      </c>
      <c r="CK101" s="60">
        <v>35.646934793257813</v>
      </c>
    </row>
    <row r="102" spans="1:9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92">
        <v>98</v>
      </c>
      <c r="AE102" s="31">
        <v>0.84612289721135159</v>
      </c>
      <c r="AF102" s="30">
        <v>2725.698269844474</v>
      </c>
      <c r="AG102" s="31">
        <v>0.15998462953007364</v>
      </c>
      <c r="AH102" s="30">
        <v>1926.0264510889624</v>
      </c>
      <c r="AI102" s="30">
        <v>2176.102626767678</v>
      </c>
      <c r="AJ102" s="30">
        <v>2725.698269844474</v>
      </c>
      <c r="AK102" s="30">
        <v>3292.9942739305257</v>
      </c>
      <c r="AL102" s="30">
        <v>3563.6606593597576</v>
      </c>
      <c r="AM102" s="67"/>
      <c r="AN102" s="92">
        <v>98</v>
      </c>
      <c r="AO102" s="60">
        <v>1</v>
      </c>
      <c r="AP102" s="60">
        <v>47.178535230725103</v>
      </c>
      <c r="AQ102" s="60">
        <v>5.1911419227826272E-2</v>
      </c>
      <c r="AR102" s="60">
        <v>42.57225763611693</v>
      </c>
      <c r="AS102" s="60">
        <v>44.039761642225621</v>
      </c>
      <c r="AT102" s="60">
        <v>47.178535230725103</v>
      </c>
      <c r="AU102" s="60">
        <v>50.317308819224593</v>
      </c>
      <c r="AV102" s="60">
        <v>51.784812825333276</v>
      </c>
      <c r="AX102" s="92">
        <v>98</v>
      </c>
      <c r="AY102" s="60">
        <v>1</v>
      </c>
      <c r="AZ102" s="60">
        <v>32.658496590889506</v>
      </c>
      <c r="BA102" s="60">
        <v>4.5523749999865297E-2</v>
      </c>
      <c r="BB102" s="60">
        <v>29.862240733715691</v>
      </c>
      <c r="BC102" s="60">
        <v>30.753093833257669</v>
      </c>
      <c r="BD102" s="60">
        <v>32.658496590889506</v>
      </c>
      <c r="BE102" s="60">
        <v>34.563899348521339</v>
      </c>
      <c r="BF102" s="60">
        <v>35.454752448063317</v>
      </c>
      <c r="BG102" s="92">
        <v>101</v>
      </c>
      <c r="BH102" s="31">
        <v>36.428571428571487</v>
      </c>
      <c r="BI102" s="92">
        <v>101</v>
      </c>
      <c r="BJ102" s="31">
        <v>0.80284318002439392</v>
      </c>
      <c r="BK102" s="30">
        <v>2822.1778466247806</v>
      </c>
      <c r="BL102" s="31">
        <v>0.15591276847554028</v>
      </c>
      <c r="BM102" s="30">
        <v>2020.1091807575792</v>
      </c>
      <c r="BN102" s="30">
        <v>2269.8477136032629</v>
      </c>
      <c r="BO102" s="30">
        <v>2822.1778466247806</v>
      </c>
      <c r="BP102" s="30">
        <v>3396.7877962340658</v>
      </c>
      <c r="BQ102" s="30">
        <v>3672.3912850326378</v>
      </c>
      <c r="BR102" s="2"/>
      <c r="BS102" s="92">
        <v>101</v>
      </c>
      <c r="BT102" s="60">
        <v>1</v>
      </c>
      <c r="BU102" s="60">
        <v>47.655632367340871</v>
      </c>
      <c r="BV102" s="60">
        <v>5.0983099270743536E-2</v>
      </c>
      <c r="BW102" s="60">
        <v>43.085980632855446</v>
      </c>
      <c r="BX102" s="60">
        <v>44.541816085483937</v>
      </c>
      <c r="BY102" s="60">
        <v>47.655632367340871</v>
      </c>
      <c r="BZ102" s="60">
        <v>50.769448649197813</v>
      </c>
      <c r="CA102" s="60">
        <v>52.225284101826304</v>
      </c>
      <c r="CB102" s="2"/>
      <c r="CC102" s="92">
        <v>101</v>
      </c>
      <c r="CD102" s="60">
        <v>1</v>
      </c>
      <c r="CE102" s="60">
        <v>32.952727700103345</v>
      </c>
      <c r="CF102" s="60">
        <v>4.4985713556833382E-2</v>
      </c>
      <c r="CG102" s="60">
        <v>30.164626022557751</v>
      </c>
      <c r="CH102" s="60">
        <v>31.052881299666069</v>
      </c>
      <c r="CI102" s="60">
        <v>32.952727700103345</v>
      </c>
      <c r="CJ102" s="60">
        <v>34.852574100540629</v>
      </c>
      <c r="CK102" s="60">
        <v>35.740829377648943</v>
      </c>
    </row>
    <row r="103" spans="1:9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92">
        <v>99</v>
      </c>
      <c r="AE103" s="31">
        <v>0.8314060475307512</v>
      </c>
      <c r="AF103" s="30">
        <v>2758.1357563034239</v>
      </c>
      <c r="AG103" s="31">
        <v>0.15860339368134205</v>
      </c>
      <c r="AH103" s="30">
        <v>1957.6136628268628</v>
      </c>
      <c r="AI103" s="30">
        <v>2207.5759402770032</v>
      </c>
      <c r="AJ103" s="30">
        <v>2758.1357563034239</v>
      </c>
      <c r="AK103" s="30">
        <v>3327.9755097451093</v>
      </c>
      <c r="AL103" s="30">
        <v>3600.3491783669319</v>
      </c>
      <c r="AM103" s="67"/>
      <c r="AN103" s="92">
        <v>99</v>
      </c>
      <c r="AO103" s="60">
        <v>1</v>
      </c>
      <c r="AP103" s="60">
        <v>47.339412599651958</v>
      </c>
      <c r="AQ103" s="60">
        <v>5.1601315326293279E-2</v>
      </c>
      <c r="AR103" s="60">
        <v>42.745038497607403</v>
      </c>
      <c r="AS103" s="60">
        <v>44.208750195791737</v>
      </c>
      <c r="AT103" s="60">
        <v>47.339412599651958</v>
      </c>
      <c r="AU103" s="60">
        <v>50.470075003512171</v>
      </c>
      <c r="AV103" s="60">
        <v>51.933786701696505</v>
      </c>
      <c r="AX103" s="92">
        <v>99</v>
      </c>
      <c r="AY103" s="60">
        <v>1</v>
      </c>
      <c r="AZ103" s="60">
        <v>32.757868450157176</v>
      </c>
      <c r="BA103" s="60">
        <v>4.5344480320596611E-2</v>
      </c>
      <c r="BB103" s="60">
        <v>29.9641493600502</v>
      </c>
      <c r="BC103" s="60">
        <v>30.854194276464547</v>
      </c>
      <c r="BD103" s="60">
        <v>32.757868450157176</v>
      </c>
      <c r="BE103" s="60">
        <v>34.661542623849805</v>
      </c>
      <c r="BF103" s="60">
        <v>35.551587540264144</v>
      </c>
      <c r="BG103" s="92">
        <v>102</v>
      </c>
      <c r="BH103" s="31">
        <v>36.571428571428633</v>
      </c>
      <c r="BI103" s="92">
        <v>102</v>
      </c>
      <c r="BJ103" s="31">
        <v>0.78898752758614288</v>
      </c>
      <c r="BK103" s="30">
        <v>2853.7425895759411</v>
      </c>
      <c r="BL103" s="31">
        <v>0.15460426433942165</v>
      </c>
      <c r="BM103" s="30">
        <v>2050.9776904373493</v>
      </c>
      <c r="BN103" s="30">
        <v>2300.6044485145153</v>
      </c>
      <c r="BO103" s="30">
        <v>2853.7425895759411</v>
      </c>
      <c r="BP103" s="30">
        <v>3430.5833460823883</v>
      </c>
      <c r="BQ103" s="30">
        <v>3707.7111256321809</v>
      </c>
      <c r="BR103" s="2"/>
      <c r="BS103" s="92">
        <v>102</v>
      </c>
      <c r="BT103" s="60">
        <v>1</v>
      </c>
      <c r="BU103" s="60">
        <v>47.811084379910909</v>
      </c>
      <c r="BV103" s="60">
        <v>5.067522286418185E-2</v>
      </c>
      <c r="BW103" s="60">
        <v>43.254212011020954</v>
      </c>
      <c r="BX103" s="60">
        <v>44.705976113232175</v>
      </c>
      <c r="BY103" s="60">
        <v>47.811084379910909</v>
      </c>
      <c r="BZ103" s="60">
        <v>50.916192646589643</v>
      </c>
      <c r="CA103" s="60">
        <v>52.367956748800864</v>
      </c>
      <c r="CB103" s="2"/>
      <c r="CC103" s="92">
        <v>102</v>
      </c>
      <c r="CD103" s="60">
        <v>1</v>
      </c>
      <c r="CE103" s="60">
        <v>33.048273505833158</v>
      </c>
      <c r="CF103" s="60">
        <v>4.4806286443162618E-2</v>
      </c>
      <c r="CG103" s="60">
        <v>30.263240550547074</v>
      </c>
      <c r="CH103" s="60">
        <v>31.150518170074626</v>
      </c>
      <c r="CI103" s="60">
        <v>33.048273505833158</v>
      </c>
      <c r="CJ103" s="60">
        <v>34.946028841591691</v>
      </c>
      <c r="CK103" s="60">
        <v>35.833306461119243</v>
      </c>
    </row>
    <row r="104" spans="1:9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92">
        <v>100</v>
      </c>
      <c r="AE104" s="31">
        <v>0.81698108090384247</v>
      </c>
      <c r="AF104" s="30">
        <v>2790.302404714761</v>
      </c>
      <c r="AG104" s="31">
        <v>0.15724595912633893</v>
      </c>
      <c r="AH104" s="30">
        <v>1988.9813093445255</v>
      </c>
      <c r="AI104" s="30">
        <v>2238.8313745662235</v>
      </c>
      <c r="AJ104" s="30">
        <v>2790.302404714761</v>
      </c>
      <c r="AK104" s="30">
        <v>3362.579443980685</v>
      </c>
      <c r="AL104" s="30">
        <v>3636.5985373795061</v>
      </c>
      <c r="AM104" s="67"/>
      <c r="AN104" s="92">
        <v>100</v>
      </c>
      <c r="AO104" s="60">
        <v>1</v>
      </c>
      <c r="AP104" s="60">
        <v>47.498426709555893</v>
      </c>
      <c r="AQ104" s="60">
        <v>5.1291836049357574E-2</v>
      </c>
      <c r="AR104" s="60">
        <v>42.916267813138525</v>
      </c>
      <c r="AS104" s="60">
        <v>44.37608789540846</v>
      </c>
      <c r="AT104" s="60">
        <v>47.498426709555893</v>
      </c>
      <c r="AU104" s="60">
        <v>50.620765523703334</v>
      </c>
      <c r="AV104" s="60">
        <v>52.080585605973269</v>
      </c>
      <c r="AX104" s="92">
        <v>100</v>
      </c>
      <c r="AY104" s="60">
        <v>1</v>
      </c>
      <c r="AZ104" s="60">
        <v>32.855935750719908</v>
      </c>
      <c r="BA104" s="60">
        <v>4.5165123177782054E-2</v>
      </c>
      <c r="BB104" s="60">
        <v>30.064936708182003</v>
      </c>
      <c r="BC104" s="60">
        <v>30.954115050530323</v>
      </c>
      <c r="BD104" s="60">
        <v>32.855935750719908</v>
      </c>
      <c r="BE104" s="60">
        <v>34.757756450909504</v>
      </c>
      <c r="BF104" s="60">
        <v>35.646934793257813</v>
      </c>
      <c r="BG104" s="92">
        <v>103</v>
      </c>
      <c r="BH104" s="31">
        <v>36.714285714285779</v>
      </c>
      <c r="BI104" s="92">
        <v>103</v>
      </c>
      <c r="BJ104" s="31">
        <v>0.77540930628211602</v>
      </c>
      <c r="BK104" s="30">
        <v>2884.9972890224622</v>
      </c>
      <c r="BL104" s="31">
        <v>0.15332088932845023</v>
      </c>
      <c r="BM104" s="30">
        <v>2081.5815866361754</v>
      </c>
      <c r="BN104" s="30">
        <v>2331.097335071202</v>
      </c>
      <c r="BO104" s="30">
        <v>2884.9972890224622</v>
      </c>
      <c r="BP104" s="30">
        <v>3463.973252650233</v>
      </c>
      <c r="BQ104" s="30">
        <v>3742.5683439100103</v>
      </c>
      <c r="BR104" s="2"/>
      <c r="BS104" s="92">
        <v>103</v>
      </c>
      <c r="BT104" s="60">
        <v>1</v>
      </c>
      <c r="BU104" s="60">
        <v>47.964837554172014</v>
      </c>
      <c r="BV104" s="60">
        <v>5.0368324703548573E-2</v>
      </c>
      <c r="BW104" s="60">
        <v>43.420997096604282</v>
      </c>
      <c r="BX104" s="60">
        <v>44.868609390401915</v>
      </c>
      <c r="BY104" s="60">
        <v>47.964837554172014</v>
      </c>
      <c r="BZ104" s="60">
        <v>51.061065717942107</v>
      </c>
      <c r="CA104" s="60">
        <v>52.50867801173974</v>
      </c>
      <c r="CB104" s="2"/>
      <c r="CC104" s="92">
        <v>103</v>
      </c>
      <c r="CD104" s="60">
        <v>1</v>
      </c>
      <c r="CE104" s="60">
        <v>33.142602375435899</v>
      </c>
      <c r="CF104" s="60">
        <v>4.4626876822188584E-2</v>
      </c>
      <c r="CG104" s="60">
        <v>30.360803606748043</v>
      </c>
      <c r="CH104" s="60">
        <v>31.247050853769398</v>
      </c>
      <c r="CI104" s="60">
        <v>33.142602375435899</v>
      </c>
      <c r="CJ104" s="60">
        <v>35.038153897102404</v>
      </c>
      <c r="CK104" s="60">
        <v>35.924401144123756</v>
      </c>
    </row>
    <row r="105" spans="1:9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92">
        <v>101</v>
      </c>
      <c r="AE105" s="31">
        <v>0.80284318002439392</v>
      </c>
      <c r="AF105" s="30">
        <v>2822.1778466247806</v>
      </c>
      <c r="AG105" s="31">
        <v>0.15591276847554028</v>
      </c>
      <c r="AH105" s="30">
        <v>2020.1091807575792</v>
      </c>
      <c r="AI105" s="30">
        <v>2269.8477136032629</v>
      </c>
      <c r="AJ105" s="30">
        <v>2822.1778466247806</v>
      </c>
      <c r="AK105" s="30">
        <v>3396.7877962340658</v>
      </c>
      <c r="AL105" s="30">
        <v>3672.3912850326378</v>
      </c>
      <c r="AM105" s="67"/>
      <c r="AN105" s="92">
        <v>101</v>
      </c>
      <c r="AO105" s="60">
        <v>1</v>
      </c>
      <c r="AP105" s="60">
        <v>47.655632367340871</v>
      </c>
      <c r="AQ105" s="60">
        <v>5.0983099270743536E-2</v>
      </c>
      <c r="AR105" s="60">
        <v>43.085980632855446</v>
      </c>
      <c r="AS105" s="60">
        <v>44.541816085483937</v>
      </c>
      <c r="AT105" s="60">
        <v>47.655632367340871</v>
      </c>
      <c r="AU105" s="60">
        <v>50.769448649197813</v>
      </c>
      <c r="AV105" s="60">
        <v>52.225284101826304</v>
      </c>
      <c r="AX105" s="92">
        <v>101</v>
      </c>
      <c r="AY105" s="60">
        <v>1</v>
      </c>
      <c r="AZ105" s="60">
        <v>32.952727700103345</v>
      </c>
      <c r="BA105" s="60">
        <v>4.4985713556833382E-2</v>
      </c>
      <c r="BB105" s="60">
        <v>30.164626022557751</v>
      </c>
      <c r="BC105" s="60">
        <v>31.052881299666069</v>
      </c>
      <c r="BD105" s="60">
        <v>32.952727700103345</v>
      </c>
      <c r="BE105" s="60">
        <v>34.852574100540629</v>
      </c>
      <c r="BF105" s="60">
        <v>35.740829377648943</v>
      </c>
      <c r="BG105" s="92">
        <v>104</v>
      </c>
      <c r="BH105" s="31">
        <v>36.857142857142925</v>
      </c>
      <c r="BI105" s="92">
        <v>104</v>
      </c>
      <c r="BJ105" s="31">
        <v>0.7621036988046288</v>
      </c>
      <c r="BK105" s="30">
        <v>2915.9627483303229</v>
      </c>
      <c r="BL105" s="31">
        <v>0.15206308605308486</v>
      </c>
      <c r="BM105" s="30">
        <v>2111.9299524874109</v>
      </c>
      <c r="BN105" s="30">
        <v>2361.3383936893706</v>
      </c>
      <c r="BO105" s="30">
        <v>2915.9627483303229</v>
      </c>
      <c r="BP105" s="30">
        <v>3496.9890546096244</v>
      </c>
      <c r="BQ105" s="30">
        <v>3776.999805024022</v>
      </c>
      <c r="BR105" s="2"/>
      <c r="BS105" s="92">
        <v>104</v>
      </c>
      <c r="BT105" s="60">
        <v>1</v>
      </c>
      <c r="BU105" s="60">
        <v>48.116946697032162</v>
      </c>
      <c r="BV105" s="60">
        <v>5.006252266286515E-2</v>
      </c>
      <c r="BW105" s="60">
        <v>43.586371133281069</v>
      </c>
      <c r="BX105" s="60">
        <v>45.029757393276626</v>
      </c>
      <c r="BY105" s="60">
        <v>48.116946697032162</v>
      </c>
      <c r="BZ105" s="60">
        <v>51.204136000787692</v>
      </c>
      <c r="CA105" s="60">
        <v>52.647522260783248</v>
      </c>
      <c r="CB105" s="2"/>
      <c r="CC105" s="92">
        <v>104</v>
      </c>
      <c r="CD105" s="60">
        <v>1</v>
      </c>
      <c r="CE105" s="60">
        <v>33.235743516439022</v>
      </c>
      <c r="CF105" s="60">
        <v>4.444751967933689E-2</v>
      </c>
      <c r="CG105" s="60">
        <v>30.457338572987183</v>
      </c>
      <c r="CH105" s="60">
        <v>31.34250458857435</v>
      </c>
      <c r="CI105" s="60">
        <v>33.235743516439022</v>
      </c>
      <c r="CJ105" s="60">
        <v>35.128982444303702</v>
      </c>
      <c r="CK105" s="60">
        <v>36.014148459890869</v>
      </c>
    </row>
    <row r="106" spans="1:9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92">
        <v>102</v>
      </c>
      <c r="AE106" s="31">
        <v>0.78898752758614288</v>
      </c>
      <c r="AF106" s="30">
        <v>2853.7425895759411</v>
      </c>
      <c r="AG106" s="31">
        <v>0.15460426433942165</v>
      </c>
      <c r="AH106" s="30">
        <v>2050.9776904373493</v>
      </c>
      <c r="AI106" s="30">
        <v>2300.6044485145153</v>
      </c>
      <c r="AJ106" s="30">
        <v>2853.7425895759411</v>
      </c>
      <c r="AK106" s="30">
        <v>3430.5833460823883</v>
      </c>
      <c r="AL106" s="30">
        <v>3707.7111256321809</v>
      </c>
      <c r="AM106" s="67"/>
      <c r="AN106" s="92">
        <v>102</v>
      </c>
      <c r="AO106" s="60">
        <v>1</v>
      </c>
      <c r="AP106" s="60">
        <v>47.811084379910909</v>
      </c>
      <c r="AQ106" s="60">
        <v>5.067522286418185E-2</v>
      </c>
      <c r="AR106" s="60">
        <v>43.254212011020954</v>
      </c>
      <c r="AS106" s="60">
        <v>44.705976113232175</v>
      </c>
      <c r="AT106" s="60">
        <v>47.811084379910909</v>
      </c>
      <c r="AU106" s="60">
        <v>50.916192646589643</v>
      </c>
      <c r="AV106" s="60">
        <v>52.367956748800864</v>
      </c>
      <c r="AX106" s="92">
        <v>102</v>
      </c>
      <c r="AY106" s="60">
        <v>1</v>
      </c>
      <c r="AZ106" s="60">
        <v>33.048273505833158</v>
      </c>
      <c r="BA106" s="60">
        <v>4.4806286443162618E-2</v>
      </c>
      <c r="BB106" s="60">
        <v>30.263240550547074</v>
      </c>
      <c r="BC106" s="60">
        <v>31.150518170074626</v>
      </c>
      <c r="BD106" s="60">
        <v>33.048273505833158</v>
      </c>
      <c r="BE106" s="60">
        <v>34.946028841591691</v>
      </c>
      <c r="BF106" s="60">
        <v>35.833306461119243</v>
      </c>
      <c r="BG106" s="92">
        <v>105</v>
      </c>
      <c r="BH106" s="31">
        <v>37.000000000000071</v>
      </c>
      <c r="BI106" s="92">
        <v>105</v>
      </c>
      <c r="BJ106" s="31">
        <v>0.74906588784596639</v>
      </c>
      <c r="BK106" s="30">
        <v>2946.6606468616651</v>
      </c>
      <c r="BL106" s="31">
        <v>0.15083129712378399</v>
      </c>
      <c r="BM106" s="30">
        <v>2142.0324943801065</v>
      </c>
      <c r="BN106" s="30">
        <v>2391.3403519435383</v>
      </c>
      <c r="BO106" s="30">
        <v>2946.6606468616651</v>
      </c>
      <c r="BP106" s="30">
        <v>3529.663350612911</v>
      </c>
      <c r="BQ106" s="30">
        <v>3811.0435298028083</v>
      </c>
      <c r="BS106" s="92">
        <v>105</v>
      </c>
      <c r="BT106" s="60">
        <v>1</v>
      </c>
      <c r="BU106" s="60">
        <v>48.267466615399421</v>
      </c>
      <c r="BV106" s="60">
        <v>4.9757934616159322E-2</v>
      </c>
      <c r="BW106" s="60">
        <v>43.750369368844616</v>
      </c>
      <c r="BX106" s="60">
        <v>45.189461600945656</v>
      </c>
      <c r="BY106" s="60">
        <v>48.267466615399421</v>
      </c>
      <c r="BZ106" s="60">
        <v>51.345471629853186</v>
      </c>
      <c r="CA106" s="60">
        <v>52.784563861954226</v>
      </c>
      <c r="CB106" s="2"/>
      <c r="CC106" s="92">
        <v>105</v>
      </c>
      <c r="CD106" s="60">
        <v>1</v>
      </c>
      <c r="CE106" s="60">
        <v>33.327726136370025</v>
      </c>
      <c r="CF106" s="60">
        <v>4.426825000003342E-2</v>
      </c>
      <c r="CG106" s="60">
        <v>30.552868834013985</v>
      </c>
      <c r="CH106" s="60">
        <v>31.43690461430521</v>
      </c>
      <c r="CI106" s="60">
        <v>33.327726136370025</v>
      </c>
      <c r="CJ106" s="60">
        <v>35.218547658434836</v>
      </c>
      <c r="CK106" s="60">
        <v>36.102583438726064</v>
      </c>
    </row>
    <row r="107" spans="1:9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92">
        <v>103</v>
      </c>
      <c r="AE107" s="31">
        <v>0.77540930628211602</v>
      </c>
      <c r="AF107" s="30">
        <v>2884.9972890224622</v>
      </c>
      <c r="AG107" s="31">
        <v>0.15332088932845023</v>
      </c>
      <c r="AH107" s="30">
        <v>2081.5815866361754</v>
      </c>
      <c r="AI107" s="30">
        <v>2331.097335071202</v>
      </c>
      <c r="AJ107" s="30">
        <v>2884.9972890224622</v>
      </c>
      <c r="AK107" s="30">
        <v>3463.973252650233</v>
      </c>
      <c r="AL107" s="30">
        <v>3742.5683439100103</v>
      </c>
      <c r="AM107" s="67"/>
      <c r="AN107" s="92">
        <v>103</v>
      </c>
      <c r="AO107" s="60">
        <v>1</v>
      </c>
      <c r="AP107" s="60">
        <v>47.964837554172014</v>
      </c>
      <c r="AQ107" s="60">
        <v>5.0368324703548573E-2</v>
      </c>
      <c r="AR107" s="60">
        <v>43.420997096604282</v>
      </c>
      <c r="AS107" s="60">
        <v>44.868609390401915</v>
      </c>
      <c r="AT107" s="60">
        <v>47.964837554172014</v>
      </c>
      <c r="AU107" s="60">
        <v>51.061065717942107</v>
      </c>
      <c r="AV107" s="60">
        <v>52.50867801173974</v>
      </c>
      <c r="AX107" s="92">
        <v>103</v>
      </c>
      <c r="AY107" s="60">
        <v>1</v>
      </c>
      <c r="AZ107" s="60">
        <v>33.142602375435899</v>
      </c>
      <c r="BA107" s="60">
        <v>4.4626876822188584E-2</v>
      </c>
      <c r="BB107" s="60">
        <v>30.360803606748043</v>
      </c>
      <c r="BC107" s="60">
        <v>31.247050853769398</v>
      </c>
      <c r="BD107" s="60">
        <v>33.142602375435899</v>
      </c>
      <c r="BE107" s="60">
        <v>35.038153897102404</v>
      </c>
      <c r="BF107" s="60">
        <v>35.924401144123756</v>
      </c>
      <c r="BG107" s="67"/>
      <c r="BH107" s="67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92">
        <v>104</v>
      </c>
      <c r="AE108" s="31">
        <v>0.7621036988046288</v>
      </c>
      <c r="AF108" s="30">
        <v>2915.9627483303229</v>
      </c>
      <c r="AG108" s="31">
        <v>0.15206308605308486</v>
      </c>
      <c r="AH108" s="30">
        <v>2111.9299524874109</v>
      </c>
      <c r="AI108" s="30">
        <v>2361.3383936893706</v>
      </c>
      <c r="AJ108" s="30">
        <v>2915.9627483303229</v>
      </c>
      <c r="AK108" s="30">
        <v>3496.9890546096244</v>
      </c>
      <c r="AL108" s="30">
        <v>3776.999805024022</v>
      </c>
      <c r="AM108" s="67"/>
      <c r="AN108" s="92">
        <v>104</v>
      </c>
      <c r="AO108" s="60">
        <v>1</v>
      </c>
      <c r="AP108" s="60">
        <v>48.116946697032162</v>
      </c>
      <c r="AQ108" s="60">
        <v>5.006252266286515E-2</v>
      </c>
      <c r="AR108" s="60">
        <v>43.586371133281069</v>
      </c>
      <c r="AS108" s="60">
        <v>45.029757393276626</v>
      </c>
      <c r="AT108" s="60">
        <v>48.116946697032162</v>
      </c>
      <c r="AU108" s="60">
        <v>51.204136000787692</v>
      </c>
      <c r="AV108" s="60">
        <v>52.647522260783248</v>
      </c>
      <c r="AX108" s="92">
        <v>104</v>
      </c>
      <c r="AY108" s="60">
        <v>1</v>
      </c>
      <c r="AZ108" s="60">
        <v>33.235743516439022</v>
      </c>
      <c r="BA108" s="60">
        <v>4.444751967933689E-2</v>
      </c>
      <c r="BB108" s="60">
        <v>30.457338572987183</v>
      </c>
      <c r="BC108" s="60">
        <v>31.34250458857435</v>
      </c>
      <c r="BD108" s="60">
        <v>33.235743516439022</v>
      </c>
      <c r="BE108" s="60">
        <v>35.128982444303702</v>
      </c>
      <c r="BF108" s="60">
        <v>36.014148459890869</v>
      </c>
      <c r="BG108" s="67"/>
      <c r="BH108" s="67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92">
        <v>105</v>
      </c>
      <c r="AE109" s="31">
        <v>0.74906588784596639</v>
      </c>
      <c r="AF109" s="30">
        <v>2946.6606468616651</v>
      </c>
      <c r="AG109" s="31">
        <v>0.15083129712378399</v>
      </c>
      <c r="AH109" s="30">
        <v>2142.0324943801065</v>
      </c>
      <c r="AI109" s="30">
        <v>2391.3403519435383</v>
      </c>
      <c r="AJ109" s="30">
        <v>2946.6606468616651</v>
      </c>
      <c r="AK109" s="30">
        <v>3529.663350612911</v>
      </c>
      <c r="AL109" s="30">
        <v>3811.0435298028083</v>
      </c>
      <c r="AM109" s="67"/>
      <c r="AN109" s="92">
        <v>105</v>
      </c>
      <c r="AO109" s="60">
        <v>1</v>
      </c>
      <c r="AP109" s="60">
        <v>48.267466615399421</v>
      </c>
      <c r="AQ109" s="60">
        <v>4.9757934616159322E-2</v>
      </c>
      <c r="AR109" s="60">
        <v>43.750369368844616</v>
      </c>
      <c r="AS109" s="60">
        <v>45.189461600945656</v>
      </c>
      <c r="AT109" s="60">
        <v>48.267466615399421</v>
      </c>
      <c r="AU109" s="60">
        <v>51.345471629853186</v>
      </c>
      <c r="AV109" s="60">
        <v>52.784563861954226</v>
      </c>
      <c r="AX109" s="92">
        <v>105</v>
      </c>
      <c r="AY109" s="60">
        <v>1</v>
      </c>
      <c r="AZ109" s="60">
        <v>33.327726136370025</v>
      </c>
      <c r="BA109" s="60">
        <v>4.426825000003342E-2</v>
      </c>
      <c r="BB109" s="60">
        <v>30.552868834013985</v>
      </c>
      <c r="BC109" s="60">
        <v>31.43690461430521</v>
      </c>
      <c r="BD109" s="60">
        <v>33.327726136370025</v>
      </c>
      <c r="BE109" s="60">
        <v>35.218547658434836</v>
      </c>
      <c r="BF109" s="60">
        <v>36.102583438726064</v>
      </c>
      <c r="BG109" s="67"/>
      <c r="BH109" s="67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D110" s="2">
        <v>106</v>
      </c>
      <c r="AE110" s="31">
        <v>0.7362910560984135</v>
      </c>
      <c r="AF110" s="30">
        <v>2977.1126639786312</v>
      </c>
      <c r="AG110" s="31">
        <v>0.1496259651510061</v>
      </c>
      <c r="AH110" s="30">
        <v>2171.8989187033117</v>
      </c>
      <c r="AI110" s="30">
        <v>2421.1159374082231</v>
      </c>
      <c r="AJ110" s="30">
        <v>2977.1126639786312</v>
      </c>
      <c r="AK110" s="30">
        <v>3562.0287393124408</v>
      </c>
      <c r="AL110" s="30">
        <v>3844.7375390749617</v>
      </c>
      <c r="AN110" s="50">
        <v>106</v>
      </c>
      <c r="AO110" s="60">
        <v>1</v>
      </c>
      <c r="AP110" s="60">
        <v>48.416452116181858</v>
      </c>
      <c r="AQ110" s="60">
        <v>4.9454678437458849E-2</v>
      </c>
      <c r="AR110" s="60">
        <v>43.913027051088228</v>
      </c>
      <c r="AS110" s="60">
        <v>45.347763492498316</v>
      </c>
      <c r="AT110" s="60">
        <v>48.416452116181858</v>
      </c>
      <c r="AU110" s="60">
        <v>51.4851407398654</v>
      </c>
      <c r="AV110" s="60">
        <v>52.919877181275488</v>
      </c>
      <c r="AX110" s="87">
        <v>106</v>
      </c>
      <c r="AY110" s="60">
        <v>1</v>
      </c>
      <c r="AZ110" s="60">
        <v>33.418579442756389</v>
      </c>
      <c r="BA110" s="60">
        <v>4.4089102769704069E-2</v>
      </c>
      <c r="BB110" s="60">
        <v>30.647417774577949</v>
      </c>
      <c r="BC110" s="60">
        <v>31.530276170777714</v>
      </c>
      <c r="BD110" s="60">
        <v>33.418579442756389</v>
      </c>
      <c r="BE110" s="60">
        <v>35.306882714735067</v>
      </c>
      <c r="BF110" s="60">
        <v>36.18974111093484</v>
      </c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D111" s="2">
        <v>107</v>
      </c>
      <c r="AE111" s="31">
        <v>0.72377438625425505</v>
      </c>
      <c r="AF111" s="30">
        <v>3007.3404790433633</v>
      </c>
      <c r="AG111" s="31">
        <v>0.14844753274520958</v>
      </c>
      <c r="AH111" s="30">
        <v>2201.538931846077</v>
      </c>
      <c r="AI111" s="30">
        <v>2450.6778776579431</v>
      </c>
      <c r="AJ111" s="30">
        <v>3007.3404790433633</v>
      </c>
      <c r="AK111" s="30">
        <v>3594.117819360562</v>
      </c>
      <c r="AL111" s="30">
        <v>3878.1198536690749</v>
      </c>
      <c r="AN111" s="50">
        <v>107</v>
      </c>
      <c r="AO111" s="60">
        <v>1</v>
      </c>
      <c r="AP111" s="60">
        <v>48.563958006287542</v>
      </c>
      <c r="AQ111" s="60">
        <v>4.9152872000791499E-2</v>
      </c>
      <c r="AR111" s="60">
        <v>44.074379427805219</v>
      </c>
      <c r="AS111" s="60">
        <v>45.504704547023955</v>
      </c>
      <c r="AT111" s="60">
        <v>48.563958006287542</v>
      </c>
      <c r="AU111" s="60">
        <v>51.62321146555113</v>
      </c>
      <c r="AV111" s="60">
        <v>53.053536584769866</v>
      </c>
      <c r="AX111" s="87">
        <v>107</v>
      </c>
      <c r="AY111" s="60">
        <v>1</v>
      </c>
      <c r="AZ111" s="60">
        <v>33.508332643125613</v>
      </c>
      <c r="BA111" s="60">
        <v>4.3910112973774729E-2</v>
      </c>
      <c r="BB111" s="60">
        <v>30.741008779428569</v>
      </c>
      <c r="BC111" s="60">
        <v>31.622644497807592</v>
      </c>
      <c r="BD111" s="60">
        <v>33.508332643125613</v>
      </c>
      <c r="BE111" s="60">
        <v>35.394020788443633</v>
      </c>
      <c r="BF111" s="60">
        <v>36.275656506822664</v>
      </c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D112" s="2">
        <v>108</v>
      </c>
      <c r="AE112" s="31">
        <v>0.71151106100577577</v>
      </c>
      <c r="AF112" s="30">
        <v>3037.3657714180044</v>
      </c>
      <c r="AG112" s="31">
        <v>0.14729644251685295</v>
      </c>
      <c r="AH112" s="30">
        <v>2230.9622401974525</v>
      </c>
      <c r="AI112" s="30">
        <v>2480.0389002672164</v>
      </c>
      <c r="AJ112" s="30">
        <v>3037.3657714180044</v>
      </c>
      <c r="AK112" s="30">
        <v>3625.9631894096228</v>
      </c>
      <c r="AL112" s="30">
        <v>3911.2284944137405</v>
      </c>
      <c r="AN112" s="50">
        <v>108</v>
      </c>
      <c r="AO112" s="60">
        <v>1</v>
      </c>
      <c r="AP112" s="60">
        <v>48.710039092624541</v>
      </c>
      <c r="AQ112" s="60">
        <v>4.8852633180185019E-2</v>
      </c>
      <c r="AR112" s="60">
        <v>44.234461746788895</v>
      </c>
      <c r="AS112" s="60">
        <v>45.660326243611898</v>
      </c>
      <c r="AT112" s="60">
        <v>48.710039092624541</v>
      </c>
      <c r="AU112" s="60">
        <v>51.759751941637177</v>
      </c>
      <c r="AV112" s="60">
        <v>53.185616438460187</v>
      </c>
      <c r="AX112" s="87">
        <v>108</v>
      </c>
      <c r="AY112" s="60">
        <v>1</v>
      </c>
      <c r="AZ112" s="60">
        <v>33.597014945005185</v>
      </c>
      <c r="BA112" s="60">
        <v>4.3731315597671301E-2</v>
      </c>
      <c r="BB112" s="60">
        <v>30.83366523331534</v>
      </c>
      <c r="BC112" s="60">
        <v>31.714034835210569</v>
      </c>
      <c r="BD112" s="60">
        <v>33.597014945005185</v>
      </c>
      <c r="BE112" s="60">
        <v>35.479995054799794</v>
      </c>
      <c r="BF112" s="60">
        <v>36.360364656695033</v>
      </c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D113" s="2">
        <v>109</v>
      </c>
      <c r="AE113" s="31">
        <v>0.69949626304526524</v>
      </c>
      <c r="AF113" s="30">
        <v>3067.210220464764</v>
      </c>
      <c r="AG113" s="31">
        <v>0.14617313707638432</v>
      </c>
      <c r="AH113" s="30">
        <v>2260.1785737069899</v>
      </c>
      <c r="AI113" s="30">
        <v>2509.2117503277177</v>
      </c>
      <c r="AJ113" s="30">
        <v>3067.210220464764</v>
      </c>
      <c r="AK113" s="30">
        <v>3657.5974397059549</v>
      </c>
      <c r="AL113" s="30">
        <v>3944.1014761235188</v>
      </c>
      <c r="AN113" s="50">
        <v>109</v>
      </c>
      <c r="AO113" s="60">
        <v>1</v>
      </c>
      <c r="AP113" s="60">
        <v>48.854750182100915</v>
      </c>
      <c r="AQ113" s="60">
        <v>4.8554079849665359E-2</v>
      </c>
      <c r="AR113" s="60">
        <v>44.393309258063105</v>
      </c>
      <c r="AS113" s="60">
        <v>45.814670062871407</v>
      </c>
      <c r="AT113" s="60">
        <v>48.854750182100915</v>
      </c>
      <c r="AU113" s="60">
        <v>51.894830301330423</v>
      </c>
      <c r="AV113" s="60">
        <v>53.316191106138724</v>
      </c>
      <c r="AX113" s="87">
        <v>109</v>
      </c>
      <c r="AY113" s="60">
        <v>1</v>
      </c>
      <c r="AZ113" s="60">
        <v>33.684655555922589</v>
      </c>
      <c r="BA113" s="60">
        <v>4.3552745626819565E-2</v>
      </c>
      <c r="BB113" s="60">
        <v>30.925410523536286</v>
      </c>
      <c r="BC113" s="60">
        <v>31.804472424538982</v>
      </c>
      <c r="BD113" s="60">
        <v>33.684655555922589</v>
      </c>
      <c r="BE113" s="60">
        <v>35.564838687306199</v>
      </c>
      <c r="BF113" s="60">
        <v>36.4439005883089</v>
      </c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D114" s="2">
        <v>110</v>
      </c>
      <c r="AE114" s="31">
        <v>0.6877251750651211</v>
      </c>
      <c r="AF114" s="30">
        <v>3096.8955055474007</v>
      </c>
      <c r="AG114" s="31">
        <v>0.14507805903401513</v>
      </c>
      <c r="AH114" s="30">
        <v>2289.1982042157888</v>
      </c>
      <c r="AI114" s="30">
        <v>2538.2095758257392</v>
      </c>
      <c r="AJ114" s="30">
        <v>3096.8955055474007</v>
      </c>
      <c r="AK114" s="30">
        <v>3689.052967157505</v>
      </c>
      <c r="AL114" s="30">
        <v>3976.7766752902435</v>
      </c>
      <c r="AN114" s="49">
        <v>110</v>
      </c>
      <c r="AO114" s="60">
        <v>1</v>
      </c>
      <c r="AP114" s="60">
        <v>48.998146081624732</v>
      </c>
      <c r="AQ114" s="60">
        <v>4.8257329883217022E-2</v>
      </c>
      <c r="AR114" s="60">
        <v>44.550957262954284</v>
      </c>
      <c r="AS114" s="60">
        <v>45.967777520369921</v>
      </c>
      <c r="AT114" s="60">
        <v>48.998146081624732</v>
      </c>
      <c r="AU114" s="60">
        <v>52.028514642879543</v>
      </c>
      <c r="AV114" s="60">
        <v>53.44533490029518</v>
      </c>
      <c r="AX114" s="88">
        <v>110</v>
      </c>
      <c r="AY114" s="60">
        <v>1</v>
      </c>
      <c r="AZ114" s="60">
        <v>33.771283683405287</v>
      </c>
      <c r="BA114" s="60">
        <v>4.3374438046643045E-2</v>
      </c>
      <c r="BB114" s="60">
        <v>31.016268096005543</v>
      </c>
      <c r="BC114" s="60">
        <v>31.893982547286871</v>
      </c>
      <c r="BD114" s="60">
        <v>33.771283683405287</v>
      </c>
      <c r="BE114" s="60">
        <v>35.648584819523691</v>
      </c>
      <c r="BF114" s="60">
        <v>36.526299270805026</v>
      </c>
    </row>
    <row r="115" spans="1:9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D115" s="2">
        <v>111</v>
      </c>
      <c r="AE115" s="31">
        <v>0.67619297975784909</v>
      </c>
      <c r="AF115" s="30">
        <v>3126.4433060312217</v>
      </c>
      <c r="AG115" s="31">
        <v>0.14401165099972005</v>
      </c>
      <c r="AH115" s="30">
        <v>2318.0319454564947</v>
      </c>
      <c r="AI115" s="30">
        <v>2567.0459276421911</v>
      </c>
      <c r="AJ115" s="30">
        <v>3126.4433060312217</v>
      </c>
      <c r="AK115" s="30">
        <v>3720.3619753338353</v>
      </c>
      <c r="AL115" s="30">
        <v>4009.2918300830206</v>
      </c>
      <c r="AN115" s="50">
        <v>111</v>
      </c>
      <c r="AO115" s="60">
        <v>1</v>
      </c>
      <c r="AP115" s="60">
        <v>49.140281598104053</v>
      </c>
      <c r="AQ115" s="60">
        <v>4.7962501154783045E-2</v>
      </c>
      <c r="AR115" s="60">
        <v>44.707441114091438</v>
      </c>
      <c r="AS115" s="60">
        <v>46.119690166633099</v>
      </c>
      <c r="AT115" s="60">
        <v>49.140281598104053</v>
      </c>
      <c r="AU115" s="60">
        <v>52.160873029575015</v>
      </c>
      <c r="AV115" s="60">
        <v>53.573122082116676</v>
      </c>
      <c r="AX115" s="87">
        <v>111</v>
      </c>
      <c r="AY115" s="60">
        <v>1</v>
      </c>
      <c r="AZ115" s="60">
        <v>33.856928534980668</v>
      </c>
      <c r="BA115" s="60">
        <v>4.3196427842562959E-2</v>
      </c>
      <c r="BB115" s="60">
        <v>31.106261455253364</v>
      </c>
      <c r="BC115" s="60">
        <v>31.982590524890007</v>
      </c>
      <c r="BD115" s="60">
        <v>33.856928534980668</v>
      </c>
      <c r="BE115" s="60">
        <v>35.731266545071328</v>
      </c>
      <c r="BF115" s="60">
        <v>36.607595614707975</v>
      </c>
    </row>
    <row r="116" spans="1:9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D116" s="2">
        <v>112</v>
      </c>
      <c r="AE116" s="31">
        <v>0.66489485981595953</v>
      </c>
      <c r="AF116" s="30">
        <v>3155.8753012816023</v>
      </c>
      <c r="AG116" s="31">
        <v>0.14297435558346339</v>
      </c>
      <c r="AH116" s="30">
        <v>2346.6906347222553</v>
      </c>
      <c r="AI116" s="30">
        <v>2595.7343741751397</v>
      </c>
      <c r="AJ116" s="30">
        <v>3155.8753012816023</v>
      </c>
      <c r="AK116" s="30">
        <v>3751.5566593984913</v>
      </c>
      <c r="AL116" s="30">
        <v>4041.6846726569242</v>
      </c>
      <c r="AN116" s="50">
        <v>112</v>
      </c>
      <c r="AO116" s="60">
        <v>1</v>
      </c>
      <c r="AP116" s="60">
        <v>49.281211538446946</v>
      </c>
      <c r="AQ116" s="60">
        <v>4.7669711538304682E-2</v>
      </c>
      <c r="AR116" s="60">
        <v>44.862796166334107</v>
      </c>
      <c r="AS116" s="60">
        <v>46.270449553706513</v>
      </c>
      <c r="AT116" s="60">
        <v>49.281211538446946</v>
      </c>
      <c r="AU116" s="60">
        <v>52.29197352318738</v>
      </c>
      <c r="AV116" s="60">
        <v>53.699626910559779</v>
      </c>
      <c r="AX116" s="87">
        <v>112</v>
      </c>
      <c r="AY116" s="60">
        <v>1</v>
      </c>
      <c r="AZ116" s="60">
        <v>33.941619318176151</v>
      </c>
      <c r="BA116" s="60">
        <v>4.3018750000000432E-2</v>
      </c>
      <c r="BB116" s="60">
        <v>31.195414108358523</v>
      </c>
      <c r="BC116" s="60">
        <v>32.070321680520749</v>
      </c>
      <c r="BD116" s="60">
        <v>33.941619318176151</v>
      </c>
      <c r="BE116" s="60">
        <v>35.81291695583154</v>
      </c>
      <c r="BF116" s="60">
        <v>36.687824527993776</v>
      </c>
    </row>
    <row r="117" spans="1:9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D117" s="2">
        <v>113</v>
      </c>
      <c r="AE117" s="31">
        <v>0.65382599793196294</v>
      </c>
      <c r="AF117" s="30">
        <v>3185.213170663917</v>
      </c>
      <c r="AG117" s="31">
        <v>0.14196661539520955</v>
      </c>
      <c r="AH117" s="30">
        <v>2375.1851093062187</v>
      </c>
      <c r="AI117" s="30">
        <v>2624.2884838226523</v>
      </c>
      <c r="AJ117" s="30">
        <v>3185.213170663917</v>
      </c>
      <c r="AK117" s="30">
        <v>3782.6692145150191</v>
      </c>
      <c r="AL117" s="30">
        <v>4073.9929351670285</v>
      </c>
      <c r="AN117" s="50">
        <v>113</v>
      </c>
      <c r="AO117" s="60">
        <v>1</v>
      </c>
      <c r="AP117" s="60">
        <v>49.420990709561465</v>
      </c>
      <c r="AQ117" s="60">
        <v>4.7379078907723166E-2</v>
      </c>
      <c r="AR117" s="60">
        <v>45.017057774541854</v>
      </c>
      <c r="AS117" s="60">
        <v>46.420097233635722</v>
      </c>
      <c r="AT117" s="60">
        <v>49.420990709561465</v>
      </c>
      <c r="AU117" s="60">
        <v>52.421884185487208</v>
      </c>
      <c r="AV117" s="60">
        <v>53.824923644581077</v>
      </c>
      <c r="AX117" s="87">
        <v>113</v>
      </c>
      <c r="AY117" s="60">
        <v>1</v>
      </c>
      <c r="AZ117" s="60">
        <v>34.025385240519135</v>
      </c>
      <c r="BA117" s="60">
        <v>4.2841439504376591E-2</v>
      </c>
      <c r="BB117" s="60">
        <v>31.283749562399798</v>
      </c>
      <c r="BC117" s="60">
        <v>32.157201337351474</v>
      </c>
      <c r="BD117" s="60">
        <v>34.025385240519135</v>
      </c>
      <c r="BE117" s="60">
        <v>35.89356914368679</v>
      </c>
      <c r="BF117" s="60">
        <v>36.767020918638465</v>
      </c>
    </row>
    <row r="118" spans="1:9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D118" s="2">
        <v>114</v>
      </c>
      <c r="AE118" s="31">
        <v>0.64298157679836954</v>
      </c>
      <c r="AF118" s="30">
        <v>3214.4785935435407</v>
      </c>
      <c r="AG118" s="31">
        <v>0.14098887304492291</v>
      </c>
      <c r="AH118" s="30">
        <v>2403.5262065015322</v>
      </c>
      <c r="AI118" s="30">
        <v>2652.7218249827947</v>
      </c>
      <c r="AJ118" s="30">
        <v>3214.4785935435407</v>
      </c>
      <c r="AK118" s="30">
        <v>3813.7318358469638</v>
      </c>
      <c r="AL118" s="30">
        <v>4106.2543497684082</v>
      </c>
      <c r="AN118" s="50">
        <v>114</v>
      </c>
      <c r="AO118" s="60">
        <v>1</v>
      </c>
      <c r="AP118" s="60">
        <v>49.559673918355671</v>
      </c>
      <c r="AQ118" s="60">
        <v>4.7090721136979735E-2</v>
      </c>
      <c r="AR118" s="60">
        <v>45.170261293574228</v>
      </c>
      <c r="AS118" s="60">
        <v>46.568674758466315</v>
      </c>
      <c r="AT118" s="60">
        <v>49.559673918355671</v>
      </c>
      <c r="AU118" s="60">
        <v>52.55067307824504</v>
      </c>
      <c r="AV118" s="60">
        <v>53.949086543137128</v>
      </c>
      <c r="AX118" s="87">
        <v>114</v>
      </c>
      <c r="AY118" s="60">
        <v>1</v>
      </c>
      <c r="AZ118" s="60">
        <v>34.108255509537024</v>
      </c>
      <c r="BA118" s="60">
        <v>4.2664531341112553E-2</v>
      </c>
      <c r="BB118" s="60">
        <v>31.371291324455967</v>
      </c>
      <c r="BC118" s="60">
        <v>32.243254818554526</v>
      </c>
      <c r="BD118" s="60">
        <v>34.108255509537024</v>
      </c>
      <c r="BE118" s="60">
        <v>35.973256200519522</v>
      </c>
      <c r="BF118" s="60">
        <v>36.845219694618081</v>
      </c>
    </row>
    <row r="119" spans="1:9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D119" s="2">
        <v>115</v>
      </c>
      <c r="AE119" s="31">
        <v>0.63235677910768995</v>
      </c>
      <c r="AF119" s="30">
        <v>3243.6932492858487</v>
      </c>
      <c r="AG119" s="31">
        <v>0.14004157114256779</v>
      </c>
      <c r="AH119" s="30">
        <v>2431.7247636013444</v>
      </c>
      <c r="AI119" s="30">
        <v>2681.0479660536344</v>
      </c>
      <c r="AJ119" s="30">
        <v>3243.6932492858487</v>
      </c>
      <c r="AK119" s="30">
        <v>3844.7767185578714</v>
      </c>
      <c r="AL119" s="30">
        <v>4138.5066486161377</v>
      </c>
      <c r="AN119" s="50">
        <v>115</v>
      </c>
      <c r="AO119" s="60">
        <v>1</v>
      </c>
      <c r="AP119" s="60">
        <v>49.697315971737638</v>
      </c>
      <c r="AQ119" s="60">
        <v>4.6804756100015631E-2</v>
      </c>
      <c r="AR119" s="60">
        <v>45.32244207829077</v>
      </c>
      <c r="AS119" s="60">
        <v>46.716223680243857</v>
      </c>
      <c r="AT119" s="60">
        <v>49.697315971737638</v>
      </c>
      <c r="AU119" s="60">
        <v>52.678408263231425</v>
      </c>
      <c r="AV119" s="60">
        <v>54.072189865184519</v>
      </c>
      <c r="AX119" s="87">
        <v>115</v>
      </c>
      <c r="AY119" s="60">
        <v>1</v>
      </c>
      <c r="AZ119" s="60">
        <v>34.190259332757229</v>
      </c>
      <c r="BA119" s="60">
        <v>4.2488060495629462E-2</v>
      </c>
      <c r="BB119" s="60">
        <v>31.458062901605803</v>
      </c>
      <c r="BC119" s="60">
        <v>32.328507447302286</v>
      </c>
      <c r="BD119" s="60">
        <v>34.190259332757229</v>
      </c>
      <c r="BE119" s="60">
        <v>36.052011218212172</v>
      </c>
      <c r="BF119" s="60">
        <v>36.922455763908644</v>
      </c>
    </row>
    <row r="120" spans="1:9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D120" s="2">
        <v>116</v>
      </c>
      <c r="AE120" s="31">
        <v>0.62194678755244659</v>
      </c>
      <c r="AF120" s="30">
        <v>3272.8788172559352</v>
      </c>
      <c r="AG120" s="31">
        <v>0.13912515229815012</v>
      </c>
      <c r="AH120" s="30">
        <v>2459.7916229618986</v>
      </c>
      <c r="AI120" s="30">
        <v>2709.2804807381908</v>
      </c>
      <c r="AJ120" s="30">
        <v>3272.8788172559352</v>
      </c>
      <c r="AK120" s="30">
        <v>3875.8360544870425</v>
      </c>
      <c r="AL120" s="30">
        <v>4170.7875622989868</v>
      </c>
      <c r="AN120" s="49">
        <v>116</v>
      </c>
      <c r="AO120" s="60">
        <v>1</v>
      </c>
      <c r="AP120" s="60">
        <v>49.833971676615334</v>
      </c>
      <c r="AQ120" s="60">
        <v>4.6521301670772994E-2</v>
      </c>
      <c r="AR120" s="60">
        <v>45.473635487329851</v>
      </c>
      <c r="AS120" s="60">
        <v>46.862785553588822</v>
      </c>
      <c r="AT120" s="60">
        <v>49.833971676615334</v>
      </c>
      <c r="AU120" s="60">
        <v>52.805157799641862</v>
      </c>
      <c r="AV120" s="60">
        <v>54.194307865900825</v>
      </c>
      <c r="AX120" s="88">
        <v>116</v>
      </c>
      <c r="AY120" s="60">
        <v>1</v>
      </c>
      <c r="AZ120" s="60">
        <v>34.27142591770712</v>
      </c>
      <c r="BA120" s="60">
        <v>4.231206195334853E-2</v>
      </c>
      <c r="BB120" s="60">
        <v>31.54408780416993</v>
      </c>
      <c r="BC120" s="60">
        <v>32.412984548976119</v>
      </c>
      <c r="BD120" s="60">
        <v>34.27142591770712</v>
      </c>
      <c r="BE120" s="60">
        <v>36.129867286438113</v>
      </c>
      <c r="BF120" s="60">
        <v>36.998764031244306</v>
      </c>
    </row>
    <row r="121" spans="1:9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D121" s="2">
        <v>117</v>
      </c>
      <c r="AE121" s="31">
        <v>0.61174678482544054</v>
      </c>
      <c r="AF121" s="30">
        <v>3302.0569768124619</v>
      </c>
      <c r="AG121" s="31">
        <v>0.13824005912263118</v>
      </c>
      <c r="AH121" s="30">
        <v>2487.737743390654</v>
      </c>
      <c r="AI121" s="30">
        <v>2737.4330647534098</v>
      </c>
      <c r="AJ121" s="30">
        <v>3302.0569768124619</v>
      </c>
      <c r="AK121" s="30">
        <v>3906.9419590161542</v>
      </c>
      <c r="AL121" s="30">
        <v>4203.1347853807429</v>
      </c>
      <c r="AN121" s="50">
        <v>117</v>
      </c>
      <c r="AO121" s="60">
        <v>1</v>
      </c>
      <c r="AP121" s="60">
        <v>49.969695839894769</v>
      </c>
      <c r="AQ121" s="60">
        <v>4.6240475723214387E-2</v>
      </c>
      <c r="AR121" s="60">
        <v>45.62387696624257</v>
      </c>
      <c r="AS121" s="60">
        <v>47.008401992344446</v>
      </c>
      <c r="AT121" s="60">
        <v>49.969695839894769</v>
      </c>
      <c r="AU121" s="60">
        <v>52.930989687445106</v>
      </c>
      <c r="AV121" s="60">
        <v>54.315514713546975</v>
      </c>
      <c r="AX121" s="87">
        <v>117</v>
      </c>
      <c r="AY121" s="60">
        <v>1</v>
      </c>
      <c r="AZ121" s="60">
        <v>34.351784471913341</v>
      </c>
      <c r="BA121" s="60">
        <v>4.2136570699693343E-2</v>
      </c>
      <c r="BB121" s="60">
        <v>31.629389617031272</v>
      </c>
      <c r="BC121" s="60">
        <v>32.496711499764864</v>
      </c>
      <c r="BD121" s="60">
        <v>34.351784471913341</v>
      </c>
      <c r="BE121" s="60">
        <v>36.206857444061825</v>
      </c>
      <c r="BF121" s="60">
        <v>37.074179326795409</v>
      </c>
    </row>
    <row r="122" spans="1:9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D122" s="2">
        <v>118</v>
      </c>
      <c r="AE122" s="31">
        <v>0.6017519536197512</v>
      </c>
      <c r="AF122" s="30">
        <v>3331.2494073076546</v>
      </c>
      <c r="AG122" s="31">
        <v>0.13738673422792766</v>
      </c>
      <c r="AH122" s="30">
        <v>2515.5742001462836</v>
      </c>
      <c r="AI122" s="30">
        <v>2765.5195358301603</v>
      </c>
      <c r="AJ122" s="30">
        <v>3331.2494073076546</v>
      </c>
      <c r="AK122" s="30">
        <v>3938.126471069259</v>
      </c>
      <c r="AL122" s="30">
        <v>4235.5859764002107</v>
      </c>
      <c r="AN122" s="50">
        <v>118</v>
      </c>
      <c r="AO122" s="60">
        <v>1</v>
      </c>
      <c r="AP122" s="60">
        <v>50.104543268479986</v>
      </c>
      <c r="AQ122" s="60">
        <v>4.5962396131322837E-2</v>
      </c>
      <c r="AR122" s="60">
        <v>45.773202047492752</v>
      </c>
      <c r="AS122" s="60">
        <v>47.153114669576738</v>
      </c>
      <c r="AT122" s="60">
        <v>50.104543268479986</v>
      </c>
      <c r="AU122" s="60">
        <v>53.055971867383242</v>
      </c>
      <c r="AV122" s="60">
        <v>54.43588448946722</v>
      </c>
      <c r="AX122" s="87">
        <v>118</v>
      </c>
      <c r="AY122" s="60">
        <v>1</v>
      </c>
      <c r="AZ122" s="60">
        <v>34.431364202901818</v>
      </c>
      <c r="BA122" s="60">
        <v>4.196162172008986E-2</v>
      </c>
      <c r="BB122" s="60">
        <v>31.713991999635063</v>
      </c>
      <c r="BC122" s="60">
        <v>32.579713726664757</v>
      </c>
      <c r="BD122" s="60">
        <v>34.431364202901818</v>
      </c>
      <c r="BE122" s="60">
        <v>36.283014679138887</v>
      </c>
      <c r="BF122" s="60">
        <v>37.148736406168574</v>
      </c>
    </row>
    <row r="123" spans="1:9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D123" s="2">
        <v>119</v>
      </c>
      <c r="AE123" s="31">
        <v>0.59195747662847031</v>
      </c>
      <c r="AF123" s="30">
        <v>3360.4777880934603</v>
      </c>
      <c r="AG123" s="31">
        <v>0.13656562022599777</v>
      </c>
      <c r="AH123" s="30">
        <v>2543.3120735505577</v>
      </c>
      <c r="AI123" s="30">
        <v>2793.5537170042658</v>
      </c>
      <c r="AJ123" s="30">
        <v>3360.4777880934603</v>
      </c>
      <c r="AK123" s="30">
        <v>3969.421626246165</v>
      </c>
      <c r="AL123" s="30">
        <v>4268.1787923298889</v>
      </c>
      <c r="AN123" s="50">
        <v>119</v>
      </c>
      <c r="AO123" s="60">
        <v>1</v>
      </c>
      <c r="AP123" s="60">
        <v>50.238568769274934</v>
      </c>
      <c r="AQ123" s="60">
        <v>4.5687180769082257E-2</v>
      </c>
      <c r="AR123" s="60">
        <v>45.921646267323041</v>
      </c>
      <c r="AS123" s="60">
        <v>47.296965260926598</v>
      </c>
      <c r="AT123" s="60">
        <v>50.238568769274934</v>
      </c>
      <c r="AU123" s="60">
        <v>53.180172277623271</v>
      </c>
      <c r="AV123" s="60">
        <v>54.555491271226828</v>
      </c>
      <c r="AX123" s="87">
        <v>119</v>
      </c>
      <c r="AY123" s="60">
        <v>1</v>
      </c>
      <c r="AZ123" s="60">
        <v>34.510194318198444</v>
      </c>
      <c r="BA123" s="60">
        <v>4.1787249999964117E-2</v>
      </c>
      <c r="BB123" s="60">
        <v>31.797918614668387</v>
      </c>
      <c r="BC123" s="60">
        <v>32.662016658881065</v>
      </c>
      <c r="BD123" s="60">
        <v>34.510194318198444</v>
      </c>
      <c r="BE123" s="60">
        <v>36.358371977515816</v>
      </c>
      <c r="BF123" s="60">
        <v>37.222470021728491</v>
      </c>
    </row>
    <row r="124" spans="1:9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D124" s="2">
        <v>120</v>
      </c>
      <c r="AE124" s="31">
        <v>0.58235853654468961</v>
      </c>
      <c r="AF124" s="30">
        <v>3389.7637985218253</v>
      </c>
      <c r="AG124" s="31">
        <v>0.13577715972879975</v>
      </c>
      <c r="AH124" s="30">
        <v>2570.9624439252452</v>
      </c>
      <c r="AI124" s="30">
        <v>2821.5494313115491</v>
      </c>
      <c r="AJ124" s="30">
        <v>3389.7637985218253</v>
      </c>
      <c r="AK124" s="30">
        <v>4000.8594601466802</v>
      </c>
      <c r="AL124" s="30">
        <v>4300.9508901422769</v>
      </c>
      <c r="AN124" s="50">
        <v>120</v>
      </c>
      <c r="AO124" s="60">
        <v>1</v>
      </c>
      <c r="AP124" s="60">
        <v>50.371827149183567</v>
      </c>
      <c r="AQ124" s="60">
        <v>4.5414947510476568E-2</v>
      </c>
      <c r="AR124" s="60">
        <v>46.069245161976077</v>
      </c>
      <c r="AS124" s="60">
        <v>47.439995442034949</v>
      </c>
      <c r="AT124" s="60">
        <v>50.371827149183567</v>
      </c>
      <c r="AU124" s="60">
        <v>53.303658856332191</v>
      </c>
      <c r="AV124" s="60">
        <v>54.674409136391063</v>
      </c>
      <c r="AX124" s="87">
        <v>120</v>
      </c>
      <c r="AY124" s="60">
        <v>1</v>
      </c>
      <c r="AZ124" s="60">
        <v>34.588304025329094</v>
      </c>
      <c r="BA124" s="60">
        <v>4.1613490524742176E-2</v>
      </c>
      <c r="BB124" s="60">
        <v>31.881193124818317</v>
      </c>
      <c r="BC124" s="60">
        <v>32.743645725619068</v>
      </c>
      <c r="BD124" s="60">
        <v>34.588304025329094</v>
      </c>
      <c r="BE124" s="60">
        <v>36.432962325039121</v>
      </c>
      <c r="BF124" s="60">
        <v>37.295414925839864</v>
      </c>
    </row>
    <row r="125" spans="1:9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D125" s="2">
        <v>121</v>
      </c>
      <c r="AE125" s="31">
        <v>0.57295031606150049</v>
      </c>
      <c r="AF125" s="30">
        <v>3419.1291179446957</v>
      </c>
      <c r="AG125" s="31">
        <v>0.13502179534829184</v>
      </c>
      <c r="AH125" s="30">
        <v>2598.5363915921157</v>
      </c>
      <c r="AI125" s="30">
        <v>2849.5205017878334</v>
      </c>
      <c r="AJ125" s="30">
        <v>3419.1291179446957</v>
      </c>
      <c r="AK125" s="30">
        <v>4032.4720083706129</v>
      </c>
      <c r="AL125" s="30">
        <v>4333.9399268098769</v>
      </c>
      <c r="AN125" s="50">
        <v>121</v>
      </c>
      <c r="AO125" s="60">
        <v>1</v>
      </c>
      <c r="AP125" s="60">
        <v>50.504373215109844</v>
      </c>
      <c r="AQ125" s="60">
        <v>4.514581422948967E-2</v>
      </c>
      <c r="AR125" s="60">
        <v>46.216034267694496</v>
      </c>
      <c r="AS125" s="60">
        <v>47.582246888542691</v>
      </c>
      <c r="AT125" s="60">
        <v>50.504373215109844</v>
      </c>
      <c r="AU125" s="60">
        <v>53.426499541677003</v>
      </c>
      <c r="AV125" s="60">
        <v>54.792712162525191</v>
      </c>
      <c r="AX125" s="87">
        <v>121</v>
      </c>
      <c r="AY125" s="60">
        <v>1</v>
      </c>
      <c r="AZ125" s="60">
        <v>34.665722531819661</v>
      </c>
      <c r="BA125" s="60">
        <v>4.1440378279850067E-2</v>
      </c>
      <c r="BB125" s="60">
        <v>31.963839192771932</v>
      </c>
      <c r="BC125" s="60">
        <v>32.824626356084032</v>
      </c>
      <c r="BD125" s="60">
        <v>34.665722531819661</v>
      </c>
      <c r="BE125" s="60">
        <v>36.506818707555297</v>
      </c>
      <c r="BF125" s="60">
        <v>37.367605870867386</v>
      </c>
    </row>
    <row r="126" spans="1:9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D126" s="2">
        <v>122</v>
      </c>
      <c r="AE126" s="31">
        <v>0.56372799787199468</v>
      </c>
      <c r="AF126" s="30">
        <v>3448.5954257140188</v>
      </c>
      <c r="AG126" s="31">
        <v>0.13429996969643226</v>
      </c>
      <c r="AH126" s="30">
        <v>2626.044996872939</v>
      </c>
      <c r="AI126" s="30">
        <v>2877.4807514689423</v>
      </c>
      <c r="AJ126" s="30">
        <v>3448.5954257140188</v>
      </c>
      <c r="AK126" s="30">
        <v>4064.2913065177713</v>
      </c>
      <c r="AL126" s="30">
        <v>4367.1835593051865</v>
      </c>
      <c r="AN126" s="49">
        <v>122</v>
      </c>
      <c r="AO126" s="60">
        <v>1</v>
      </c>
      <c r="AP126" s="60">
        <v>50.636261773957713</v>
      </c>
      <c r="AQ126" s="60">
        <v>4.4879898800105483E-2</v>
      </c>
      <c r="AR126" s="60">
        <v>46.362049120720954</v>
      </c>
      <c r="AS126" s="60">
        <v>47.723761276090727</v>
      </c>
      <c r="AT126" s="60">
        <v>50.636261773957713</v>
      </c>
      <c r="AU126" s="60">
        <v>53.548762271824707</v>
      </c>
      <c r="AV126" s="60">
        <v>54.91047442719448</v>
      </c>
      <c r="AX126" s="88">
        <v>122</v>
      </c>
      <c r="AY126" s="60">
        <v>1</v>
      </c>
      <c r="AZ126" s="60">
        <v>34.742479045196042</v>
      </c>
      <c r="BA126" s="60">
        <v>4.1267948250713851E-2</v>
      </c>
      <c r="BB126" s="60">
        <v>32.045880481216308</v>
      </c>
      <c r="BC126" s="60">
        <v>32.904983979481223</v>
      </c>
      <c r="BD126" s="60">
        <v>34.742479045196042</v>
      </c>
      <c r="BE126" s="60">
        <v>36.579974110910861</v>
      </c>
      <c r="BF126" s="60">
        <v>37.439077609175769</v>
      </c>
    </row>
    <row r="127" spans="1:9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D127" s="2">
        <v>123</v>
      </c>
      <c r="AE127" s="31">
        <v>0.55468676466921074</v>
      </c>
      <c r="AF127" s="30">
        <v>3478.184401182793</v>
      </c>
      <c r="AG127" s="31">
        <v>0.13361212538502337</v>
      </c>
      <c r="AH127" s="30">
        <v>2653.4993319021214</v>
      </c>
      <c r="AI127" s="30">
        <v>2905.4439981049545</v>
      </c>
      <c r="AJ127" s="30">
        <v>3478.184401182793</v>
      </c>
      <c r="AK127" s="30">
        <v>4096.3494002025582</v>
      </c>
      <c r="AL127" s="30">
        <v>4400.7194628427205</v>
      </c>
      <c r="AN127" s="50">
        <v>123</v>
      </c>
      <c r="AO127" s="60">
        <v>1</v>
      </c>
      <c r="AP127" s="60">
        <v>50.767547632631484</v>
      </c>
      <c r="AQ127" s="60">
        <v>4.461731909630616E-2</v>
      </c>
      <c r="AR127" s="60">
        <v>46.507325258778636</v>
      </c>
      <c r="AS127" s="60">
        <v>47.864580281328948</v>
      </c>
      <c r="AT127" s="60">
        <v>50.767547632631484</v>
      </c>
      <c r="AU127" s="60">
        <v>53.670514983934012</v>
      </c>
      <c r="AV127" s="60">
        <v>55.027770006484324</v>
      </c>
      <c r="AX127" s="87">
        <v>123</v>
      </c>
      <c r="AY127" s="60">
        <v>1</v>
      </c>
      <c r="AZ127" s="60">
        <v>34.818602772984242</v>
      </c>
      <c r="BA127" s="60">
        <v>4.1096235422759267E-2</v>
      </c>
      <c r="BB127" s="60">
        <v>32.127340656173011</v>
      </c>
      <c r="BC127" s="60">
        <v>32.984744027288109</v>
      </c>
      <c r="BD127" s="60">
        <v>34.818602772984242</v>
      </c>
      <c r="BE127" s="60">
        <v>36.652461518680369</v>
      </c>
      <c r="BF127" s="60">
        <v>37.509864889795466</v>
      </c>
    </row>
    <row r="128" spans="1:9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D128" s="2">
        <v>124</v>
      </c>
      <c r="AE128" s="31">
        <v>0.54582179914496509</v>
      </c>
      <c r="AF128" s="30">
        <v>3507.9177237282042</v>
      </c>
      <c r="AG128" s="31">
        <v>0.13295870502228269</v>
      </c>
      <c r="AH128" s="30">
        <v>2680.9102805047105</v>
      </c>
      <c r="AI128" s="30">
        <v>2933.4239378738457</v>
      </c>
      <c r="AJ128" s="30">
        <v>3507.9177237282042</v>
      </c>
      <c r="AK128" s="30">
        <v>4128.678565375064</v>
      </c>
      <c r="AL128" s="30">
        <v>4434.5857322033226</v>
      </c>
      <c r="AN128" s="50">
        <v>124</v>
      </c>
      <c r="AO128" s="60">
        <v>1</v>
      </c>
      <c r="AP128" s="60">
        <v>50.898285598043309</v>
      </c>
      <c r="AQ128" s="60">
        <v>4.4358192992033529E-2</v>
      </c>
      <c r="AR128" s="60">
        <v>46.651898253643537</v>
      </c>
      <c r="AS128" s="60">
        <v>48.004745604113729</v>
      </c>
      <c r="AT128" s="60">
        <v>50.898285598043309</v>
      </c>
      <c r="AU128" s="60">
        <v>53.791825591972888</v>
      </c>
      <c r="AV128" s="60">
        <v>55.144672942443087</v>
      </c>
      <c r="AX128" s="87">
        <v>124</v>
      </c>
      <c r="AY128" s="60">
        <v>1</v>
      </c>
      <c r="AZ128" s="60">
        <v>34.89412292271323</v>
      </c>
      <c r="BA128" s="60">
        <v>4.0925274781404897E-2</v>
      </c>
      <c r="BB128" s="60">
        <v>32.20824346035679</v>
      </c>
      <c r="BC128" s="60">
        <v>33.063931983242782</v>
      </c>
      <c r="BD128" s="60">
        <v>34.89412292271323</v>
      </c>
      <c r="BE128" s="60">
        <v>36.724313862183678</v>
      </c>
      <c r="BF128" s="60">
        <v>37.580002385069662</v>
      </c>
    </row>
    <row r="129" spans="1:5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D129" s="2">
        <v>125</v>
      </c>
      <c r="AE129" s="31">
        <v>0.53712828398985191</v>
      </c>
      <c r="AF129" s="30">
        <v>3537.817072751629</v>
      </c>
      <c r="AG129" s="31">
        <v>0.13234015121284298</v>
      </c>
      <c r="AH129" s="30">
        <v>2708.2885381963938</v>
      </c>
      <c r="AI129" s="30">
        <v>2961.4341453814873</v>
      </c>
      <c r="AJ129" s="30">
        <v>3537.817072751629</v>
      </c>
      <c r="AK129" s="30">
        <v>4161.3113083210665</v>
      </c>
      <c r="AL129" s="30">
        <v>4468.8208817341656</v>
      </c>
      <c r="AN129" s="50">
        <v>125</v>
      </c>
      <c r="AO129" s="60">
        <v>1</v>
      </c>
      <c r="AP129" s="60">
        <v>51.028530477113257</v>
      </c>
      <c r="AQ129" s="60">
        <v>4.4102638361189085E-2</v>
      </c>
      <c r="AR129" s="60">
        <v>46.795803711144423</v>
      </c>
      <c r="AS129" s="60">
        <v>48.14429896750795</v>
      </c>
      <c r="AT129" s="60">
        <v>51.028530477113257</v>
      </c>
      <c r="AU129" s="60">
        <v>53.912761986718557</v>
      </c>
      <c r="AV129" s="60">
        <v>55.261257243082085</v>
      </c>
      <c r="AX129" s="87">
        <v>125</v>
      </c>
      <c r="AY129" s="60">
        <v>1</v>
      </c>
      <c r="AZ129" s="60">
        <v>34.969068701914921</v>
      </c>
      <c r="BA129" s="60">
        <v>4.075510131206217E-2</v>
      </c>
      <c r="BB129" s="60">
        <v>32.288612713175603</v>
      </c>
      <c r="BC129" s="60">
        <v>33.14257338334393</v>
      </c>
      <c r="BD129" s="60">
        <v>34.969068701914921</v>
      </c>
      <c r="BE129" s="60">
        <v>36.795564020485919</v>
      </c>
      <c r="BF129" s="60">
        <v>37.649524690654239</v>
      </c>
    </row>
    <row r="130" spans="1:5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D130" s="2">
        <v>126</v>
      </c>
      <c r="AE130" s="31">
        <v>0.5286014018944124</v>
      </c>
      <c r="AF130" s="30">
        <v>3567.904127655494</v>
      </c>
      <c r="AG130" s="31">
        <v>0.13175690656118111</v>
      </c>
      <c r="AH130" s="30">
        <v>2735.6447923054966</v>
      </c>
      <c r="AI130" s="30">
        <v>2989.4881899480065</v>
      </c>
      <c r="AJ130" s="30">
        <v>3567.904127655494</v>
      </c>
      <c r="AK130" s="30">
        <v>4194.2801453409384</v>
      </c>
      <c r="AL130" s="30">
        <v>4503.4634440244345</v>
      </c>
      <c r="AN130" s="50">
        <v>126</v>
      </c>
      <c r="AO130" s="60">
        <v>1</v>
      </c>
      <c r="AP130" s="60">
        <v>51.158337076761704</v>
      </c>
      <c r="AQ130" s="60">
        <v>4.3850773077672579E-2</v>
      </c>
      <c r="AR130" s="60">
        <v>46.939077238590627</v>
      </c>
      <c r="AS130" s="60">
        <v>48.283282095583452</v>
      </c>
      <c r="AT130" s="60">
        <v>51.158337076761704</v>
      </c>
      <c r="AU130" s="60">
        <v>54.033392057939949</v>
      </c>
      <c r="AV130" s="60">
        <v>55.377596914932781</v>
      </c>
      <c r="AX130" s="87">
        <v>126</v>
      </c>
      <c r="AY130" s="60">
        <v>1</v>
      </c>
      <c r="AZ130" s="60">
        <v>35.04346931812136</v>
      </c>
      <c r="BA130" s="60">
        <v>4.0585750000142216E-2</v>
      </c>
      <c r="BB130" s="60">
        <v>32.368472237371861</v>
      </c>
      <c r="BC130" s="60">
        <v>33.220693765862443</v>
      </c>
      <c r="BD130" s="60">
        <v>35.04346931812136</v>
      </c>
      <c r="BE130" s="60">
        <v>36.866244870380271</v>
      </c>
      <c r="BF130" s="60">
        <v>37.718466398870852</v>
      </c>
    </row>
    <row r="131" spans="1:5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D131" s="2">
        <v>127</v>
      </c>
      <c r="AE131" s="31">
        <v>0.52023633554918769</v>
      </c>
      <c r="AF131" s="30">
        <v>3598.2005678422265</v>
      </c>
      <c r="AG131" s="31">
        <v>0.13120941367177388</v>
      </c>
      <c r="AH131" s="30">
        <v>2762.9897301603442</v>
      </c>
      <c r="AI131" s="30">
        <v>3017.5996408935307</v>
      </c>
      <c r="AJ131" s="30">
        <v>3598.2005678422265</v>
      </c>
      <c r="AK131" s="30">
        <v>4227.6175927350514</v>
      </c>
      <c r="AL131" s="30">
        <v>4538.5519516633158</v>
      </c>
      <c r="AN131" s="50">
        <v>127</v>
      </c>
      <c r="AO131" s="60">
        <v>1</v>
      </c>
      <c r="AP131" s="60">
        <v>51.287760203909045</v>
      </c>
      <c r="AQ131" s="60">
        <v>4.3602715015383736E-2</v>
      </c>
      <c r="AR131" s="60">
        <v>47.081754443291473</v>
      </c>
      <c r="AS131" s="60">
        <v>48.421736712412091</v>
      </c>
      <c r="AT131" s="60">
        <v>51.287760203909045</v>
      </c>
      <c r="AU131" s="60">
        <v>54.153783695406005</v>
      </c>
      <c r="AV131" s="60">
        <v>55.493765964526609</v>
      </c>
      <c r="AX131" s="87">
        <v>127</v>
      </c>
      <c r="AY131" s="60">
        <v>1</v>
      </c>
      <c r="AZ131" s="60">
        <v>35.117353978864578</v>
      </c>
      <c r="BA131" s="60">
        <v>4.0417255831056161E-2</v>
      </c>
      <c r="BB131" s="60">
        <v>32.447845855688008</v>
      </c>
      <c r="BC131" s="60">
        <v>33.298318669069225</v>
      </c>
      <c r="BD131" s="60">
        <v>35.117353978864578</v>
      </c>
      <c r="BE131" s="60">
        <v>36.936389288659925</v>
      </c>
      <c r="BF131" s="60">
        <v>37.786862102041141</v>
      </c>
    </row>
    <row r="132" spans="1:5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D132" s="2">
        <v>128</v>
      </c>
      <c r="AE132" s="31">
        <v>0.51202826764471887</v>
      </c>
      <c r="AF132" s="30">
        <v>3628.7280727142538</v>
      </c>
      <c r="AG132" s="31">
        <v>0.13069811514909824</v>
      </c>
      <c r="AH132" s="30">
        <v>2790.3340390892613</v>
      </c>
      <c r="AI132" s="30">
        <v>3045.7820675381886</v>
      </c>
      <c r="AJ132" s="30">
        <v>3628.7280727142538</v>
      </c>
      <c r="AK132" s="30">
        <v>4261.3561668037783</v>
      </c>
      <c r="AL132" s="30">
        <v>4574.1249372399971</v>
      </c>
      <c r="AN132" s="49">
        <v>128</v>
      </c>
      <c r="AO132" s="60">
        <v>1</v>
      </c>
      <c r="AP132" s="60">
        <v>51.416854665475675</v>
      </c>
      <c r="AQ132" s="60">
        <v>4.3358582048222308E-2</v>
      </c>
      <c r="AR132" s="60">
        <v>47.223870932556302</v>
      </c>
      <c r="AS132" s="60">
        <v>48.55970454206571</v>
      </c>
      <c r="AT132" s="60">
        <v>51.416854665475675</v>
      </c>
      <c r="AU132" s="60">
        <v>54.274004788885641</v>
      </c>
      <c r="AV132" s="60">
        <v>55.609838398395048</v>
      </c>
      <c r="AX132" s="88">
        <v>128</v>
      </c>
      <c r="AY132" s="60">
        <v>1</v>
      </c>
      <c r="AZ132" s="60">
        <v>35.190751891676619</v>
      </c>
      <c r="BA132" s="60">
        <v>4.0249653790215126E-2</v>
      </c>
      <c r="BB132" s="60">
        <v>32.526757390866479</v>
      </c>
      <c r="BC132" s="60">
        <v>33.375473631235167</v>
      </c>
      <c r="BD132" s="60">
        <v>35.190751891676619</v>
      </c>
      <c r="BE132" s="60">
        <v>37.006030152118079</v>
      </c>
      <c r="BF132" s="60">
        <v>37.854746392486767</v>
      </c>
    </row>
    <row r="133" spans="1:5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D133" s="2">
        <v>129</v>
      </c>
      <c r="AE133" s="31">
        <v>0.50397238087154728</v>
      </c>
      <c r="AF133" s="30">
        <v>3659.5083216740027</v>
      </c>
      <c r="AG133" s="31">
        <v>0.13022345359763099</v>
      </c>
      <c r="AH133" s="30">
        <v>2817.6884064205724</v>
      </c>
      <c r="AI133" s="30">
        <v>3074.049039202107</v>
      </c>
      <c r="AJ133" s="30">
        <v>3659.5083216740027</v>
      </c>
      <c r="AK133" s="30">
        <v>4295.5283838474925</v>
      </c>
      <c r="AL133" s="30">
        <v>4610.220933343664</v>
      </c>
      <c r="AN133" s="50">
        <v>129</v>
      </c>
      <c r="AO133" s="60">
        <v>1</v>
      </c>
      <c r="AP133" s="60">
        <v>51.545675268381984</v>
      </c>
      <c r="AQ133" s="60">
        <v>4.3118492050088032E-2</v>
      </c>
      <c r="AR133" s="60">
        <v>47.365462313694429</v>
      </c>
      <c r="AS133" s="60">
        <v>48.697227308616156</v>
      </c>
      <c r="AT133" s="60">
        <v>51.545675268381984</v>
      </c>
      <c r="AU133" s="60">
        <v>54.394123228147805</v>
      </c>
      <c r="AV133" s="60">
        <v>55.725888223069525</v>
      </c>
      <c r="AX133" s="87">
        <v>129</v>
      </c>
      <c r="AY133" s="60">
        <v>1</v>
      </c>
      <c r="AZ133" s="60">
        <v>35.263692264089528</v>
      </c>
      <c r="BA133" s="60">
        <v>4.0082978863030236E-2</v>
      </c>
      <c r="BB133" s="60">
        <v>32.605230665649685</v>
      </c>
      <c r="BC133" s="60">
        <v>33.452184190631158</v>
      </c>
      <c r="BD133" s="60">
        <v>35.263692264089528</v>
      </c>
      <c r="BE133" s="60">
        <v>37.075200337547905</v>
      </c>
      <c r="BF133" s="60">
        <v>37.92215386252937</v>
      </c>
    </row>
    <row r="134" spans="1:58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D134" s="2">
        <v>130</v>
      </c>
      <c r="AE134" s="31">
        <v>0.49606392331372778</v>
      </c>
      <c r="AF134" s="30">
        <v>3690.5622899724922</v>
      </c>
      <c r="AG134" s="31">
        <v>0.12978582878390216</v>
      </c>
      <c r="AH134" s="30">
        <v>2845.0632324755479</v>
      </c>
      <c r="AI134" s="30">
        <v>3102.4137183137009</v>
      </c>
      <c r="AJ134" s="30">
        <v>3690.5622899724922</v>
      </c>
      <c r="AK134" s="30">
        <v>4330.1657038927333</v>
      </c>
      <c r="AL134" s="30">
        <v>4646.8772332218878</v>
      </c>
      <c r="AN134" s="50">
        <v>130</v>
      </c>
      <c r="AO134" s="60">
        <v>1</v>
      </c>
      <c r="AP134" s="60">
        <v>51.674275463189147</v>
      </c>
      <c r="AQ134" s="60">
        <v>4.2882559486050714E-2</v>
      </c>
      <c r="AR134" s="60">
        <v>47.506563280760382</v>
      </c>
      <c r="AS134" s="60">
        <v>48.834345681712811</v>
      </c>
      <c r="AT134" s="60">
        <v>51.674275463189147</v>
      </c>
      <c r="AU134" s="60">
        <v>54.514205244665483</v>
      </c>
      <c r="AV134" s="60">
        <v>55.841987645617898</v>
      </c>
      <c r="AX134" s="87">
        <v>130</v>
      </c>
      <c r="AY134" s="60">
        <v>1</v>
      </c>
      <c r="AZ134" s="60">
        <v>35.336203818278392</v>
      </c>
      <c r="BA134" s="60">
        <v>3.9917265014505592E-2</v>
      </c>
      <c r="BB134" s="60">
        <v>32.683289124719295</v>
      </c>
      <c r="BC134" s="60">
        <v>33.528475473284061</v>
      </c>
      <c r="BD134" s="60">
        <v>35.336203818278392</v>
      </c>
      <c r="BE134" s="60">
        <v>37.143932163272723</v>
      </c>
      <c r="BF134" s="60">
        <v>37.989118511837482</v>
      </c>
    </row>
    <row r="135" spans="1:58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D135" s="2">
        <v>131</v>
      </c>
      <c r="AE135" s="31">
        <v>0.48829964710613694</v>
      </c>
      <c r="AF135" s="30">
        <v>3721.8947573783353</v>
      </c>
      <c r="AG135" s="31">
        <v>0.12938465520166337</v>
      </c>
      <c r="AH135" s="30">
        <v>2872.4623164131854</v>
      </c>
      <c r="AI135" s="30">
        <v>3130.8799087919933</v>
      </c>
      <c r="AJ135" s="30">
        <v>3721.8947573783353</v>
      </c>
      <c r="AK135" s="30">
        <v>4365.2752926679104</v>
      </c>
      <c r="AL135" s="30">
        <v>4684.1026252651009</v>
      </c>
      <c r="AN135" s="50">
        <v>131</v>
      </c>
      <c r="AO135" s="60">
        <v>1</v>
      </c>
      <c r="AP135" s="60">
        <v>51.802677504196467</v>
      </c>
      <c r="AQ135" s="60">
        <v>4.2650820418091616E-2</v>
      </c>
      <c r="AR135" s="60">
        <v>47.64718752294803</v>
      </c>
      <c r="AS135" s="60">
        <v>48.971076079287919</v>
      </c>
      <c r="AT135" s="60">
        <v>51.802677504196467</v>
      </c>
      <c r="AU135" s="60">
        <v>54.634278929105015</v>
      </c>
      <c r="AV135" s="60">
        <v>55.958167485444903</v>
      </c>
      <c r="AX135" s="87">
        <v>131</v>
      </c>
      <c r="AY135" s="60">
        <v>1</v>
      </c>
      <c r="AZ135" s="60">
        <v>35.40830411320816</v>
      </c>
      <c r="BA135" s="60">
        <v>3.9752522740283791E-2</v>
      </c>
      <c r="BB135" s="60">
        <v>32.760947517358922</v>
      </c>
      <c r="BC135" s="60">
        <v>33.604363123607783</v>
      </c>
      <c r="BD135" s="60">
        <v>35.40830411320816</v>
      </c>
      <c r="BE135" s="60">
        <v>37.212245102808538</v>
      </c>
      <c r="BF135" s="60">
        <v>38.055660709057399</v>
      </c>
    </row>
    <row r="136" spans="1:58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D136" s="2">
        <v>132</v>
      </c>
      <c r="AE136" s="31">
        <v>0.48067780843447211</v>
      </c>
      <c r="AF136" s="30">
        <v>3753.4943081777396</v>
      </c>
      <c r="AG136" s="31">
        <v>0.12901836207188799</v>
      </c>
      <c r="AH136" s="30">
        <v>2899.8828562302097</v>
      </c>
      <c r="AI136" s="30">
        <v>3159.4420560466156</v>
      </c>
      <c r="AJ136" s="30">
        <v>3753.4943081777396</v>
      </c>
      <c r="AK136" s="30">
        <v>4400.8400216032978</v>
      </c>
      <c r="AL136" s="30">
        <v>4721.8773930065936</v>
      </c>
      <c r="AN136" s="50">
        <v>132</v>
      </c>
      <c r="AO136" s="60">
        <v>1</v>
      </c>
      <c r="AP136" s="60">
        <v>51.930872449441381</v>
      </c>
      <c r="AQ136" s="60">
        <v>4.2423232505103457E-2</v>
      </c>
      <c r="AR136" s="60">
        <v>47.787327724590575</v>
      </c>
      <c r="AS136" s="60">
        <v>49.107410667556657</v>
      </c>
      <c r="AT136" s="60">
        <v>51.930872449441381</v>
      </c>
      <c r="AU136" s="60">
        <v>54.754334231326112</v>
      </c>
      <c r="AV136" s="60">
        <v>56.074417174292186</v>
      </c>
      <c r="AX136" s="87">
        <v>132</v>
      </c>
      <c r="AY136" s="60">
        <v>1</v>
      </c>
      <c r="AZ136" s="60">
        <v>35.479999544633699</v>
      </c>
      <c r="BA136" s="60">
        <v>3.9588739066645909E-2</v>
      </c>
      <c r="BB136" s="60">
        <v>32.838211897454173</v>
      </c>
      <c r="BC136" s="60">
        <v>33.679853304403323</v>
      </c>
      <c r="BD136" s="60">
        <v>35.479999544633699</v>
      </c>
      <c r="BE136" s="60">
        <v>37.280145784864082</v>
      </c>
      <c r="BF136" s="60">
        <v>38.121787191813233</v>
      </c>
    </row>
    <row r="137" spans="1:58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D137" s="2">
        <v>133</v>
      </c>
      <c r="AE137" s="31">
        <v>0.47319672887794489</v>
      </c>
      <c r="AF137" s="30">
        <v>3785.3488225055044</v>
      </c>
      <c r="AG137" s="31">
        <v>0.12868533577760247</v>
      </c>
      <c r="AH137" s="30">
        <v>2927.3217629162918</v>
      </c>
      <c r="AI137" s="30">
        <v>3188.0941985954864</v>
      </c>
      <c r="AJ137" s="30">
        <v>3785.3488225055044</v>
      </c>
      <c r="AK137" s="30">
        <v>4436.8417058553396</v>
      </c>
      <c r="AL137" s="30">
        <v>4760.1805806380426</v>
      </c>
      <c r="AN137" s="50">
        <v>133</v>
      </c>
      <c r="AO137" s="60">
        <v>1</v>
      </c>
      <c r="AP137" s="60">
        <v>52.058850000602106</v>
      </c>
      <c r="AQ137" s="60">
        <v>4.2199749997149018E-2</v>
      </c>
      <c r="AR137" s="60">
        <v>47.926975656766423</v>
      </c>
      <c r="AS137" s="60">
        <v>49.243340558311694</v>
      </c>
      <c r="AT137" s="60">
        <v>52.058850000602106</v>
      </c>
      <c r="AU137" s="60">
        <v>54.874359442892519</v>
      </c>
      <c r="AV137" s="60">
        <v>56.190724344437783</v>
      </c>
      <c r="AX137" s="87">
        <v>133</v>
      </c>
      <c r="AY137" s="60">
        <v>1</v>
      </c>
      <c r="AZ137" s="60">
        <v>35.551296022952911</v>
      </c>
      <c r="BA137" s="60">
        <v>3.942589999946601E-2</v>
      </c>
      <c r="BB137" s="60">
        <v>32.915087940829849</v>
      </c>
      <c r="BC137" s="60">
        <v>33.754951766227627</v>
      </c>
      <c r="BD137" s="60">
        <v>35.551296022952911</v>
      </c>
      <c r="BE137" s="60">
        <v>37.347640279678195</v>
      </c>
      <c r="BF137" s="60">
        <v>38.187504105075973</v>
      </c>
    </row>
    <row r="138" spans="1:5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D138" s="2">
        <v>134</v>
      </c>
      <c r="AE138" s="31">
        <v>0.46585473001576677</v>
      </c>
      <c r="AF138" s="30">
        <v>3817.4461804964294</v>
      </c>
      <c r="AG138" s="31">
        <v>0.12838396270183328</v>
      </c>
      <c r="AH138" s="30">
        <v>2954.7759474611021</v>
      </c>
      <c r="AI138" s="30">
        <v>3216.8303749565239</v>
      </c>
      <c r="AJ138" s="30">
        <v>3817.4461804964294</v>
      </c>
      <c r="AK138" s="30">
        <v>4473.2621605804798</v>
      </c>
      <c r="AL138" s="30">
        <v>4798.9912323511235</v>
      </c>
      <c r="AN138" s="49">
        <v>134</v>
      </c>
      <c r="AO138" s="60">
        <v>1</v>
      </c>
      <c r="AP138" s="60">
        <v>52.186599859356861</v>
      </c>
      <c r="AQ138" s="60">
        <v>4.1980327144291091E-2</v>
      </c>
      <c r="AR138" s="60">
        <v>48.066123090553987</v>
      </c>
      <c r="AS138" s="60">
        <v>49.378856863345717</v>
      </c>
      <c r="AT138" s="60">
        <v>52.186599859356861</v>
      </c>
      <c r="AU138" s="60">
        <v>54.994342855368004</v>
      </c>
      <c r="AV138" s="60">
        <v>56.307076628159734</v>
      </c>
      <c r="AX138" s="88">
        <v>134</v>
      </c>
      <c r="AY138" s="60">
        <v>1</v>
      </c>
      <c r="AZ138" s="60">
        <v>35.622199458563678</v>
      </c>
      <c r="BA138" s="60">
        <v>3.9263991544618168E-2</v>
      </c>
      <c r="BB138" s="60">
        <v>32.991581323310783</v>
      </c>
      <c r="BC138" s="60">
        <v>33.829664259637632</v>
      </c>
      <c r="BD138" s="60">
        <v>35.622199458563678</v>
      </c>
      <c r="BE138" s="60">
        <v>37.414734657489724</v>
      </c>
      <c r="BF138" s="60">
        <v>38.252817593816573</v>
      </c>
    </row>
    <row r="139" spans="1:58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D139" s="2">
        <v>135</v>
      </c>
      <c r="AE139" s="31">
        <v>0.45865013342714922</v>
      </c>
      <c r="AF139" s="30">
        <v>3849.7742622853134</v>
      </c>
      <c r="AG139" s="31">
        <v>0.12811262922760688</v>
      </c>
      <c r="AH139" s="30">
        <v>2982.2423208543105</v>
      </c>
      <c r="AI139" s="30">
        <v>3245.6446236476468</v>
      </c>
      <c r="AJ139" s="30">
        <v>3849.7742622853134</v>
      </c>
      <c r="AK139" s="30">
        <v>4510.0832009351607</v>
      </c>
      <c r="AL139" s="30">
        <v>4838.2883923375139</v>
      </c>
      <c r="AN139" s="50">
        <v>135</v>
      </c>
      <c r="AO139" s="60">
        <v>1</v>
      </c>
      <c r="AP139" s="60">
        <v>52.31411172738386</v>
      </c>
      <c r="AQ139" s="60">
        <v>4.1764918196592456E-2</v>
      </c>
      <c r="AR139" s="60">
        <v>48.204761797031658</v>
      </c>
      <c r="AS139" s="60">
        <v>49.513950694451395</v>
      </c>
      <c r="AT139" s="60">
        <v>52.31411172738386</v>
      </c>
      <c r="AU139" s="60">
        <v>55.114272760316325</v>
      </c>
      <c r="AV139" s="60">
        <v>56.423461657736063</v>
      </c>
      <c r="AX139" s="87">
        <v>135</v>
      </c>
      <c r="AY139" s="60">
        <v>1</v>
      </c>
      <c r="AZ139" s="60">
        <v>35.692715761863901</v>
      </c>
      <c r="BA139" s="60">
        <v>3.9102999707976434E-2</v>
      </c>
      <c r="BB139" s="60">
        <v>33.067697720721782</v>
      </c>
      <c r="BC139" s="60">
        <v>33.903996535190288</v>
      </c>
      <c r="BD139" s="60">
        <v>35.692715761863901</v>
      </c>
      <c r="BE139" s="60">
        <v>37.481434988537515</v>
      </c>
      <c r="BF139" s="60">
        <v>38.317733803006021</v>
      </c>
    </row>
    <row r="140" spans="1:58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D140" s="2">
        <v>136</v>
      </c>
      <c r="AE140" s="31">
        <v>0.45158126069130378</v>
      </c>
      <c r="AF140" s="30">
        <v>3882.3209480069559</v>
      </c>
      <c r="AG140" s="31">
        <v>0.12786972173794972</v>
      </c>
      <c r="AH140" s="30">
        <v>3009.7177940855877</v>
      </c>
      <c r="AI140" s="30">
        <v>3274.5309831867739</v>
      </c>
      <c r="AJ140" s="30">
        <v>3882.3209480069559</v>
      </c>
      <c r="AK140" s="30">
        <v>4547.2866420758273</v>
      </c>
      <c r="AL140" s="30">
        <v>4878.0511047888895</v>
      </c>
      <c r="AN140" s="50">
        <v>136</v>
      </c>
      <c r="AO140" s="60">
        <v>1</v>
      </c>
      <c r="AP140" s="60">
        <v>52.441375306361323</v>
      </c>
      <c r="AQ140" s="60">
        <v>4.1553477404115892E-2</v>
      </c>
      <c r="AR140" s="60">
        <v>48.342883547277836</v>
      </c>
      <c r="AS140" s="60">
        <v>49.648613163421409</v>
      </c>
      <c r="AT140" s="60">
        <v>52.441375306361323</v>
      </c>
      <c r="AU140" s="60">
        <v>55.234137449301237</v>
      </c>
      <c r="AV140" s="60">
        <v>56.53986706544481</v>
      </c>
      <c r="AX140" s="87">
        <v>136</v>
      </c>
      <c r="AY140" s="60">
        <v>1</v>
      </c>
      <c r="AZ140" s="60">
        <v>35.762850843251471</v>
      </c>
      <c r="BA140" s="60">
        <v>3.8942910495414873E-2</v>
      </c>
      <c r="BB140" s="60">
        <v>33.143442808887663</v>
      </c>
      <c r="BC140" s="60">
        <v>33.977954343442534</v>
      </c>
      <c r="BD140" s="60">
        <v>35.762850843251471</v>
      </c>
      <c r="BE140" s="60">
        <v>37.547747343060415</v>
      </c>
      <c r="BF140" s="60">
        <v>38.382258877615286</v>
      </c>
    </row>
    <row r="141" spans="1:58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D141" s="2">
        <v>137</v>
      </c>
      <c r="AE141" s="31">
        <v>0.4446464333866933</v>
      </c>
      <c r="AF141" s="30">
        <v>3915.0741178108119</v>
      </c>
      <c r="AG141" s="31">
        <v>0.12765362661371651</v>
      </c>
      <c r="AH141" s="30">
        <v>3037.1993102230695</v>
      </c>
      <c r="AI141" s="30">
        <v>3303.4835175551048</v>
      </c>
      <c r="AJ141" s="30">
        <v>3915.0741178108119</v>
      </c>
      <c r="AK141" s="30">
        <v>4584.8542564815143</v>
      </c>
      <c r="AL141" s="30">
        <v>4918.2583448011846</v>
      </c>
      <c r="AN141" s="50">
        <v>137</v>
      </c>
      <c r="AO141" s="60">
        <v>1</v>
      </c>
      <c r="AP141" s="60">
        <v>52.568380297972269</v>
      </c>
      <c r="AQ141" s="60">
        <v>4.1345959016901447E-2</v>
      </c>
      <c r="AR141" s="60">
        <v>48.480480118444206</v>
      </c>
      <c r="AS141" s="60">
        <v>49.78283538618836</v>
      </c>
      <c r="AT141" s="60">
        <v>52.568380297972269</v>
      </c>
      <c r="AU141" s="60">
        <v>55.35392520975617</v>
      </c>
      <c r="AV141" s="60">
        <v>56.656280477500324</v>
      </c>
      <c r="AX141" s="87">
        <v>137</v>
      </c>
      <c r="AY141" s="60">
        <v>1</v>
      </c>
      <c r="AZ141" s="60">
        <v>35.832610613126086</v>
      </c>
      <c r="BA141" s="60">
        <v>3.8783709912803305E-2</v>
      </c>
      <c r="BB141" s="60">
        <v>33.218822266251095</v>
      </c>
      <c r="BC141" s="60">
        <v>34.051543436735727</v>
      </c>
      <c r="BD141" s="60">
        <v>35.832610613126086</v>
      </c>
      <c r="BE141" s="60">
        <v>37.613677789516444</v>
      </c>
      <c r="BF141" s="60">
        <v>38.446398960001083</v>
      </c>
    </row>
    <row r="142" spans="1:58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D142" s="2">
        <v>138</v>
      </c>
      <c r="AE142" s="31">
        <v>0.43784397307456308</v>
      </c>
      <c r="AF142" s="30">
        <v>3948.0216521834291</v>
      </c>
      <c r="AG142" s="31">
        <v>0.12746273018581122</v>
      </c>
      <c r="AH142" s="30">
        <v>3064.6845501395906</v>
      </c>
      <c r="AI142" s="30">
        <v>3332.4968763893144</v>
      </c>
      <c r="AJ142" s="30">
        <v>3948.0216521834291</v>
      </c>
      <c r="AK142" s="30">
        <v>4622.7668350508757</v>
      </c>
      <c r="AL142" s="30">
        <v>4958.8874982682919</v>
      </c>
      <c r="AN142" s="50">
        <v>138</v>
      </c>
      <c r="AO142" s="60">
        <v>1</v>
      </c>
      <c r="AP142" s="60">
        <v>52.695116404009966</v>
      </c>
      <c r="AQ142" s="60">
        <v>4.1142317284465948E-2</v>
      </c>
      <c r="AR142" s="60">
        <v>48.617543427367565</v>
      </c>
      <c r="AS142" s="60">
        <v>49.916608573903147</v>
      </c>
      <c r="AT142" s="60">
        <v>52.695116404009966</v>
      </c>
      <c r="AU142" s="60">
        <v>55.473624234116777</v>
      </c>
      <c r="AV142" s="60">
        <v>56.772689380652359</v>
      </c>
      <c r="AX142" s="87">
        <v>138</v>
      </c>
      <c r="AY142" s="60">
        <v>1</v>
      </c>
      <c r="AZ142" s="60">
        <v>35.902000981928751</v>
      </c>
      <c r="BA142" s="60">
        <v>3.8625383965913689E-2</v>
      </c>
      <c r="BB142" s="60">
        <v>33.29384183146518</v>
      </c>
      <c r="BC142" s="60">
        <v>34.12476960845251</v>
      </c>
      <c r="BD142" s="60">
        <v>35.902000981928751</v>
      </c>
      <c r="BE142" s="60">
        <v>37.679232355404984</v>
      </c>
      <c r="BF142" s="60">
        <v>38.510160132392322</v>
      </c>
    </row>
    <row r="143" spans="1:58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D143" s="2">
        <v>139</v>
      </c>
      <c r="AE143" s="31">
        <v>0.43117220129894079</v>
      </c>
      <c r="AF143" s="30">
        <v>3981.1514319484468</v>
      </c>
      <c r="AG143" s="31">
        <v>0.12729541873518713</v>
      </c>
      <c r="AH143" s="30">
        <v>3092.1719325126865</v>
      </c>
      <c r="AI143" s="30">
        <v>3361.5662949815523</v>
      </c>
      <c r="AJ143" s="30">
        <v>3981.1514319484468</v>
      </c>
      <c r="AK143" s="30">
        <v>4661.0041871021849</v>
      </c>
      <c r="AL143" s="30">
        <v>4999.9143618820553</v>
      </c>
      <c r="AN143" s="50">
        <v>139</v>
      </c>
      <c r="AO143" s="60">
        <v>1</v>
      </c>
      <c r="AP143" s="60">
        <v>52.821573326377958</v>
      </c>
      <c r="AQ143" s="60">
        <v>4.0942506455803059E-2</v>
      </c>
      <c r="AR143" s="60">
        <v>48.754065530569889</v>
      </c>
      <c r="AS143" s="60">
        <v>50.049924032934946</v>
      </c>
      <c r="AT143" s="60">
        <v>52.821573326377958</v>
      </c>
      <c r="AU143" s="60">
        <v>55.59322261982097</v>
      </c>
      <c r="AV143" s="60">
        <v>56.889081122186028</v>
      </c>
      <c r="AX143" s="87">
        <v>139</v>
      </c>
      <c r="AY143" s="60">
        <v>1</v>
      </c>
      <c r="AZ143" s="60">
        <v>35.971027860141781</v>
      </c>
      <c r="BA143" s="60">
        <v>3.8467918660420167E-2</v>
      </c>
      <c r="BB143" s="60">
        <v>33.368507303393471</v>
      </c>
      <c r="BC143" s="60">
        <v>34.19763869301682</v>
      </c>
      <c r="BD143" s="60">
        <v>35.971027860141781</v>
      </c>
      <c r="BE143" s="60">
        <v>37.744417027266742</v>
      </c>
      <c r="BF143" s="60">
        <v>38.573548416890091</v>
      </c>
    </row>
    <row r="144" spans="1:58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D144" s="2">
        <v>140</v>
      </c>
      <c r="AE144" s="31">
        <v>0.42462943960310545</v>
      </c>
      <c r="AF144" s="30">
        <v>4014.4513379441596</v>
      </c>
      <c r="AG144" s="31">
        <v>0.12715007854062571</v>
      </c>
      <c r="AH144" s="30">
        <v>3119.6599080983578</v>
      </c>
      <c r="AI144" s="30">
        <v>3390.6870340872506</v>
      </c>
      <c r="AJ144" s="30">
        <v>4014.4513379441596</v>
      </c>
      <c r="AK144" s="30">
        <v>4699.5460792763079</v>
      </c>
      <c r="AL144" s="30">
        <v>5041.3146632385815</v>
      </c>
      <c r="AN144" s="49">
        <v>140</v>
      </c>
      <c r="AO144" s="60">
        <v>1</v>
      </c>
      <c r="AP144" s="60">
        <v>52.947740766984587</v>
      </c>
      <c r="AQ144" s="60">
        <v>4.0746480779883659E-2</v>
      </c>
      <c r="AR144" s="60">
        <v>48.890038490646397</v>
      </c>
      <c r="AS144" s="60">
        <v>50.182773073792845</v>
      </c>
      <c r="AT144" s="60">
        <v>52.947740766984587</v>
      </c>
      <c r="AU144" s="60">
        <v>55.712708460176323</v>
      </c>
      <c r="AV144" s="60">
        <v>57.005443043322771</v>
      </c>
      <c r="AX144" s="88">
        <v>140</v>
      </c>
      <c r="AY144" s="60">
        <v>1</v>
      </c>
      <c r="AZ144" s="60">
        <v>36.039697158249297</v>
      </c>
      <c r="BA144" s="60">
        <v>3.8311300001992628E-2</v>
      </c>
      <c r="BB144" s="60">
        <v>33.442824483517377</v>
      </c>
      <c r="BC144" s="60">
        <v>34.270156526636988</v>
      </c>
      <c r="BD144" s="60">
        <v>36.039697158249297</v>
      </c>
      <c r="BE144" s="60">
        <v>37.809237789861605</v>
      </c>
      <c r="BF144" s="60">
        <v>38.636569832981223</v>
      </c>
    </row>
    <row r="145" spans="1:58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D145" s="2">
        <v>141</v>
      </c>
      <c r="AE145" s="31">
        <v>0.41821400953033605</v>
      </c>
      <c r="AF145" s="30">
        <v>4047.9092510088635</v>
      </c>
      <c r="AG145" s="31">
        <v>0.12702509588090846</v>
      </c>
      <c r="AH145" s="30">
        <v>3147.1469276526054</v>
      </c>
      <c r="AI145" s="30">
        <v>3419.8543544618392</v>
      </c>
      <c r="AJ145" s="30">
        <v>4047.9092510088635</v>
      </c>
      <c r="AK145" s="30">
        <v>4738.3722782141085</v>
      </c>
      <c r="AL145" s="30">
        <v>5083.0641299339759</v>
      </c>
      <c r="AN145" s="50">
        <v>141</v>
      </c>
      <c r="AO145" s="60">
        <v>1</v>
      </c>
      <c r="AP145" s="60">
        <v>53.073608427738186</v>
      </c>
      <c r="AQ145" s="60">
        <v>4.0554194505678667E-2</v>
      </c>
      <c r="AR145" s="60">
        <v>49.025454370192328</v>
      </c>
      <c r="AS145" s="60">
        <v>50.315147006985967</v>
      </c>
      <c r="AT145" s="60">
        <v>53.073608427738186</v>
      </c>
      <c r="AU145" s="60">
        <v>55.832069848490406</v>
      </c>
      <c r="AV145" s="60">
        <v>57.121762485284044</v>
      </c>
      <c r="AX145" s="87">
        <v>141</v>
      </c>
      <c r="AY145" s="60">
        <v>1</v>
      </c>
      <c r="AZ145" s="60">
        <v>36.108014786735424</v>
      </c>
      <c r="BA145" s="60">
        <v>3.8155513996300953E-2</v>
      </c>
      <c r="BB145" s="60">
        <v>33.516799173318297</v>
      </c>
      <c r="BC145" s="60">
        <v>34.342328945521373</v>
      </c>
      <c r="BD145" s="60">
        <v>36.108014786735424</v>
      </c>
      <c r="BE145" s="60">
        <v>37.873700627949475</v>
      </c>
      <c r="BF145" s="60">
        <v>38.699230400152551</v>
      </c>
    </row>
    <row r="146" spans="1:58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D146" s="2">
        <v>142</v>
      </c>
      <c r="AE146" s="31">
        <v>0.41192423262391165</v>
      </c>
      <c r="AF146" s="30">
        <v>4081.5130519808536</v>
      </c>
      <c r="AG146" s="31">
        <v>0.12691885703481687</v>
      </c>
      <c r="AH146" s="30">
        <v>3174.6314419314285</v>
      </c>
      <c r="AI146" s="30">
        <v>3449.0635168607505</v>
      </c>
      <c r="AJ146" s="30">
        <v>4081.5130519808536</v>
      </c>
      <c r="AK146" s="30">
        <v>4777.4625505564518</v>
      </c>
      <c r="AL146" s="30">
        <v>5125.1384895643423</v>
      </c>
      <c r="AN146" s="50">
        <v>142</v>
      </c>
      <c r="AO146" s="60">
        <v>1</v>
      </c>
      <c r="AP146" s="60">
        <v>53.199166010547088</v>
      </c>
      <c r="AQ146" s="60">
        <v>4.0365601882158972E-2</v>
      </c>
      <c r="AR146" s="60">
        <v>49.160305231802894</v>
      </c>
      <c r="AS146" s="60">
        <v>50.447037143023394</v>
      </c>
      <c r="AT146" s="60">
        <v>53.199166010547088</v>
      </c>
      <c r="AU146" s="60">
        <v>55.951294878070783</v>
      </c>
      <c r="AV146" s="60">
        <v>57.238026789291283</v>
      </c>
      <c r="AX146" s="87">
        <v>142</v>
      </c>
      <c r="AY146" s="60">
        <v>1</v>
      </c>
      <c r="AZ146" s="60">
        <v>36.175986656084277</v>
      </c>
      <c r="BA146" s="60">
        <v>3.8000546649015025E-2</v>
      </c>
      <c r="BB146" s="60">
        <v>33.590437174277632</v>
      </c>
      <c r="BC146" s="60">
        <v>34.414161785878306</v>
      </c>
      <c r="BD146" s="60">
        <v>36.175986656084277</v>
      </c>
      <c r="BE146" s="60">
        <v>37.937811526290247</v>
      </c>
      <c r="BF146" s="60">
        <v>38.761536137890921</v>
      </c>
    </row>
    <row r="147" spans="1:58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D147" s="2">
        <v>143</v>
      </c>
      <c r="AE147" s="31">
        <v>0.40575843042711129</v>
      </c>
      <c r="AF147" s="30">
        <v>4115.2506216984257</v>
      </c>
      <c r="AG147" s="31">
        <v>0.12682974828113244</v>
      </c>
      <c r="AH147" s="30">
        <v>3202.1119016908287</v>
      </c>
      <c r="AI147" s="30">
        <v>3478.309782039415</v>
      </c>
      <c r="AJ147" s="30">
        <v>4115.2506216984257</v>
      </c>
      <c r="AK147" s="30">
        <v>4816.7966629442035</v>
      </c>
      <c r="AL147" s="30">
        <v>5167.5134697257863</v>
      </c>
      <c r="AN147" s="50">
        <v>143</v>
      </c>
      <c r="AO147" s="60">
        <v>1</v>
      </c>
      <c r="AP147" s="60">
        <v>53.324403217319642</v>
      </c>
      <c r="AQ147" s="60">
        <v>4.0180657158295482E-2</v>
      </c>
      <c r="AR147" s="60">
        <v>49.294583138073335</v>
      </c>
      <c r="AS147" s="60">
        <v>50.578434792414249</v>
      </c>
      <c r="AT147" s="60">
        <v>53.324403217319642</v>
      </c>
      <c r="AU147" s="60">
        <v>56.070371642225034</v>
      </c>
      <c r="AV147" s="60">
        <v>57.354223296565941</v>
      </c>
      <c r="AX147" s="87">
        <v>143</v>
      </c>
      <c r="AY147" s="60">
        <v>1</v>
      </c>
      <c r="AZ147" s="60">
        <v>36.243618676779974</v>
      </c>
      <c r="BA147" s="60">
        <v>3.7846383965804732E-2</v>
      </c>
      <c r="BB147" s="60">
        <v>33.663744287876789</v>
      </c>
      <c r="BC147" s="60">
        <v>34.485660883916125</v>
      </c>
      <c r="BD147" s="60">
        <v>36.243618676779974</v>
      </c>
      <c r="BE147" s="60">
        <v>38.001576469643815</v>
      </c>
      <c r="BF147" s="60">
        <v>38.823493065683159</v>
      </c>
    </row>
    <row r="148" spans="1:5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D148" s="2">
        <v>144</v>
      </c>
      <c r="AE148" s="31">
        <v>0.39971492448600793</v>
      </c>
      <c r="AF148" s="30">
        <v>4149.109840945177</v>
      </c>
      <c r="AG148" s="31">
        <v>0.12675615590674183</v>
      </c>
      <c r="AH148" s="30">
        <v>3229.5867966778887</v>
      </c>
      <c r="AI148" s="30">
        <v>3507.5884407162102</v>
      </c>
      <c r="AJ148" s="30">
        <v>4149.109840945177</v>
      </c>
      <c r="AK148" s="30">
        <v>4856.354335025394</v>
      </c>
      <c r="AL148" s="30">
        <v>5210.1647224854523</v>
      </c>
      <c r="AN148" s="50">
        <v>144</v>
      </c>
      <c r="AO148" s="60">
        <v>1</v>
      </c>
      <c r="AP148" s="60">
        <v>53.449309749946273</v>
      </c>
      <c r="AQ148" s="60">
        <v>3.9999314583143951E-2</v>
      </c>
      <c r="AR148" s="60">
        <v>49.42828015765852</v>
      </c>
      <c r="AS148" s="60">
        <v>50.709331269791029</v>
      </c>
      <c r="AT148" s="60">
        <v>53.449309749946273</v>
      </c>
      <c r="AU148" s="60">
        <v>56.189288230101525</v>
      </c>
      <c r="AV148" s="60">
        <v>57.470339342234034</v>
      </c>
      <c r="AX148" s="87">
        <v>144</v>
      </c>
      <c r="AY148" s="60">
        <v>1</v>
      </c>
      <c r="AZ148" s="60">
        <v>36.310916759299928</v>
      </c>
      <c r="BA148" s="60">
        <v>3.7693011952355832E-2</v>
      </c>
      <c r="BB148" s="60">
        <v>33.736726318060434</v>
      </c>
      <c r="BC148" s="60">
        <v>34.556832077519545</v>
      </c>
      <c r="BD148" s="60">
        <v>36.310916759299928</v>
      </c>
      <c r="BE148" s="60">
        <v>38.065001441080305</v>
      </c>
      <c r="BF148" s="60">
        <v>38.88510720053943</v>
      </c>
    </row>
    <row r="149" spans="1:58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D149" s="2">
        <v>145</v>
      </c>
      <c r="AE149" s="31">
        <v>0.39379203641093519</v>
      </c>
      <c r="AF149" s="30">
        <v>4183.0785892466583</v>
      </c>
      <c r="AG149" s="31">
        <v>0.12669646638495069</v>
      </c>
      <c r="AH149" s="30">
        <v>3257.0555134345991</v>
      </c>
      <c r="AI149" s="30">
        <v>3536.8954727572695</v>
      </c>
      <c r="AJ149" s="30">
        <v>4183.0785892466583</v>
      </c>
      <c r="AK149" s="30">
        <v>4896.1142056128465</v>
      </c>
      <c r="AL149" s="30">
        <v>5253.0661627444069</v>
      </c>
      <c r="AN149" s="50">
        <v>145</v>
      </c>
      <c r="AO149" s="60">
        <v>1</v>
      </c>
      <c r="AP149" s="60">
        <v>53.573875309905922</v>
      </c>
      <c r="AQ149" s="60">
        <v>3.9821528407712047E-2</v>
      </c>
      <c r="AR149" s="60">
        <v>49.561388498584968</v>
      </c>
      <c r="AS149" s="60">
        <v>50.839717984624691</v>
      </c>
      <c r="AT149" s="60">
        <v>53.573875309905922</v>
      </c>
      <c r="AU149" s="60">
        <v>56.308032635187146</v>
      </c>
      <c r="AV149" s="60">
        <v>57.58636212122687</v>
      </c>
      <c r="AX149" s="87">
        <v>145</v>
      </c>
      <c r="AY149" s="60">
        <v>1</v>
      </c>
      <c r="AZ149" s="60">
        <v>36.377886813967365</v>
      </c>
      <c r="BA149" s="60">
        <v>3.7540416614719178E-2</v>
      </c>
      <c r="BB149" s="60">
        <v>33.809389125428467</v>
      </c>
      <c r="BC149" s="60">
        <v>34.627681243129707</v>
      </c>
      <c r="BD149" s="60">
        <v>36.377886813967365</v>
      </c>
      <c r="BE149" s="60">
        <v>38.128092384805015</v>
      </c>
      <c r="BF149" s="60">
        <v>38.946384502506262</v>
      </c>
    </row>
    <row r="150" spans="1:58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D150" s="2">
        <v>146</v>
      </c>
      <c r="AE150" s="31">
        <v>0.38798808787648731</v>
      </c>
      <c r="AF150" s="30">
        <v>4217.1447448703711</v>
      </c>
      <c r="AG150" s="31">
        <v>0.12664906637548365</v>
      </c>
      <c r="AH150" s="30">
        <v>3284.518335297857</v>
      </c>
      <c r="AI150" s="30">
        <v>3566.2275471764829</v>
      </c>
      <c r="AJ150" s="30">
        <v>4217.1447448703711</v>
      </c>
      <c r="AK150" s="30">
        <v>4936.0538326841815</v>
      </c>
      <c r="AL150" s="30">
        <v>5296.1899682376315</v>
      </c>
      <c r="AN150" s="49">
        <v>146</v>
      </c>
      <c r="AO150" s="60">
        <v>1</v>
      </c>
      <c r="AP150" s="60">
        <v>53.698089598265966</v>
      </c>
      <c r="AQ150" s="60">
        <v>3.9647252884959322E-2</v>
      </c>
      <c r="AR150" s="60">
        <v>49.693900508250891</v>
      </c>
      <c r="AS150" s="60">
        <v>50.969586441224642</v>
      </c>
      <c r="AT150" s="60">
        <v>53.698089598265966</v>
      </c>
      <c r="AU150" s="60">
        <v>56.42659275530729</v>
      </c>
      <c r="AV150" s="60">
        <v>57.702278688281041</v>
      </c>
      <c r="AX150" s="88">
        <v>146</v>
      </c>
      <c r="AY150" s="60">
        <v>1</v>
      </c>
      <c r="AZ150" s="60">
        <v>36.444534750951298</v>
      </c>
      <c r="BA150" s="60">
        <v>3.7388583959310717E-2</v>
      </c>
      <c r="BB150" s="60">
        <v>33.881738627236004</v>
      </c>
      <c r="BC150" s="60">
        <v>34.698214295744187</v>
      </c>
      <c r="BD150" s="60">
        <v>36.444534750951298</v>
      </c>
      <c r="BE150" s="60">
        <v>38.190855206158396</v>
      </c>
      <c r="BF150" s="60">
        <v>39.007330874666593</v>
      </c>
    </row>
    <row r="151" spans="1:58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D151" s="2">
        <v>147</v>
      </c>
      <c r="AE151" s="31">
        <v>0.38230140056005246</v>
      </c>
      <c r="AF151" s="30">
        <v>4251.2961860291216</v>
      </c>
      <c r="AG151" s="31">
        <v>0.12661234254617046</v>
      </c>
      <c r="AH151" s="30">
        <v>3311.9755845956429</v>
      </c>
      <c r="AI151" s="30">
        <v>3595.5813629506856</v>
      </c>
      <c r="AJ151" s="30">
        <v>4251.2961860291216</v>
      </c>
      <c r="AK151" s="30">
        <v>4976.1507272241824</v>
      </c>
      <c r="AL151" s="30">
        <v>5339.5082411711519</v>
      </c>
      <c r="AN151" s="50">
        <v>147</v>
      </c>
      <c r="AO151" s="60">
        <v>1</v>
      </c>
      <c r="AP151" s="60">
        <v>53.821942316075919</v>
      </c>
      <c r="AQ151" s="60">
        <v>3.9476442267930206E-2</v>
      </c>
      <c r="AR151" s="60">
        <v>49.825808540114132</v>
      </c>
      <c r="AS151" s="60">
        <v>51.098928148023688</v>
      </c>
      <c r="AT151" s="60">
        <v>53.821942316075919</v>
      </c>
      <c r="AU151" s="60">
        <v>56.54495648412815</v>
      </c>
      <c r="AV151" s="60">
        <v>57.818076092037707</v>
      </c>
      <c r="AX151" s="87">
        <v>147</v>
      </c>
      <c r="AY151" s="60">
        <v>1</v>
      </c>
      <c r="AZ151" s="60">
        <v>36.510866480414045</v>
      </c>
      <c r="BA151" s="60">
        <v>3.7237499992562276E-2</v>
      </c>
      <c r="BB151" s="60">
        <v>33.953780743201442</v>
      </c>
      <c r="BC151" s="60">
        <v>34.768437152036931</v>
      </c>
      <c r="BD151" s="60">
        <v>36.510866480414045</v>
      </c>
      <c r="BE151" s="60">
        <v>38.253295808791158</v>
      </c>
      <c r="BF151" s="60">
        <v>39.067952217626654</v>
      </c>
    </row>
    <row r="152" spans="1:58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D152" s="2">
        <v>148</v>
      </c>
      <c r="AE152" s="31">
        <v>0.37673029613901876</v>
      </c>
      <c r="AF152" s="30">
        <v>4285.5207909357141</v>
      </c>
      <c r="AG152" s="31">
        <v>0.1265846815648409</v>
      </c>
      <c r="AH152" s="30">
        <v>3339.4275836559364</v>
      </c>
      <c r="AI152" s="30">
        <v>3624.9536190567137</v>
      </c>
      <c r="AJ152" s="30">
        <v>4285.5207909357141</v>
      </c>
      <c r="AK152" s="30">
        <v>5016.3824002176334</v>
      </c>
      <c r="AL152" s="30">
        <v>5382.9930837509919</v>
      </c>
      <c r="AN152" s="50">
        <v>148</v>
      </c>
      <c r="AO152" s="60">
        <v>1</v>
      </c>
      <c r="AP152" s="60">
        <v>53.945423164385275</v>
      </c>
      <c r="AQ152" s="60">
        <v>3.9309050809669115E-2</v>
      </c>
      <c r="AR152" s="60">
        <v>49.957104947632516</v>
      </c>
      <c r="AS152" s="60">
        <v>51.227734613454636</v>
      </c>
      <c r="AT152" s="60">
        <v>53.945423164385275</v>
      </c>
      <c r="AU152" s="60">
        <v>56.663111715315921</v>
      </c>
      <c r="AV152" s="60">
        <v>57.933741381138042</v>
      </c>
      <c r="AX152" s="87">
        <v>148</v>
      </c>
      <c r="AY152" s="60">
        <v>1</v>
      </c>
      <c r="AZ152" s="60">
        <v>36.576887912517932</v>
      </c>
      <c r="BA152" s="60">
        <v>3.7087150720905668E-2</v>
      </c>
      <c r="BB152" s="60">
        <v>34.025521393043171</v>
      </c>
      <c r="BC152" s="60">
        <v>34.838355728681869</v>
      </c>
      <c r="BD152" s="60">
        <v>36.576887912517932</v>
      </c>
      <c r="BE152" s="60">
        <v>38.315420096353989</v>
      </c>
      <c r="BF152" s="60">
        <v>39.128254431992694</v>
      </c>
    </row>
    <row r="153" spans="1:58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D153" s="2">
        <v>149</v>
      </c>
      <c r="AE153" s="31">
        <v>0.37127309629077443</v>
      </c>
      <c r="AF153" s="30">
        <v>4319.8064378029521</v>
      </c>
      <c r="AG153" s="31">
        <v>0.12656447009932478</v>
      </c>
      <c r="AH153" s="30">
        <v>3366.8746548067179</v>
      </c>
      <c r="AI153" s="30">
        <v>3654.3410144714026</v>
      </c>
      <c r="AJ153" s="30">
        <v>4319.8064378029521</v>
      </c>
      <c r="AK153" s="30">
        <v>5056.7263626493186</v>
      </c>
      <c r="AL153" s="30">
        <v>5426.6165981831737</v>
      </c>
      <c r="AN153" s="50">
        <v>149</v>
      </c>
      <c r="AO153" s="60">
        <v>1</v>
      </c>
      <c r="AP153" s="60">
        <v>54.068521844243548</v>
      </c>
      <c r="AQ153" s="60">
        <v>3.9145032763220476E-2</v>
      </c>
      <c r="AR153" s="60">
        <v>50.087782084263893</v>
      </c>
      <c r="AS153" s="60">
        <v>51.355997345950307</v>
      </c>
      <c r="AT153" s="60">
        <v>54.068521844243548</v>
      </c>
      <c r="AU153" s="60">
        <v>56.781046342536797</v>
      </c>
      <c r="AV153" s="60">
        <v>58.049261604223211</v>
      </c>
      <c r="AX153" s="87">
        <v>149</v>
      </c>
      <c r="AY153" s="60">
        <v>1</v>
      </c>
      <c r="AZ153" s="60">
        <v>36.64260495742527</v>
      </c>
      <c r="BA153" s="60">
        <v>3.6937522150772721E-2</v>
      </c>
      <c r="BB153" s="60">
        <v>34.096966496479581</v>
      </c>
      <c r="BC153" s="60">
        <v>34.907975942352955</v>
      </c>
      <c r="BD153" s="60">
        <v>36.64260495742527</v>
      </c>
      <c r="BE153" s="60">
        <v>38.377233972497578</v>
      </c>
      <c r="BF153" s="60">
        <v>39.188243418370959</v>
      </c>
    </row>
    <row r="154" spans="1:58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D154" s="2">
        <v>150</v>
      </c>
      <c r="AE154" s="31">
        <v>0.36592812269270758</v>
      </c>
      <c r="AF154" s="30">
        <v>4354.1410048436428</v>
      </c>
      <c r="AG154" s="31">
        <v>0.12655009481745191</v>
      </c>
      <c r="AH154" s="30">
        <v>3394.3171203759675</v>
      </c>
      <c r="AI154" s="30">
        <v>3683.7402481715885</v>
      </c>
      <c r="AJ154" s="30">
        <v>4354.1410048436428</v>
      </c>
      <c r="AK154" s="30">
        <v>5097.1601255040214</v>
      </c>
      <c r="AL154" s="30">
        <v>5470.3508866737229</v>
      </c>
      <c r="AN154" s="50">
        <v>150</v>
      </c>
      <c r="AO154" s="60">
        <v>1</v>
      </c>
      <c r="AP154" s="60">
        <v>54.19122805670024</v>
      </c>
      <c r="AQ154" s="60">
        <v>3.8984342381628706E-2</v>
      </c>
      <c r="AR154" s="60">
        <v>50.217832303466096</v>
      </c>
      <c r="AS154" s="60">
        <v>51.483707853943493</v>
      </c>
      <c r="AT154" s="60">
        <v>54.19122805670024</v>
      </c>
      <c r="AU154" s="60">
        <v>56.89874825945698</v>
      </c>
      <c r="AV154" s="60">
        <v>58.164623809934376</v>
      </c>
      <c r="AX154" s="87">
        <v>150</v>
      </c>
      <c r="AY154" s="60">
        <v>1</v>
      </c>
      <c r="AZ154" s="60">
        <v>36.70802352529838</v>
      </c>
      <c r="BA154" s="60">
        <v>3.6788600288595256E-2</v>
      </c>
      <c r="BB154" s="60">
        <v>34.168121973229063</v>
      </c>
      <c r="BC154" s="60">
        <v>34.977303709724133</v>
      </c>
      <c r="BD154" s="60">
        <v>36.70802352529838</v>
      </c>
      <c r="BE154" s="60">
        <v>38.43874334087262</v>
      </c>
      <c r="BF154" s="60">
        <v>39.24792507736769</v>
      </c>
    </row>
    <row r="155" spans="1:58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D155" s="2">
        <v>151</v>
      </c>
      <c r="AE155" s="31">
        <v>0.36069369701177928</v>
      </c>
      <c r="AF155" s="30">
        <v>4388.5123704747239</v>
      </c>
      <c r="AG155" s="31">
        <v>0.1265399423568031</v>
      </c>
      <c r="AH155" s="30">
        <v>3421.7553451948079</v>
      </c>
      <c r="AI155" s="30">
        <v>3713.1480515462777</v>
      </c>
      <c r="AJ155" s="30">
        <v>4388.5123704747239</v>
      </c>
      <c r="AK155" s="30">
        <v>5137.6611504104712</v>
      </c>
      <c r="AL155" s="30">
        <v>5514.1679719162275</v>
      </c>
      <c r="AN155" s="50">
        <v>151</v>
      </c>
      <c r="AO155" s="60">
        <v>1</v>
      </c>
      <c r="AP155" s="60">
        <v>54.313531502871619</v>
      </c>
      <c r="AQ155" s="60">
        <v>3.8826933917621521E-2</v>
      </c>
      <c r="AR155" s="60">
        <v>50.34724796545153</v>
      </c>
      <c r="AS155" s="60">
        <v>51.610857650490928</v>
      </c>
      <c r="AT155" s="60">
        <v>54.313531502871619</v>
      </c>
      <c r="AU155" s="60">
        <v>57.016205355252303</v>
      </c>
      <c r="AV155" s="60">
        <v>58.279815040291709</v>
      </c>
      <c r="AX155" s="87">
        <v>151</v>
      </c>
      <c r="AY155" s="60">
        <v>1</v>
      </c>
      <c r="AZ155" s="60">
        <v>36.773149526324595</v>
      </c>
      <c r="BA155" s="60">
        <v>3.6640371140745857E-2</v>
      </c>
      <c r="BB155" s="60">
        <v>34.238993745289285</v>
      </c>
      <c r="BC155" s="60">
        <v>35.046344949030434</v>
      </c>
      <c r="BD155" s="60">
        <v>36.773149526324595</v>
      </c>
      <c r="BE155" s="60">
        <v>38.499954103618762</v>
      </c>
      <c r="BF155" s="60">
        <v>39.307305307359911</v>
      </c>
    </row>
    <row r="156" spans="1:58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D156" s="2">
        <v>152</v>
      </c>
      <c r="AE156" s="31">
        <v>0.3555681406751256</v>
      </c>
      <c r="AF156" s="30">
        <v>4422.9084178082339</v>
      </c>
      <c r="AG156" s="31">
        <v>0.12653239865923407</v>
      </c>
      <c r="AH156" s="30">
        <v>3449.1906716666381</v>
      </c>
      <c r="AI156" s="30">
        <v>3742.5619014644158</v>
      </c>
      <c r="AJ156" s="30">
        <v>4422.9084178082339</v>
      </c>
      <c r="AK156" s="30">
        <v>5178.2057638081069</v>
      </c>
      <c r="AL156" s="30">
        <v>5558.0380478182587</v>
      </c>
      <c r="AN156" s="49">
        <v>152</v>
      </c>
      <c r="AO156" s="60">
        <v>1</v>
      </c>
      <c r="AP156" s="60">
        <v>54.435421885409802</v>
      </c>
      <c r="AQ156" s="60">
        <v>3.867276161664223E-2</v>
      </c>
      <c r="AR156" s="60">
        <v>50.4760215857875</v>
      </c>
      <c r="AS156" s="60">
        <v>51.737438354999362</v>
      </c>
      <c r="AT156" s="60">
        <v>54.435421885409802</v>
      </c>
      <c r="AU156" s="60">
        <v>57.133405415820235</v>
      </c>
      <c r="AV156" s="60">
        <v>58.394822185032105</v>
      </c>
      <c r="AX156" s="88">
        <v>152</v>
      </c>
      <c r="AY156" s="60">
        <v>1</v>
      </c>
      <c r="AZ156" s="60">
        <v>36.837988871266731</v>
      </c>
      <c r="BA156" s="60">
        <v>3.6492820712234558E-2</v>
      </c>
      <c r="BB156" s="60">
        <v>34.309587787081107</v>
      </c>
      <c r="BC156" s="60">
        <v>35.115105614412037</v>
      </c>
      <c r="BD156" s="60">
        <v>36.837988871266731</v>
      </c>
      <c r="BE156" s="60">
        <v>38.560872128121424</v>
      </c>
      <c r="BF156" s="60">
        <v>39.366389955452362</v>
      </c>
    </row>
    <row r="157" spans="1:58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D157" s="2">
        <v>153</v>
      </c>
      <c r="AE157" s="31">
        <v>0.35054977487005784</v>
      </c>
      <c r="AF157" s="30">
        <v>4457.3170346513098</v>
      </c>
      <c r="AG157" s="31">
        <v>0.12652584897087532</v>
      </c>
      <c r="AH157" s="30">
        <v>3476.6254197671337</v>
      </c>
      <c r="AI157" s="30">
        <v>3771.9800202748856</v>
      </c>
      <c r="AJ157" s="30">
        <v>4457.3170346513098</v>
      </c>
      <c r="AK157" s="30">
        <v>5218.7691569470799</v>
      </c>
      <c r="AL157" s="30">
        <v>5601.9294795013711</v>
      </c>
      <c r="AN157" s="50">
        <v>153</v>
      </c>
      <c r="AO157" s="60">
        <v>1</v>
      </c>
      <c r="AP157" s="60">
        <v>54.556888908502735</v>
      </c>
      <c r="AQ157" s="60">
        <v>3.8521779716849773E-2</v>
      </c>
      <c r="AR157" s="60">
        <v>50.604145835396238</v>
      </c>
      <c r="AS157" s="60">
        <v>51.863441693225568</v>
      </c>
      <c r="AT157" s="60">
        <v>54.556888908502735</v>
      </c>
      <c r="AU157" s="60">
        <v>57.250336123779888</v>
      </c>
      <c r="AV157" s="60">
        <v>58.509631981609225</v>
      </c>
      <c r="AX157" s="87">
        <v>153</v>
      </c>
      <c r="AY157" s="60">
        <v>1</v>
      </c>
      <c r="AZ157" s="60">
        <v>36.902547471463059</v>
      </c>
      <c r="BA157" s="60">
        <v>3.6345935006708852E-2</v>
      </c>
      <c r="BB157" s="60">
        <v>34.379910125448589</v>
      </c>
      <c r="BC157" s="60">
        <v>35.183591695914274</v>
      </c>
      <c r="BD157" s="60">
        <v>36.902547471463059</v>
      </c>
      <c r="BE157" s="60">
        <v>38.621503247011844</v>
      </c>
      <c r="BF157" s="60">
        <v>39.425184817477529</v>
      </c>
    </row>
    <row r="158" spans="1: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D158" s="2">
        <v>154</v>
      </c>
      <c r="AE158" s="31">
        <v>0.34563692077346009</v>
      </c>
      <c r="AF158" s="30">
        <v>4491.7261090152206</v>
      </c>
      <c r="AG158" s="31">
        <v>0.12651867850760842</v>
      </c>
      <c r="AH158" s="30">
        <v>3504.0619519751126</v>
      </c>
      <c r="AI158" s="30">
        <v>3801.4006627387416</v>
      </c>
      <c r="AJ158" s="30">
        <v>4491.7261090152206</v>
      </c>
      <c r="AK158" s="30">
        <v>5259.3264717214852</v>
      </c>
      <c r="AL158" s="30">
        <v>5645.8105525746823</v>
      </c>
      <c r="AN158" s="50">
        <v>154</v>
      </c>
      <c r="AO158" s="60">
        <v>1</v>
      </c>
      <c r="AP158" s="60">
        <v>54.677922276405134</v>
      </c>
      <c r="AQ158" s="60">
        <v>3.8373942456086364E-2</v>
      </c>
      <c r="AR158" s="60">
        <v>50.731613391954546</v>
      </c>
      <c r="AS158" s="60">
        <v>51.988859395550243</v>
      </c>
      <c r="AT158" s="60">
        <v>54.677922276405134</v>
      </c>
      <c r="AU158" s="60">
        <v>57.366985157260018</v>
      </c>
      <c r="AV158" s="60">
        <v>58.624231160855722</v>
      </c>
      <c r="AX158" s="87">
        <v>154</v>
      </c>
      <c r="AY158" s="60">
        <v>1</v>
      </c>
      <c r="AZ158" s="60">
        <v>36.966831238276875</v>
      </c>
      <c r="BA158" s="60">
        <v>3.6199700027756986E-2</v>
      </c>
      <c r="BB158" s="60">
        <v>34.449966789515074</v>
      </c>
      <c r="BC158" s="60">
        <v>35.251809185143564</v>
      </c>
      <c r="BD158" s="60">
        <v>36.966831238276875</v>
      </c>
      <c r="BE158" s="60">
        <v>38.681853291410192</v>
      </c>
      <c r="BF158" s="60">
        <v>39.483695687038683</v>
      </c>
    </row>
    <row r="159" spans="1:58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D159" s="2">
        <v>155</v>
      </c>
      <c r="AE159" s="31">
        <v>0.34082789956221649</v>
      </c>
      <c r="AF159" s="30">
        <v>4526.1235289112383</v>
      </c>
      <c r="AG159" s="31">
        <v>0.12650927248531499</v>
      </c>
      <c r="AH159" s="30">
        <v>3531.5026307693925</v>
      </c>
      <c r="AI159" s="30">
        <v>3830.8220836170381</v>
      </c>
      <c r="AJ159" s="30">
        <v>4526.1235289112383</v>
      </c>
      <c r="AK159" s="30">
        <v>5299.8528500254179</v>
      </c>
      <c r="AL159" s="30">
        <v>5689.6495526473127</v>
      </c>
      <c r="AN159" s="50">
        <v>155</v>
      </c>
      <c r="AO159" s="60">
        <v>1</v>
      </c>
      <c r="AP159" s="60">
        <v>54.798511693371715</v>
      </c>
      <c r="AQ159" s="60">
        <v>3.8229204072194219E-2</v>
      </c>
      <c r="AR159" s="60">
        <v>50.858416933139196</v>
      </c>
      <c r="AS159" s="60">
        <v>52.11368319235406</v>
      </c>
      <c r="AT159" s="60">
        <v>54.798511693371715</v>
      </c>
      <c r="AU159" s="60">
        <v>57.48334019438937</v>
      </c>
      <c r="AV159" s="60">
        <v>58.738606453604241</v>
      </c>
      <c r="AX159" s="87">
        <v>155</v>
      </c>
      <c r="AY159" s="60">
        <v>1</v>
      </c>
      <c r="AZ159" s="60">
        <v>37.030846083071481</v>
      </c>
      <c r="BA159" s="60">
        <v>3.6054101778967201E-2</v>
      </c>
      <c r="BB159" s="60">
        <v>34.519763808403887</v>
      </c>
      <c r="BC159" s="60">
        <v>35.319764073706324</v>
      </c>
      <c r="BD159" s="60">
        <v>37.030846083071481</v>
      </c>
      <c r="BE159" s="60">
        <v>38.741928092436638</v>
      </c>
      <c r="BF159" s="60">
        <v>39.541928357739074</v>
      </c>
    </row>
    <row r="160" spans="1:58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D160" s="2">
        <v>156</v>
      </c>
      <c r="AE160" s="31">
        <v>0.33612103241321112</v>
      </c>
      <c r="AF160" s="30">
        <v>4560.4971823506339</v>
      </c>
      <c r="AG160" s="31">
        <v>0.1264960161198766</v>
      </c>
      <c r="AH160" s="30">
        <v>3558.9498186287915</v>
      </c>
      <c r="AI160" s="30">
        <v>3860.2425376708293</v>
      </c>
      <c r="AJ160" s="30">
        <v>4560.4971823506339</v>
      </c>
      <c r="AK160" s="30">
        <v>5340.3234337529739</v>
      </c>
      <c r="AL160" s="30">
        <v>5733.414765328379</v>
      </c>
      <c r="AN160" s="50">
        <v>156</v>
      </c>
      <c r="AO160" s="60">
        <v>1</v>
      </c>
      <c r="AP160" s="60">
        <v>54.918646863657209</v>
      </c>
      <c r="AQ160" s="60">
        <v>3.8087518803015544E-2</v>
      </c>
      <c r="AR160" s="60">
        <v>50.984549136626981</v>
      </c>
      <c r="AS160" s="60">
        <v>52.237904814017725</v>
      </c>
      <c r="AT160" s="60">
        <v>54.918646863657209</v>
      </c>
      <c r="AU160" s="60">
        <v>57.599388913296686</v>
      </c>
      <c r="AV160" s="60">
        <v>58.852744590687429</v>
      </c>
      <c r="AX160" s="87">
        <v>156</v>
      </c>
      <c r="AY160" s="60">
        <v>1</v>
      </c>
      <c r="AZ160" s="60">
        <v>37.094597917210166</v>
      </c>
      <c r="BA160" s="60">
        <v>3.5909126263927754E-2</v>
      </c>
      <c r="BB160" s="60">
        <v>34.589307211238371</v>
      </c>
      <c r="BC160" s="60">
        <v>35.387462353208967</v>
      </c>
      <c r="BD160" s="60">
        <v>37.094597917210166</v>
      </c>
      <c r="BE160" s="60">
        <v>38.801733481211365</v>
      </c>
      <c r="BF160" s="60">
        <v>39.599888623181961</v>
      </c>
    </row>
    <row r="161" spans="1:58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D161" s="2">
        <v>157</v>
      </c>
      <c r="AE161" s="31">
        <v>0.33151464050332818</v>
      </c>
      <c r="AF161" s="30">
        <v>4594.8349573446776</v>
      </c>
      <c r="AG161" s="31">
        <v>0.1264772946271748</v>
      </c>
      <c r="AH161" s="30">
        <v>3586.4058780321275</v>
      </c>
      <c r="AI161" s="30">
        <v>3889.6602796611696</v>
      </c>
      <c r="AJ161" s="30">
        <v>4594.8349573446776</v>
      </c>
      <c r="AK161" s="30">
        <v>5380.7133647982491</v>
      </c>
      <c r="AL161" s="30">
        <v>5777.0744762270006</v>
      </c>
      <c r="AN161" s="50">
        <v>157</v>
      </c>
      <c r="AO161" s="60">
        <v>1</v>
      </c>
      <c r="AP161" s="60">
        <v>55.038317491516324</v>
      </c>
      <c r="AQ161" s="60">
        <v>3.7948840886392568E-2</v>
      </c>
      <c r="AR161" s="60">
        <v>51.110002680094695</v>
      </c>
      <c r="AS161" s="60">
        <v>52.361515990921916</v>
      </c>
      <c r="AT161" s="60">
        <v>55.038317491516324</v>
      </c>
      <c r="AU161" s="60">
        <v>57.715118992110725</v>
      </c>
      <c r="AV161" s="60">
        <v>58.966632302937946</v>
      </c>
      <c r="AX161" s="87">
        <v>157</v>
      </c>
      <c r="AY161" s="60">
        <v>1</v>
      </c>
      <c r="AZ161" s="60">
        <v>37.158092652056226</v>
      </c>
      <c r="BA161" s="60">
        <v>3.5764759486226892E-2</v>
      </c>
      <c r="BB161" s="60">
        <v>34.658603027141858</v>
      </c>
      <c r="BC161" s="60">
        <v>35.454910015257916</v>
      </c>
      <c r="BD161" s="60">
        <v>37.158092652056226</v>
      </c>
      <c r="BE161" s="60">
        <v>38.861275288854536</v>
      </c>
      <c r="BF161" s="60">
        <v>39.657582276970601</v>
      </c>
    </row>
    <row r="162" spans="1:58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D162" s="2">
        <v>158</v>
      </c>
      <c r="AE162" s="31">
        <v>0.32700704504836636</v>
      </c>
      <c r="AF162" s="30">
        <v>4629.1247411427994</v>
      </c>
      <c r="AG162" s="31">
        <v>0.12645149333598174</v>
      </c>
      <c r="AH162" s="30">
        <v>3613.8732198446178</v>
      </c>
      <c r="AI162" s="30">
        <v>3919.073600373988</v>
      </c>
      <c r="AJ162" s="30">
        <v>4629.1247411427994</v>
      </c>
      <c r="AK162" s="30">
        <v>5420.9977301137742</v>
      </c>
      <c r="AL162" s="30">
        <v>5820.5968834710357</v>
      </c>
      <c r="AN162" s="49">
        <v>158</v>
      </c>
      <c r="AO162" s="60">
        <v>1</v>
      </c>
      <c r="AP162" s="60">
        <v>55.157513280954568</v>
      </c>
      <c r="AQ162" s="60">
        <v>3.7813124561349484E-2</v>
      </c>
      <c r="AR162" s="60">
        <v>51.234770247304048</v>
      </c>
      <c r="AS162" s="60">
        <v>52.484508457514274</v>
      </c>
      <c r="AT162" s="60">
        <v>55.157513280954568</v>
      </c>
      <c r="AU162" s="60">
        <v>57.830518104394862</v>
      </c>
      <c r="AV162" s="60">
        <v>59.080256314605087</v>
      </c>
      <c r="AX162" s="88">
        <v>158</v>
      </c>
      <c r="AY162" s="60">
        <v>1</v>
      </c>
      <c r="AZ162" s="60">
        <v>37.221336198879591</v>
      </c>
      <c r="BA162" s="60">
        <v>3.5620987449673951E-2</v>
      </c>
      <c r="BB162" s="60">
        <v>34.727657287407062</v>
      </c>
      <c r="BC162" s="60">
        <v>35.52211305290809</v>
      </c>
      <c r="BD162" s="60">
        <v>37.221336198879591</v>
      </c>
      <c r="BE162" s="60">
        <v>38.920559344851085</v>
      </c>
      <c r="BF162" s="60">
        <v>39.71501511035212</v>
      </c>
    </row>
    <row r="163" spans="1:58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D163" s="2">
        <v>159</v>
      </c>
      <c r="AE163" s="31">
        <v>0.32259656815916343</v>
      </c>
      <c r="AF163" s="30">
        <v>4663.3544034720826</v>
      </c>
      <c r="AG163" s="31">
        <v>0.12641700017155125</v>
      </c>
      <c r="AH163" s="30">
        <v>3641.3553678186681</v>
      </c>
      <c r="AI163" s="30">
        <v>3948.4816191673276</v>
      </c>
      <c r="AJ163" s="30">
        <v>4663.3544034720826</v>
      </c>
      <c r="AK163" s="30">
        <v>5461.1503529961255</v>
      </c>
      <c r="AL163" s="30">
        <v>5863.9481731193291</v>
      </c>
      <c r="AN163" s="50">
        <v>159</v>
      </c>
      <c r="AO163" s="60">
        <v>1</v>
      </c>
      <c r="AP163" s="60">
        <v>55.276223930245656</v>
      </c>
      <c r="AQ163" s="60">
        <v>3.7680324094096163E-2</v>
      </c>
      <c r="AR163" s="60">
        <v>51.35884466197006</v>
      </c>
      <c r="AS163" s="60">
        <v>52.606874041782227</v>
      </c>
      <c r="AT163" s="60">
        <v>55.276223930245656</v>
      </c>
      <c r="AU163" s="60">
        <v>57.945573818709079</v>
      </c>
      <c r="AV163" s="60">
        <v>59.193603198521259</v>
      </c>
      <c r="AX163" s="87">
        <v>159</v>
      </c>
      <c r="AY163" s="60">
        <v>1</v>
      </c>
      <c r="AZ163" s="60">
        <v>37.284334466802484</v>
      </c>
      <c r="BA163" s="60">
        <v>3.5477796163163364E-2</v>
      </c>
      <c r="BB163" s="60">
        <v>34.796476073222451</v>
      </c>
      <c r="BC163" s="60">
        <v>35.589077492529746</v>
      </c>
      <c r="BD163" s="60">
        <v>37.284334466802484</v>
      </c>
      <c r="BE163" s="60">
        <v>38.979591441075229</v>
      </c>
      <c r="BF163" s="60">
        <v>39.772192860382525</v>
      </c>
    </row>
    <row r="164" spans="1:58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D164" s="2">
        <v>160</v>
      </c>
      <c r="AE164" s="31">
        <v>0.31828153284159583</v>
      </c>
      <c r="AF164" s="30">
        <v>4697.5117965372674</v>
      </c>
      <c r="AG164" s="31">
        <v>0.12637220565561888</v>
      </c>
      <c r="AH164" s="30">
        <v>3668.8569585938717</v>
      </c>
      <c r="AI164" s="30">
        <v>3977.8842839713466</v>
      </c>
      <c r="AJ164" s="30">
        <v>4697.5117965372674</v>
      </c>
      <c r="AK164" s="30">
        <v>5501.1437930859202</v>
      </c>
      <c r="AL164" s="30">
        <v>5907.0925191617162</v>
      </c>
      <c r="AN164" s="50">
        <v>160</v>
      </c>
      <c r="AO164" s="60">
        <v>1</v>
      </c>
      <c r="AP164" s="60">
        <v>55.394439131931478</v>
      </c>
      <c r="AQ164" s="60">
        <v>3.7550393778028136E-2</v>
      </c>
      <c r="AR164" s="60">
        <v>51.482218887761022</v>
      </c>
      <c r="AS164" s="60">
        <v>52.728604665253009</v>
      </c>
      <c r="AT164" s="60">
        <v>55.394439131931478</v>
      </c>
      <c r="AU164" s="60">
        <v>58.060273598609939</v>
      </c>
      <c r="AV164" s="60">
        <v>59.306659376101933</v>
      </c>
      <c r="AX164" s="87">
        <v>160</v>
      </c>
      <c r="AY164" s="60">
        <v>1</v>
      </c>
      <c r="AZ164" s="60">
        <v>37.347093362799484</v>
      </c>
      <c r="BA164" s="60">
        <v>3.5335171640674644E-2</v>
      </c>
      <c r="BB164" s="60">
        <v>34.865065515672242</v>
      </c>
      <c r="BC164" s="60">
        <v>35.655809393808482</v>
      </c>
      <c r="BD164" s="60">
        <v>37.347093362799484</v>
      </c>
      <c r="BE164" s="60">
        <v>39.038377331790485</v>
      </c>
      <c r="BF164" s="60">
        <v>39.829121209926726</v>
      </c>
    </row>
    <row r="165" spans="1:58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D165" s="2">
        <v>161</v>
      </c>
      <c r="AE165" s="31">
        <v>0.31406026214045479</v>
      </c>
      <c r="AF165" s="30">
        <v>4731.5847717812503</v>
      </c>
      <c r="AG165" s="31">
        <v>0.12631550042281073</v>
      </c>
      <c r="AH165" s="30">
        <v>3696.3826771962217</v>
      </c>
      <c r="AI165" s="30">
        <v>4007.2815787410768</v>
      </c>
      <c r="AJ165" s="30">
        <v>4731.5847717812503</v>
      </c>
      <c r="AK165" s="30">
        <v>5540.9505550822159</v>
      </c>
      <c r="AL165" s="30">
        <v>5949.9940081067689</v>
      </c>
      <c r="AN165" s="50">
        <v>161</v>
      </c>
      <c r="AO165" s="60">
        <v>1</v>
      </c>
      <c r="AP165" s="60">
        <v>55.512148578304725</v>
      </c>
      <c r="AQ165" s="60">
        <v>3.7423287907722924E-2</v>
      </c>
      <c r="AR165" s="60">
        <v>51.604885894430176</v>
      </c>
      <c r="AS165" s="60">
        <v>52.849692253520786</v>
      </c>
      <c r="AT165" s="60">
        <v>55.512148578304725</v>
      </c>
      <c r="AU165" s="60">
        <v>58.17460490308865</v>
      </c>
      <c r="AV165" s="60">
        <v>59.419411262179267</v>
      </c>
      <c r="AX165" s="87">
        <v>161</v>
      </c>
      <c r="AY165" s="60">
        <v>1</v>
      </c>
      <c r="AZ165" s="60">
        <v>37.409618793751761</v>
      </c>
      <c r="BA165" s="60">
        <v>3.5193099896408397E-2</v>
      </c>
      <c r="BB165" s="60">
        <v>34.933431748010044</v>
      </c>
      <c r="BC165" s="60">
        <v>35.72231481787842</v>
      </c>
      <c r="BD165" s="60">
        <v>37.409618793751761</v>
      </c>
      <c r="BE165" s="60">
        <v>39.096922769625102</v>
      </c>
      <c r="BF165" s="60">
        <v>39.885805839493486</v>
      </c>
    </row>
    <row r="166" spans="1:58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D166" s="2">
        <v>162</v>
      </c>
      <c r="AE166" s="31">
        <v>0.30993107910053147</v>
      </c>
      <c r="AF166" s="30">
        <v>4765.5611806469287</v>
      </c>
      <c r="AG166" s="31">
        <v>0.12624527510775294</v>
      </c>
      <c r="AH166" s="30">
        <v>3723.9372086517114</v>
      </c>
      <c r="AI166" s="30">
        <v>4036.6734874315507</v>
      </c>
      <c r="AJ166" s="30">
        <v>4765.5611806469287</v>
      </c>
      <c r="AK166" s="30">
        <v>5580.5431436840663</v>
      </c>
      <c r="AL166" s="30">
        <v>5992.6167264630622</v>
      </c>
      <c r="AN166" s="50">
        <v>162</v>
      </c>
      <c r="AO166" s="60">
        <v>1</v>
      </c>
      <c r="AP166" s="60">
        <v>55.629341961658078</v>
      </c>
      <c r="AQ166" s="60">
        <v>3.7298960777758045E-2</v>
      </c>
      <c r="AR166" s="60">
        <v>51.726838651730752</v>
      </c>
      <c r="AS166" s="60">
        <v>52.970128732179731</v>
      </c>
      <c r="AT166" s="60">
        <v>55.629341961658078</v>
      </c>
      <c r="AU166" s="60">
        <v>58.288555191136417</v>
      </c>
      <c r="AV166" s="60">
        <v>59.531845271585404</v>
      </c>
      <c r="AX166" s="87">
        <v>162</v>
      </c>
      <c r="AY166" s="60">
        <v>1</v>
      </c>
      <c r="AZ166" s="60">
        <v>37.471916666540501</v>
      </c>
      <c r="BA166" s="60">
        <v>3.5051566944565224E-2</v>
      </c>
      <c r="BB166" s="60">
        <v>35.00158090348944</v>
      </c>
      <c r="BC166" s="60">
        <v>35.788599825873639</v>
      </c>
      <c r="BD166" s="60">
        <v>37.471916666540501</v>
      </c>
      <c r="BE166" s="60">
        <v>39.15523350720737</v>
      </c>
      <c r="BF166" s="60">
        <v>39.942252429591569</v>
      </c>
    </row>
    <row r="167" spans="1:58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D167" s="2">
        <v>163</v>
      </c>
      <c r="AE167" s="31">
        <v>0.30589230676661711</v>
      </c>
      <c r="AF167" s="30">
        <v>4799.428874577201</v>
      </c>
      <c r="AG167" s="31">
        <v>0.12615992034507154</v>
      </c>
      <c r="AH167" s="30">
        <v>3751.5252379863332</v>
      </c>
      <c r="AI167" s="30">
        <v>4066.0599939978001</v>
      </c>
      <c r="AJ167" s="30">
        <v>4799.428874577201</v>
      </c>
      <c r="AK167" s="30">
        <v>5619.8940635905265</v>
      </c>
      <c r="AL167" s="30">
        <v>6034.9247607391681</v>
      </c>
      <c r="AN167" s="50">
        <v>163</v>
      </c>
      <c r="AO167" s="60">
        <v>1</v>
      </c>
      <c r="AP167" s="60">
        <v>55.74600897428423</v>
      </c>
      <c r="AQ167" s="60">
        <v>3.7177366682711023E-2</v>
      </c>
      <c r="AR167" s="60">
        <v>51.848070129415973</v>
      </c>
      <c r="AS167" s="60">
        <v>53.089906026824018</v>
      </c>
      <c r="AT167" s="60">
        <v>55.74600897428423</v>
      </c>
      <c r="AU167" s="60">
        <v>58.402111921744442</v>
      </c>
      <c r="AV167" s="60">
        <v>59.643947819152487</v>
      </c>
      <c r="AX167" s="87">
        <v>163</v>
      </c>
      <c r="AY167" s="60">
        <v>1</v>
      </c>
      <c r="AZ167" s="60">
        <v>37.533992888046889</v>
      </c>
      <c r="BA167" s="60">
        <v>3.4910558799345737E-2</v>
      </c>
      <c r="BB167" s="60">
        <v>35.069519115364045</v>
      </c>
      <c r="BC167" s="60">
        <v>35.854670478928256</v>
      </c>
      <c r="BD167" s="60">
        <v>37.533992888046889</v>
      </c>
      <c r="BE167" s="60">
        <v>39.213315297165529</v>
      </c>
      <c r="BF167" s="60">
        <v>39.99846666072974</v>
      </c>
    </row>
    <row r="168" spans="1:5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D168" s="2">
        <v>164</v>
      </c>
      <c r="AE168" s="31">
        <v>0.30194226818350295</v>
      </c>
      <c r="AF168" s="30">
        <v>4833.1757050149636</v>
      </c>
      <c r="AG168" s="31">
        <v>0.12605782676939264</v>
      </c>
      <c r="AH168" s="30">
        <v>3779.1514502260807</v>
      </c>
      <c r="AI168" s="30">
        <v>4095.4410823948579</v>
      </c>
      <c r="AJ168" s="30">
        <v>4833.1757050149636</v>
      </c>
      <c r="AK168" s="30">
        <v>5658.9758195006534</v>
      </c>
      <c r="AL168" s="30">
        <v>6076.8821974436614</v>
      </c>
      <c r="AN168" s="49">
        <v>164</v>
      </c>
      <c r="AO168" s="60">
        <v>1</v>
      </c>
      <c r="AP168" s="60">
        <v>55.862139308475868</v>
      </c>
      <c r="AQ168" s="60">
        <v>3.7058459917159371E-2</v>
      </c>
      <c r="AR168" s="60">
        <v>51.968573297239075</v>
      </c>
      <c r="AS168" s="60">
        <v>53.20901606304782</v>
      </c>
      <c r="AT168" s="60">
        <v>55.862139308475868</v>
      </c>
      <c r="AU168" s="60">
        <v>58.515262553903924</v>
      </c>
      <c r="AV168" s="60">
        <v>59.755705319712661</v>
      </c>
      <c r="AX168" s="88">
        <v>164</v>
      </c>
      <c r="AY168" s="60">
        <v>1</v>
      </c>
      <c r="AZ168" s="60">
        <v>37.595853365152117</v>
      </c>
      <c r="BA168" s="60">
        <v>3.4770061474950549E-2</v>
      </c>
      <c r="BB168" s="60">
        <v>35.137252516887457</v>
      </c>
      <c r="BC168" s="60">
        <v>35.920532838176371</v>
      </c>
      <c r="BD168" s="60">
        <v>37.595853365152117</v>
      </c>
      <c r="BE168" s="60">
        <v>39.271173892127862</v>
      </c>
      <c r="BF168" s="60">
        <v>40.054454213416776</v>
      </c>
    </row>
    <row r="169" spans="1:58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D169" s="2">
        <v>165</v>
      </c>
      <c r="AE169" s="31">
        <v>0.29807926990242001</v>
      </c>
      <c r="AF169" s="30">
        <v>4866.7897589995582</v>
      </c>
      <c r="AG169" s="31">
        <v>0.12593744743490762</v>
      </c>
      <c r="AH169" s="30">
        <v>3806.8202404099297</v>
      </c>
      <c r="AI169" s="30">
        <v>4124.8165933529999</v>
      </c>
      <c r="AJ169" s="30">
        <v>4866.7897589995582</v>
      </c>
      <c r="AK169" s="30">
        <v>5697.7616273144777</v>
      </c>
      <c r="AL169" s="30">
        <v>6118.4540927359612</v>
      </c>
      <c r="AN169" s="50">
        <v>165</v>
      </c>
      <c r="AO169" s="60">
        <v>1</v>
      </c>
      <c r="AP169" s="60">
        <v>55.977723200626855</v>
      </c>
      <c r="AQ169" s="60">
        <v>3.6942194165752451E-2</v>
      </c>
      <c r="AR169" s="60">
        <v>52.088341705090919</v>
      </c>
      <c r="AS169" s="60">
        <v>53.327451335102154</v>
      </c>
      <c r="AT169" s="60">
        <v>55.977723200626855</v>
      </c>
      <c r="AU169" s="60">
        <v>58.627995066151563</v>
      </c>
      <c r="AV169" s="60">
        <v>59.867104696162798</v>
      </c>
      <c r="AX169" s="87">
        <v>165</v>
      </c>
      <c r="AY169" s="60">
        <v>1</v>
      </c>
      <c r="AZ169" s="60">
        <v>37.657504005085841</v>
      </c>
      <c r="BA169" s="60">
        <v>3.4630060984755129E-2</v>
      </c>
      <c r="BB169" s="60">
        <v>35.204787243239132</v>
      </c>
      <c r="BC169" s="60">
        <v>35.986192966175409</v>
      </c>
      <c r="BD169" s="60">
        <v>37.657504005085841</v>
      </c>
      <c r="BE169" s="60">
        <v>39.328815043996272</v>
      </c>
      <c r="BF169" s="60">
        <v>40.110220766932549</v>
      </c>
    </row>
    <row r="170" spans="1:58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D170" s="2">
        <v>166</v>
      </c>
      <c r="AE170" s="31">
        <v>0.29430123912271616</v>
      </c>
      <c r="AF170" s="30">
        <v>4900.2645422885298</v>
      </c>
      <c r="AG170" s="31">
        <v>0.12579867104580919</v>
      </c>
      <c r="AH170" s="30">
        <v>3834.52933387547</v>
      </c>
      <c r="AI170" s="30">
        <v>4154.1830734331015</v>
      </c>
      <c r="AJ170" s="30">
        <v>4900.2645422885298</v>
      </c>
      <c r="AK170" s="30">
        <v>5736.2410605544837</v>
      </c>
      <c r="AL170" s="30">
        <v>6159.627804744996</v>
      </c>
      <c r="AN170" s="50">
        <v>166</v>
      </c>
      <c r="AO170" s="60">
        <v>1</v>
      </c>
      <c r="AP170" s="60">
        <v>56.092763401458086</v>
      </c>
      <c r="AQ170" s="60">
        <v>3.6828509084791905E-2</v>
      </c>
      <c r="AR170" s="60">
        <v>52.207382246027613</v>
      </c>
      <c r="AS170" s="60">
        <v>53.445217416345528</v>
      </c>
      <c r="AT170" s="60">
        <v>56.092763401458086</v>
      </c>
      <c r="AU170" s="60">
        <v>58.740309386570651</v>
      </c>
      <c r="AV170" s="60">
        <v>59.978144556888566</v>
      </c>
      <c r="AX170" s="87">
        <v>166</v>
      </c>
      <c r="AY170" s="60">
        <v>1</v>
      </c>
      <c r="AZ170" s="60">
        <v>37.718950723092988</v>
      </c>
      <c r="BA170" s="60">
        <v>3.4490543323157159E-2</v>
      </c>
      <c r="BB170" s="60">
        <v>35.272129473893457</v>
      </c>
      <c r="BC170" s="60">
        <v>36.051656958219468</v>
      </c>
      <c r="BD170" s="60">
        <v>37.718950723092988</v>
      </c>
      <c r="BE170" s="60">
        <v>39.386244487966515</v>
      </c>
      <c r="BF170" s="60">
        <v>40.165771972292525</v>
      </c>
    </row>
    <row r="171" spans="1:58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D171" s="2">
        <v>167</v>
      </c>
      <c r="AE171" s="31">
        <v>0.29060572369185594</v>
      </c>
      <c r="AF171" s="30">
        <v>4933.5989793576282</v>
      </c>
      <c r="AG171" s="31">
        <v>0.12564282195629131</v>
      </c>
      <c r="AH171" s="30">
        <v>3862.2697862589039</v>
      </c>
      <c r="AI171" s="30">
        <v>4183.5337750266426</v>
      </c>
      <c r="AJ171" s="30">
        <v>4933.5989793576282</v>
      </c>
      <c r="AK171" s="30">
        <v>5774.4200503656093</v>
      </c>
      <c r="AL171" s="30">
        <v>6200.4129935691972</v>
      </c>
      <c r="AN171" s="50">
        <v>167</v>
      </c>
      <c r="AO171" s="60">
        <v>1</v>
      </c>
      <c r="AP171" s="60">
        <v>56.207275176017482</v>
      </c>
      <c r="AQ171" s="60">
        <v>3.6717330302231677E-2</v>
      </c>
      <c r="AR171" s="60">
        <v>52.325715156270569</v>
      </c>
      <c r="AS171" s="60">
        <v>53.56233295924396</v>
      </c>
      <c r="AT171" s="60">
        <v>56.207275176017482</v>
      </c>
      <c r="AU171" s="60">
        <v>58.852217392791012</v>
      </c>
      <c r="AV171" s="60">
        <v>60.088835195764403</v>
      </c>
      <c r="AX171" s="87">
        <v>167</v>
      </c>
      <c r="AY171" s="60">
        <v>1</v>
      </c>
      <c r="AZ171" s="60">
        <v>37.780199442433734</v>
      </c>
      <c r="BA171" s="60">
        <v>3.4351494465576518E-2</v>
      </c>
      <c r="BB171" s="60">
        <v>35.339285432619718</v>
      </c>
      <c r="BC171" s="60">
        <v>36.116930942339287</v>
      </c>
      <c r="BD171" s="60">
        <v>37.780199442433734</v>
      </c>
      <c r="BE171" s="60">
        <v>39.443467942528187</v>
      </c>
      <c r="BF171" s="60">
        <v>40.221113452247749</v>
      </c>
    </row>
    <row r="172" spans="1:58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D172" s="2">
        <v>168</v>
      </c>
      <c r="AE172" s="31">
        <v>0.28699025496374392</v>
      </c>
      <c r="AF172" s="30">
        <v>4966.7922302790466</v>
      </c>
      <c r="AG172" s="31">
        <v>0.12547128694011331</v>
      </c>
      <c r="AH172" s="30">
        <v>3890.0323632094173</v>
      </c>
      <c r="AI172" s="30">
        <v>4212.8618073003427</v>
      </c>
      <c r="AJ172" s="30">
        <v>4966.7922302790466</v>
      </c>
      <c r="AK172" s="30">
        <v>5812.3052390937683</v>
      </c>
      <c r="AL172" s="30">
        <v>6240.820288957847</v>
      </c>
      <c r="AN172" s="50">
        <v>168</v>
      </c>
      <c r="AO172" s="60">
        <v>1</v>
      </c>
      <c r="AP172" s="60">
        <v>56.321274333454141</v>
      </c>
      <c r="AQ172" s="60">
        <v>3.6608582836097532E-2</v>
      </c>
      <c r="AR172" s="60">
        <v>52.443361252178796</v>
      </c>
      <c r="AS172" s="60">
        <v>53.678817184920284</v>
      </c>
      <c r="AT172" s="60">
        <v>56.321274333454141</v>
      </c>
      <c r="AU172" s="60">
        <v>58.963731481988006</v>
      </c>
      <c r="AV172" s="60">
        <v>60.199187414729487</v>
      </c>
      <c r="AX172" s="87">
        <v>168</v>
      </c>
      <c r="AY172" s="60">
        <v>1</v>
      </c>
      <c r="AZ172" s="60">
        <v>37.841256086716726</v>
      </c>
      <c r="BA172" s="60">
        <v>3.4212900386607951E-2</v>
      </c>
      <c r="BB172" s="60">
        <v>35.406261345113073</v>
      </c>
      <c r="BC172" s="60">
        <v>36.182021047988925</v>
      </c>
      <c r="BD172" s="60">
        <v>37.841256086716726</v>
      </c>
      <c r="BE172" s="60">
        <v>39.500491125444526</v>
      </c>
      <c r="BF172" s="60">
        <v>40.276250828320379</v>
      </c>
    </row>
    <row r="173" spans="1:58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D173" s="2">
        <v>169</v>
      </c>
      <c r="AE173" s="31">
        <v>0.28345236429228443</v>
      </c>
      <c r="AF173" s="30">
        <v>4999.8434551249775</v>
      </c>
      <c r="AG173" s="31">
        <v>0.12528545277103442</v>
      </c>
      <c r="AH173" s="30">
        <v>3917.8078303761959</v>
      </c>
      <c r="AI173" s="30">
        <v>4242.1602794209239</v>
      </c>
      <c r="AJ173" s="30">
        <v>4999.8434551249775</v>
      </c>
      <c r="AK173" s="30">
        <v>5849.9032690848735</v>
      </c>
      <c r="AL173" s="30">
        <v>6280.8603206602238</v>
      </c>
      <c r="AN173" s="50">
        <v>169</v>
      </c>
      <c r="AO173" s="60">
        <v>1</v>
      </c>
      <c r="AP173" s="60">
        <v>56.43477668291716</v>
      </c>
      <c r="AQ173" s="60">
        <v>3.6502191704415245E-2</v>
      </c>
      <c r="AR173" s="60">
        <v>52.560341350111322</v>
      </c>
      <c r="AS173" s="60">
        <v>53.794689314497361</v>
      </c>
      <c r="AT173" s="60">
        <v>56.43477668291716</v>
      </c>
      <c r="AU173" s="60">
        <v>59.074864051336966</v>
      </c>
      <c r="AV173" s="60">
        <v>60.309212015722999</v>
      </c>
      <c r="AX173" s="87">
        <v>169</v>
      </c>
      <c r="AY173" s="60">
        <v>1</v>
      </c>
      <c r="AZ173" s="60">
        <v>37.902126579550618</v>
      </c>
      <c r="BA173" s="60">
        <v>3.4074747060846206E-2</v>
      </c>
      <c r="BB173" s="60">
        <v>35.473063437068674</v>
      </c>
      <c r="BC173" s="60">
        <v>36.246933404622467</v>
      </c>
      <c r="BD173" s="60">
        <v>37.902126579550618</v>
      </c>
      <c r="BE173" s="60">
        <v>39.557319754478776</v>
      </c>
      <c r="BF173" s="60">
        <v>40.331189722032576</v>
      </c>
    </row>
    <row r="174" spans="1:58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D174" s="2">
        <v>170</v>
      </c>
      <c r="AE174" s="31">
        <v>0.27998958303138205</v>
      </c>
      <c r="AF174" s="30">
        <v>5032.751813967614</v>
      </c>
      <c r="AG174" s="31">
        <v>0.12508670622281395</v>
      </c>
      <c r="AH174" s="30">
        <v>3945.5869534084254</v>
      </c>
      <c r="AI174" s="30">
        <v>4271.4223005551075</v>
      </c>
      <c r="AJ174" s="30">
        <v>5032.751813967614</v>
      </c>
      <c r="AK174" s="30">
        <v>5887.2207826848389</v>
      </c>
      <c r="AL174" s="30">
        <v>6320.5437184256098</v>
      </c>
      <c r="AN174" s="49">
        <v>170</v>
      </c>
      <c r="AO174" s="60">
        <v>1</v>
      </c>
      <c r="AP174" s="60">
        <v>56.547798033555637</v>
      </c>
      <c r="AQ174" s="60">
        <v>3.6398081925210601E-2</v>
      </c>
      <c r="AR174" s="60">
        <v>52.676676266427158</v>
      </c>
      <c r="AS174" s="60">
        <v>53.909968569098041</v>
      </c>
      <c r="AT174" s="60">
        <v>56.547798033555637</v>
      </c>
      <c r="AU174" s="60">
        <v>59.18562749801324</v>
      </c>
      <c r="AV174" s="60">
        <v>60.418919800684115</v>
      </c>
      <c r="AX174" s="88">
        <v>170</v>
      </c>
      <c r="AY174" s="60">
        <v>1</v>
      </c>
      <c r="AZ174" s="60">
        <v>37.962816844544079</v>
      </c>
      <c r="BA174" s="60">
        <v>3.3937020462886033E-2</v>
      </c>
      <c r="BB174" s="60">
        <v>35.539697934181675</v>
      </c>
      <c r="BC174" s="60">
        <v>36.311674141693985</v>
      </c>
      <c r="BD174" s="60">
        <v>37.962816844544079</v>
      </c>
      <c r="BE174" s="60">
        <v>39.613959547394181</v>
      </c>
      <c r="BF174" s="60">
        <v>40.385935754906491</v>
      </c>
    </row>
    <row r="175" spans="1:58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D175" s="2">
        <v>171</v>
      </c>
      <c r="AE175" s="31">
        <v>0.27659944253494118</v>
      </c>
      <c r="AF175" s="30">
        <v>5065.5164668791494</v>
      </c>
      <c r="AG175" s="31">
        <v>0.12487643406921117</v>
      </c>
      <c r="AH175" s="30">
        <v>3973.360497955292</v>
      </c>
      <c r="AI175" s="30">
        <v>4300.6409798696141</v>
      </c>
      <c r="AJ175" s="30">
        <v>5065.5164668791494</v>
      </c>
      <c r="AK175" s="30">
        <v>5924.2644222395784</v>
      </c>
      <c r="AL175" s="30">
        <v>6359.8811120032851</v>
      </c>
      <c r="AN175" s="50">
        <v>171</v>
      </c>
      <c r="AO175" s="60">
        <v>1</v>
      </c>
      <c r="AP175" s="60">
        <v>56.660354194518675</v>
      </c>
      <c r="AQ175" s="60">
        <v>3.6296178516509361E-2</v>
      </c>
      <c r="AR175" s="60">
        <v>52.792386817485337</v>
      </c>
      <c r="AS175" s="60">
        <v>54.02467416984517</v>
      </c>
      <c r="AT175" s="60">
        <v>56.660354194518675</v>
      </c>
      <c r="AU175" s="60">
        <v>59.29603421919218</v>
      </c>
      <c r="AV175" s="60">
        <v>60.528321571552013</v>
      </c>
      <c r="AX175" s="87">
        <v>171</v>
      </c>
      <c r="AY175" s="60">
        <v>1</v>
      </c>
      <c r="AZ175" s="60">
        <v>38.023332805305763</v>
      </c>
      <c r="BA175" s="60">
        <v>3.3799706567322181E-2</v>
      </c>
      <c r="BB175" s="60">
        <v>35.60617106214724</v>
      </c>
      <c r="BC175" s="60">
        <v>36.376249388657548</v>
      </c>
      <c r="BD175" s="60">
        <v>38.023332805305763</v>
      </c>
      <c r="BE175" s="60">
        <v>39.670416221953985</v>
      </c>
      <c r="BF175" s="60">
        <v>40.440494548464279</v>
      </c>
    </row>
    <row r="176" spans="1:58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D176" s="2">
        <v>172</v>
      </c>
      <c r="AE176" s="31">
        <v>0.27327947469887853</v>
      </c>
      <c r="AF176" s="30">
        <v>5098.1365633206997</v>
      </c>
      <c r="AG176" s="31">
        <v>0.12465602465634736</v>
      </c>
      <c r="AH176" s="30">
        <v>4001.1191622274687</v>
      </c>
      <c r="AI176" s="30">
        <v>4329.8093736232877</v>
      </c>
      <c r="AJ176" s="30">
        <v>5098.1365633206997</v>
      </c>
      <c r="AK176" s="30">
        <v>5961.0408810714234</v>
      </c>
      <c r="AL176" s="30">
        <v>6398.8832190396652</v>
      </c>
      <c r="AN176" s="50">
        <v>172</v>
      </c>
      <c r="AO176" s="60">
        <v>1</v>
      </c>
      <c r="AP176" s="60">
        <v>56.772460971484328</v>
      </c>
      <c r="AQ176" s="60">
        <v>3.6196406512800233E-2</v>
      </c>
      <c r="AR176" s="60">
        <v>52.907493829302901</v>
      </c>
      <c r="AS176" s="60">
        <v>54.13882534333689</v>
      </c>
      <c r="AT176" s="60">
        <v>56.772460971484328</v>
      </c>
      <c r="AU176" s="60">
        <v>59.40609659963178</v>
      </c>
      <c r="AV176" s="60">
        <v>60.637428113665756</v>
      </c>
      <c r="AX176" s="87">
        <v>172</v>
      </c>
      <c r="AY176" s="60">
        <v>1</v>
      </c>
      <c r="AZ176" s="60">
        <v>38.08368038414374</v>
      </c>
      <c r="BA176" s="60">
        <v>3.3662791351828793E-2</v>
      </c>
      <c r="BB176" s="60">
        <v>35.672489048936662</v>
      </c>
      <c r="BC176" s="60">
        <v>36.440665276103871</v>
      </c>
      <c r="BD176" s="60">
        <v>38.08368038414374</v>
      </c>
      <c r="BE176" s="60">
        <v>39.726695492183623</v>
      </c>
      <c r="BF176" s="60">
        <v>40.494871719350819</v>
      </c>
    </row>
    <row r="177" spans="1:58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D177" s="2">
        <v>173</v>
      </c>
      <c r="AE177" s="31">
        <v>0.2700272238853938</v>
      </c>
      <c r="AF177" s="30">
        <v>5130.6110086985882</v>
      </c>
      <c r="AG177" s="31">
        <v>0.12442690249466917</v>
      </c>
      <c r="AH177" s="30">
        <v>4028.8520933498371</v>
      </c>
      <c r="AI177" s="30">
        <v>4358.9193211937836</v>
      </c>
      <c r="AJ177" s="30">
        <v>5130.6110086985882</v>
      </c>
      <c r="AK177" s="30">
        <v>5997.5580249603263</v>
      </c>
      <c r="AL177" s="30">
        <v>6437.5627788152888</v>
      </c>
      <c r="AN177" s="50">
        <v>173</v>
      </c>
      <c r="AO177" s="60">
        <v>1</v>
      </c>
      <c r="AP177" s="60">
        <v>56.884134090296904</v>
      </c>
      <c r="AQ177" s="60">
        <v>3.6098691327219365E-2</v>
      </c>
      <c r="AR177" s="60">
        <v>53.022018350031871</v>
      </c>
      <c r="AS177" s="60">
        <v>54.2524414421027</v>
      </c>
      <c r="AT177" s="60">
        <v>56.884134090296904</v>
      </c>
      <c r="AU177" s="60">
        <v>59.515826738491114</v>
      </c>
      <c r="AV177" s="60">
        <v>60.746249830561936</v>
      </c>
      <c r="AX177" s="87">
        <v>173</v>
      </c>
      <c r="AY177" s="60">
        <v>1</v>
      </c>
      <c r="AZ177" s="60">
        <v>38.143865473452784</v>
      </c>
      <c r="BA177" s="60">
        <v>3.3526260864906163E-2</v>
      </c>
      <c r="BB177" s="60">
        <v>35.738658174872391</v>
      </c>
      <c r="BC177" s="60">
        <v>36.504927960766359</v>
      </c>
      <c r="BD177" s="60">
        <v>38.143865473452784</v>
      </c>
      <c r="BE177" s="60">
        <v>39.782802986139217</v>
      </c>
      <c r="BF177" s="60">
        <v>40.549072772033178</v>
      </c>
    </row>
    <row r="178" spans="1:5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D178" s="2">
        <v>174</v>
      </c>
      <c r="AE178" s="31">
        <v>0.26684024692296937</v>
      </c>
      <c r="AF178" s="30">
        <v>5162.9384643643516</v>
      </c>
      <c r="AG178" s="31">
        <v>0.1241905282589487</v>
      </c>
      <c r="AH178" s="30">
        <v>4056.5468873614886</v>
      </c>
      <c r="AI178" s="30">
        <v>4387.961445077568</v>
      </c>
      <c r="AJ178" s="30">
        <v>5162.9384643643516</v>
      </c>
      <c r="AK178" s="30">
        <v>6033.8248921438608</v>
      </c>
      <c r="AL178" s="30">
        <v>6475.9345522448166</v>
      </c>
      <c r="AN178" s="50">
        <v>174</v>
      </c>
      <c r="AO178" s="60">
        <v>1</v>
      </c>
      <c r="AP178" s="60">
        <v>56.995389196966919</v>
      </c>
      <c r="AQ178" s="60">
        <v>3.6002958751550303E-2</v>
      </c>
      <c r="AR178" s="60">
        <v>53.135981649959199</v>
      </c>
      <c r="AS178" s="60">
        <v>54.365541944603514</v>
      </c>
      <c r="AT178" s="60">
        <v>56.995389196966919</v>
      </c>
      <c r="AU178" s="60">
        <v>59.625236449330323</v>
      </c>
      <c r="AV178" s="60">
        <v>60.854796743974632</v>
      </c>
      <c r="AX178" s="87">
        <v>174</v>
      </c>
      <c r="AY178" s="60">
        <v>1</v>
      </c>
      <c r="AZ178" s="60">
        <v>38.203893935714348</v>
      </c>
      <c r="BA178" s="60">
        <v>3.3390101225880701E-2</v>
      </c>
      <c r="BB178" s="60">
        <v>35.804684772628043</v>
      </c>
      <c r="BC178" s="60">
        <v>36.569043625521132</v>
      </c>
      <c r="BD178" s="60">
        <v>38.203893935714348</v>
      </c>
      <c r="BE178" s="60">
        <v>39.83874424590757</v>
      </c>
      <c r="BF178" s="60">
        <v>40.603103098800652</v>
      </c>
    </row>
    <row r="179" spans="1:58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D179" s="2">
        <v>175</v>
      </c>
      <c r="AE179" s="31">
        <v>0.26371610118210004</v>
      </c>
      <c r="AF179" s="30">
        <v>5195.1175810584455</v>
      </c>
      <c r="AG179" s="31">
        <v>0.12394836419632005</v>
      </c>
      <c r="AH179" s="30">
        <v>4084.1910728630005</v>
      </c>
      <c r="AI179" s="30">
        <v>4416.926314863229</v>
      </c>
      <c r="AJ179" s="30">
        <v>5195.1175810584455</v>
      </c>
      <c r="AK179" s="30">
        <v>6069.8505718360166</v>
      </c>
      <c r="AL179" s="30">
        <v>6514.0133881400461</v>
      </c>
      <c r="AN179" s="50">
        <v>175</v>
      </c>
      <c r="AO179" s="60">
        <v>1</v>
      </c>
      <c r="AP179" s="60">
        <v>57.106241934033861</v>
      </c>
      <c r="AQ179" s="60">
        <v>3.5909134594039563E-2</v>
      </c>
      <c r="AR179" s="60">
        <v>53.249405009029893</v>
      </c>
      <c r="AS179" s="60">
        <v>54.478146334775523</v>
      </c>
      <c r="AT179" s="60">
        <v>57.106241934033861</v>
      </c>
      <c r="AU179" s="60">
        <v>59.734337533292212</v>
      </c>
      <c r="AV179" s="60">
        <v>60.963078859037836</v>
      </c>
      <c r="AX179" s="87">
        <v>175</v>
      </c>
      <c r="AY179" s="60">
        <v>1</v>
      </c>
      <c r="AZ179" s="60">
        <v>38.263771632109311</v>
      </c>
      <c r="BA179" s="60">
        <v>3.3254298557158238E-2</v>
      </c>
      <c r="BB179" s="60">
        <v>35.870575177153377</v>
      </c>
      <c r="BC179" s="60">
        <v>36.633018454380938</v>
      </c>
      <c r="BD179" s="60">
        <v>38.263771632109311</v>
      </c>
      <c r="BE179" s="60">
        <v>39.894524809837684</v>
      </c>
      <c r="BF179" s="60">
        <v>40.656968087065238</v>
      </c>
    </row>
    <row r="180" spans="1:58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D180" s="2">
        <v>176</v>
      </c>
      <c r="AE180" s="31">
        <v>0.26065234403328047</v>
      </c>
      <c r="AF180" s="30">
        <v>5227.147009521329</v>
      </c>
      <c r="AG180" s="31">
        <v>0.12370187255391728</v>
      </c>
      <c r="AH180" s="30">
        <v>4111.7721784549512</v>
      </c>
      <c r="AI180" s="30">
        <v>4445.8045001393557</v>
      </c>
      <c r="AJ180" s="30">
        <v>5227.147009521329</v>
      </c>
      <c r="AK180" s="30">
        <v>6105.6441532507861</v>
      </c>
      <c r="AL180" s="30">
        <v>6551.8141353127721</v>
      </c>
      <c r="AN180" s="49">
        <v>176</v>
      </c>
      <c r="AO180" s="60">
        <v>1</v>
      </c>
      <c r="AP180" s="60">
        <v>57.216707944037232</v>
      </c>
      <c r="AQ180" s="60">
        <v>3.5817144662933634E-2</v>
      </c>
      <c r="AR180" s="60">
        <v>53.362309707188935</v>
      </c>
      <c r="AS180" s="60">
        <v>54.5902740965549</v>
      </c>
      <c r="AT180" s="60">
        <v>57.216707944037232</v>
      </c>
      <c r="AU180" s="60">
        <v>59.843141791519578</v>
      </c>
      <c r="AV180" s="60">
        <v>61.071106180885529</v>
      </c>
      <c r="AX180" s="88">
        <v>176</v>
      </c>
      <c r="AY180" s="60">
        <v>1</v>
      </c>
      <c r="AZ180" s="60">
        <v>38.323504423818534</v>
      </c>
      <c r="BA180" s="60">
        <v>3.3118838981144594E-2</v>
      </c>
      <c r="BB180" s="60">
        <v>35.936335723398138</v>
      </c>
      <c r="BC180" s="60">
        <v>36.696858631358531</v>
      </c>
      <c r="BD180" s="60">
        <v>38.323504423818534</v>
      </c>
      <c r="BE180" s="60">
        <v>39.950150216278544</v>
      </c>
      <c r="BF180" s="60">
        <v>40.71067312423893</v>
      </c>
    </row>
    <row r="181" spans="1:58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D181" s="2">
        <v>177</v>
      </c>
      <c r="AE181" s="31">
        <v>0.25764653284700539</v>
      </c>
      <c r="AF181" s="30">
        <v>5259.0254004934595</v>
      </c>
      <c r="AG181" s="31">
        <v>0.12345251557887446</v>
      </c>
      <c r="AH181" s="30">
        <v>4139.2777327379181</v>
      </c>
      <c r="AI181" s="30">
        <v>4474.5865704945372</v>
      </c>
      <c r="AJ181" s="30">
        <v>5259.0254004934595</v>
      </c>
      <c r="AK181" s="30">
        <v>6141.214725602159</v>
      </c>
      <c r="AL181" s="30">
        <v>6589.3516425747912</v>
      </c>
      <c r="AN181" s="50">
        <v>177</v>
      </c>
      <c r="AO181" s="60">
        <v>1</v>
      </c>
      <c r="AP181" s="60">
        <v>57.32680286951652</v>
      </c>
      <c r="AQ181" s="60">
        <v>3.5726914766479018E-2</v>
      </c>
      <c r="AR181" s="60">
        <v>53.474717024381334</v>
      </c>
      <c r="AS181" s="60">
        <v>54.701944713877829</v>
      </c>
      <c r="AT181" s="60">
        <v>57.32680286951652</v>
      </c>
      <c r="AU181" s="60">
        <v>59.951661025155218</v>
      </c>
      <c r="AV181" s="60">
        <v>61.178888714651706</v>
      </c>
      <c r="AX181" s="87">
        <v>177</v>
      </c>
      <c r="AY181" s="60">
        <v>1</v>
      </c>
      <c r="AZ181" s="60">
        <v>38.383098172022912</v>
      </c>
      <c r="BA181" s="60">
        <v>3.2983708620245571E-2</v>
      </c>
      <c r="BB181" s="60">
        <v>36.001972746312092</v>
      </c>
      <c r="BC181" s="60">
        <v>36.760570340466664</v>
      </c>
      <c r="BD181" s="60">
        <v>38.383098172022912</v>
      </c>
      <c r="BE181" s="60">
        <v>40.005626003579152</v>
      </c>
      <c r="BF181" s="60">
        <v>40.764223597733732</v>
      </c>
    </row>
    <row r="182" spans="1:58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D182" s="2">
        <v>178</v>
      </c>
      <c r="AE182" s="31">
        <v>0.25469622499376965</v>
      </c>
      <c r="AF182" s="30">
        <v>5290.7514047152927</v>
      </c>
      <c r="AG182" s="31">
        <v>0.12320175551832567</v>
      </c>
      <c r="AH182" s="30">
        <v>4166.6952643124805</v>
      </c>
      <c r="AI182" s="30">
        <v>4503.2630955173618</v>
      </c>
      <c r="AJ182" s="30">
        <v>5290.7514047152927</v>
      </c>
      <c r="AK182" s="30">
        <v>6176.5713781041268</v>
      </c>
      <c r="AL182" s="30">
        <v>6626.6407587378999</v>
      </c>
      <c r="AN182" s="50">
        <v>178</v>
      </c>
      <c r="AO182" s="60">
        <v>1</v>
      </c>
      <c r="AP182" s="60">
        <v>57.436542353011212</v>
      </c>
      <c r="AQ182" s="60">
        <v>3.563837071292221E-2</v>
      </c>
      <c r="AR182" s="60">
        <v>53.586648240552087</v>
      </c>
      <c r="AS182" s="60">
        <v>54.813177670680496</v>
      </c>
      <c r="AT182" s="60">
        <v>57.436542353011212</v>
      </c>
      <c r="AU182" s="60">
        <v>60.059907035341936</v>
      </c>
      <c r="AV182" s="60">
        <v>61.286436465470338</v>
      </c>
      <c r="AX182" s="87">
        <v>178</v>
      </c>
      <c r="AY182" s="60">
        <v>1</v>
      </c>
      <c r="AZ182" s="60">
        <v>38.442558737903305</v>
      </c>
      <c r="BA182" s="60">
        <v>3.2848893596867011E-2</v>
      </c>
      <c r="BB182" s="60">
        <v>36.067492580844977</v>
      </c>
      <c r="BC182" s="60">
        <v>36.824159765718093</v>
      </c>
      <c r="BD182" s="60">
        <v>38.442558737903305</v>
      </c>
      <c r="BE182" s="60">
        <v>40.060957710088516</v>
      </c>
      <c r="BF182" s="60">
        <v>40.817624894961632</v>
      </c>
    </row>
    <row r="183" spans="1:58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D183" s="2">
        <v>179</v>
      </c>
      <c r="AE183" s="31">
        <v>0.25179897582125044</v>
      </c>
      <c r="AF183" s="30">
        <v>5322.3237125283677</v>
      </c>
      <c r="AG183" s="31">
        <v>0.12295104875127022</v>
      </c>
      <c r="AH183" s="30">
        <v>4194.012349092859</v>
      </c>
      <c r="AI183" s="30">
        <v>4531.8246898834468</v>
      </c>
      <c r="AJ183" s="30">
        <v>5322.3237125283677</v>
      </c>
      <c r="AK183" s="30">
        <v>6211.7232341952531</v>
      </c>
      <c r="AL183" s="30">
        <v>6663.696364817215</v>
      </c>
      <c r="AN183" s="50">
        <v>179</v>
      </c>
      <c r="AO183" s="60">
        <v>1</v>
      </c>
      <c r="AP183" s="60">
        <v>57.545942050014879</v>
      </c>
      <c r="AQ183" s="60">
        <v>3.55514382490692E-2</v>
      </c>
      <c r="AR183" s="60">
        <v>53.698124659119486</v>
      </c>
      <c r="AS183" s="60">
        <v>54.923992471021073</v>
      </c>
      <c r="AT183" s="60">
        <v>57.545942050014879</v>
      </c>
      <c r="AU183" s="60">
        <v>60.167891629008686</v>
      </c>
      <c r="AV183" s="60">
        <v>61.393759440910273</v>
      </c>
      <c r="AX183" s="87">
        <v>179</v>
      </c>
      <c r="AY183" s="60">
        <v>1</v>
      </c>
      <c r="AZ183" s="60">
        <v>38.501891987494417</v>
      </c>
      <c r="BA183" s="60">
        <v>3.271438002192225E-2</v>
      </c>
      <c r="BB183" s="60">
        <v>36.132901562464838</v>
      </c>
      <c r="BC183" s="60">
        <v>36.887633093025094</v>
      </c>
      <c r="BD183" s="60">
        <v>38.501891987494417</v>
      </c>
      <c r="BE183" s="60">
        <v>40.11615088196374</v>
      </c>
      <c r="BF183" s="60">
        <v>40.870882412523997</v>
      </c>
    </row>
    <row r="184" spans="1:58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D184" s="2">
        <v>180</v>
      </c>
      <c r="AE184" s="31">
        <v>0.2489522941523242</v>
      </c>
      <c r="AF184" s="30">
        <v>5353.7419250991006</v>
      </c>
      <c r="AG184" s="31">
        <v>0.12270171668960748</v>
      </c>
      <c r="AH184" s="30">
        <v>4221.217651207091</v>
      </c>
      <c r="AI184" s="30">
        <v>4560.2630052700688</v>
      </c>
      <c r="AJ184" s="30">
        <v>5353.7419250991006</v>
      </c>
      <c r="AK184" s="30">
        <v>6246.6802044792576</v>
      </c>
      <c r="AL184" s="30">
        <v>6700.5340825042231</v>
      </c>
      <c r="AN184" s="50">
        <v>180</v>
      </c>
      <c r="AO184" s="60">
        <v>1</v>
      </c>
      <c r="AP184" s="60">
        <v>57.655017913964762</v>
      </c>
      <c r="AQ184" s="60">
        <v>3.5466041708594562E-2</v>
      </c>
      <c r="AR184" s="60">
        <v>53.809168123387472</v>
      </c>
      <c r="AS184" s="60">
        <v>55.034409081763648</v>
      </c>
      <c r="AT184" s="60">
        <v>57.655017913964762</v>
      </c>
      <c r="AU184" s="60">
        <v>60.275626746165884</v>
      </c>
      <c r="AV184" s="60">
        <v>61.500867704542053</v>
      </c>
      <c r="AX184" s="87">
        <v>180</v>
      </c>
      <c r="AY184" s="60">
        <v>1</v>
      </c>
      <c r="AZ184" s="60">
        <v>38.561103898468964</v>
      </c>
      <c r="BA184" s="60">
        <v>3.2580153741997908E-2</v>
      </c>
      <c r="BB184" s="60">
        <v>36.198206038560265</v>
      </c>
      <c r="BC184" s="60">
        <v>36.950996551989284</v>
      </c>
      <c r="BD184" s="60">
        <v>38.561103898468964</v>
      </c>
      <c r="BE184" s="60">
        <v>40.171211244948637</v>
      </c>
      <c r="BF184" s="60">
        <v>40.924001758377656</v>
      </c>
    </row>
    <row r="185" spans="1:58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D185" s="2">
        <v>181</v>
      </c>
      <c r="AE185" s="31">
        <v>0.24615364228506628</v>
      </c>
      <c r="AF185" s="30">
        <v>5385.0065544187828</v>
      </c>
      <c r="AG185" s="31">
        <v>0.12245494577813698</v>
      </c>
      <c r="AH185" s="30">
        <v>4248.3009229970239</v>
      </c>
      <c r="AI185" s="30">
        <v>4588.570730356163</v>
      </c>
      <c r="AJ185" s="30">
        <v>5385.0065544187828</v>
      </c>
      <c r="AK185" s="30">
        <v>6281.4529867250167</v>
      </c>
      <c r="AL185" s="30">
        <v>6737.1702741667796</v>
      </c>
      <c r="AN185" s="50">
        <v>181</v>
      </c>
      <c r="AO185" s="60">
        <v>1</v>
      </c>
      <c r="AP185" s="60">
        <v>57.76378619624181</v>
      </c>
      <c r="AQ185" s="60">
        <v>3.5382104012041386E-2</v>
      </c>
      <c r="AR185" s="60">
        <v>53.919801016545684</v>
      </c>
      <c r="AS185" s="60">
        <v>55.144447932578174</v>
      </c>
      <c r="AT185" s="60">
        <v>57.76378619624181</v>
      </c>
      <c r="AU185" s="60">
        <v>60.383124459905446</v>
      </c>
      <c r="AV185" s="60">
        <v>61.607771375937929</v>
      </c>
      <c r="AX185" s="87">
        <v>181</v>
      </c>
      <c r="AY185" s="60">
        <v>1</v>
      </c>
      <c r="AZ185" s="60">
        <v>38.620200560137626</v>
      </c>
      <c r="BA185" s="60">
        <v>3.2446200339353838E-2</v>
      </c>
      <c r="BB185" s="60">
        <v>36.263412368440392</v>
      </c>
      <c r="BC185" s="60">
        <v>37.014256415901571</v>
      </c>
      <c r="BD185" s="60">
        <v>38.620200560137626</v>
      </c>
      <c r="BE185" s="60">
        <v>40.226144704373681</v>
      </c>
      <c r="BF185" s="60">
        <v>40.976988751834867</v>
      </c>
    </row>
    <row r="186" spans="1:58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D186" s="2">
        <v>182</v>
      </c>
      <c r="AE186" s="31">
        <v>0.24340048049473467</v>
      </c>
      <c r="AF186" s="30">
        <v>5416.1181520797873</v>
      </c>
      <c r="AG186" s="31">
        <v>0.12221191659352341</v>
      </c>
      <c r="AH186" s="30">
        <v>4275.2519641181525</v>
      </c>
      <c r="AI186" s="30">
        <v>4616.7405989076951</v>
      </c>
      <c r="AJ186" s="30">
        <v>5416.1181520797873</v>
      </c>
      <c r="AK186" s="30">
        <v>6316.0523129259782</v>
      </c>
      <c r="AL186" s="30">
        <v>6773.6213343760601</v>
      </c>
      <c r="AN186" s="49">
        <v>182</v>
      </c>
      <c r="AO186" s="60">
        <v>1</v>
      </c>
      <c r="AP186" s="60">
        <v>57.872263161181017</v>
      </c>
      <c r="AQ186" s="60">
        <v>3.5299548018512296E-2</v>
      </c>
      <c r="AR186" s="60">
        <v>54.030045745257013</v>
      </c>
      <c r="AS186" s="60">
        <v>55.254129473256619</v>
      </c>
      <c r="AT186" s="60">
        <v>57.872263161181017</v>
      </c>
      <c r="AU186" s="60">
        <v>60.490396849105416</v>
      </c>
      <c r="AV186" s="60">
        <v>61.714480577105014</v>
      </c>
      <c r="AX186" s="88">
        <v>182</v>
      </c>
      <c r="AY186" s="60">
        <v>1</v>
      </c>
      <c r="AZ186" s="60">
        <v>38.679188066664949</v>
      </c>
      <c r="BA186" s="60">
        <v>3.2312505384757433E-2</v>
      </c>
      <c r="BB186" s="60">
        <v>36.328526911932627</v>
      </c>
      <c r="BC186" s="60">
        <v>37.077418959952411</v>
      </c>
      <c r="BD186" s="60">
        <v>38.679188066664949</v>
      </c>
      <c r="BE186" s="60">
        <v>40.280957173377487</v>
      </c>
      <c r="BF186" s="60">
        <v>41.029849221397278</v>
      </c>
    </row>
    <row r="187" spans="1:58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D187" s="2">
        <v>183</v>
      </c>
      <c r="AE187" s="31">
        <v>0.2406902690565873</v>
      </c>
      <c r="AF187" s="30">
        <v>5447.0772696744862</v>
      </c>
      <c r="AG187" s="31">
        <v>0.12197380971243153</v>
      </c>
      <c r="AH187" s="30">
        <v>4302.0605742259686</v>
      </c>
      <c r="AI187" s="30">
        <v>4644.765344690627</v>
      </c>
      <c r="AJ187" s="30">
        <v>5447.0772696744862</v>
      </c>
      <c r="AK187" s="30">
        <v>6350.4889150755907</v>
      </c>
      <c r="AL187" s="30">
        <v>6809.9036577032412</v>
      </c>
      <c r="AN187" s="50">
        <v>183</v>
      </c>
      <c r="AO187" s="60">
        <v>1</v>
      </c>
      <c r="AP187" s="60">
        <v>57.980465073117394</v>
      </c>
      <c r="AQ187" s="60">
        <v>3.5218296587109899E-2</v>
      </c>
      <c r="AR187" s="60">
        <v>54.139924716184382</v>
      </c>
      <c r="AS187" s="60">
        <v>55.363474153590943</v>
      </c>
      <c r="AT187" s="60">
        <v>57.980465073117394</v>
      </c>
      <c r="AU187" s="60">
        <v>60.597455992643859</v>
      </c>
      <c r="AV187" s="60">
        <v>61.821005430050413</v>
      </c>
      <c r="AX187" s="87">
        <v>183</v>
      </c>
      <c r="AY187" s="60">
        <v>1</v>
      </c>
      <c r="AZ187" s="60">
        <v>38.738072512215453</v>
      </c>
      <c r="BA187" s="60">
        <v>3.2179054448976098E-2</v>
      </c>
      <c r="BB187" s="60">
        <v>36.393556028864396</v>
      </c>
      <c r="BC187" s="60">
        <v>37.140490459332256</v>
      </c>
      <c r="BD187" s="60">
        <v>38.738072512215453</v>
      </c>
      <c r="BE187" s="60">
        <v>40.33565456509865</v>
      </c>
      <c r="BF187" s="60">
        <v>41.082588995566518</v>
      </c>
    </row>
    <row r="188" spans="1:5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D188" s="2">
        <v>184</v>
      </c>
      <c r="AE188" s="31">
        <v>0.23802046824588219</v>
      </c>
      <c r="AF188" s="30">
        <v>5477.8844587952526</v>
      </c>
      <c r="AG188" s="31">
        <v>0.12174180571152603</v>
      </c>
      <c r="AH188" s="30">
        <v>4328.7165529759668</v>
      </c>
      <c r="AI188" s="30">
        <v>4672.6377014709251</v>
      </c>
      <c r="AJ188" s="30">
        <v>5477.8844587952526</v>
      </c>
      <c r="AK188" s="30">
        <v>6384.773525167303</v>
      </c>
      <c r="AL188" s="30">
        <v>6846.0336387194984</v>
      </c>
      <c r="AN188" s="50">
        <v>184</v>
      </c>
      <c r="AO188" s="60">
        <v>1</v>
      </c>
      <c r="AP188" s="60">
        <v>58.088408196385956</v>
      </c>
      <c r="AQ188" s="60">
        <v>3.5138272576936802E-2</v>
      </c>
      <c r="AR188" s="60">
        <v>54.24946033599069</v>
      </c>
      <c r="AS188" s="60">
        <v>55.472502423373101</v>
      </c>
      <c r="AT188" s="60">
        <v>58.088408196385956</v>
      </c>
      <c r="AU188" s="60">
        <v>60.704313969398818</v>
      </c>
      <c r="AV188" s="60">
        <v>61.927356056781228</v>
      </c>
      <c r="AX188" s="87">
        <v>184</v>
      </c>
      <c r="AY188" s="60">
        <v>1</v>
      </c>
      <c r="AZ188" s="60">
        <v>38.796859990953671</v>
      </c>
      <c r="BA188" s="60">
        <v>3.204583310277722E-2</v>
      </c>
      <c r="BB188" s="60">
        <v>36.458506079063113</v>
      </c>
      <c r="BC188" s="60">
        <v>37.203477189231563</v>
      </c>
      <c r="BD188" s="60">
        <v>38.796859990953671</v>
      </c>
      <c r="BE188" s="60">
        <v>40.390242792675778</v>
      </c>
      <c r="BF188" s="60">
        <v>41.135213902844228</v>
      </c>
    </row>
    <row r="189" spans="1:58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D189" s="2">
        <v>185</v>
      </c>
      <c r="AE189" s="31">
        <v>0.23538853833787723</v>
      </c>
      <c r="AF189" s="30">
        <v>5508.5402710344606</v>
      </c>
      <c r="AG189" s="31">
        <v>0.12151708516747164</v>
      </c>
      <c r="AH189" s="30">
        <v>4355.209700023639</v>
      </c>
      <c r="AI189" s="30">
        <v>4700.3504030145532</v>
      </c>
      <c r="AJ189" s="30">
        <v>5508.5402710344606</v>
      </c>
      <c r="AK189" s="30">
        <v>6418.9168751945626</v>
      </c>
      <c r="AL189" s="30">
        <v>6882.0276719960075</v>
      </c>
      <c r="AN189" s="50">
        <v>185</v>
      </c>
      <c r="AO189" s="60">
        <v>1</v>
      </c>
      <c r="AP189" s="60">
        <v>58.196108795321713</v>
      </c>
      <c r="AQ189" s="60">
        <v>3.5059398847095614E-2</v>
      </c>
      <c r="AR189" s="60">
        <v>54.35867501133886</v>
      </c>
      <c r="AS189" s="60">
        <v>55.581234732395068</v>
      </c>
      <c r="AT189" s="60">
        <v>58.196108795321713</v>
      </c>
      <c r="AU189" s="60">
        <v>60.810982858248359</v>
      </c>
      <c r="AV189" s="60">
        <v>62.033542579304566</v>
      </c>
      <c r="AX189" s="87">
        <v>185</v>
      </c>
      <c r="AY189" s="60">
        <v>1</v>
      </c>
      <c r="AZ189" s="60">
        <v>38.855556597044128</v>
      </c>
      <c r="BA189" s="60">
        <v>3.1912826916928198E-2</v>
      </c>
      <c r="BB189" s="60">
        <v>36.523383422356204</v>
      </c>
      <c r="BC189" s="60">
        <v>37.266385424840784</v>
      </c>
      <c r="BD189" s="60">
        <v>38.855556597044128</v>
      </c>
      <c r="BE189" s="60">
        <v>40.444727769247464</v>
      </c>
      <c r="BF189" s="60">
        <v>41.187729771732052</v>
      </c>
    </row>
    <row r="190" spans="1:58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D190" s="2">
        <v>186</v>
      </c>
      <c r="AE190" s="31">
        <v>0.2327919471570879</v>
      </c>
      <c r="AF190" s="30">
        <v>5539.0451101912349</v>
      </c>
      <c r="AG190" s="31">
        <v>0.12130085055711022</v>
      </c>
      <c r="AH190" s="30">
        <v>4381.5294649937068</v>
      </c>
      <c r="AI190" s="30">
        <v>4727.8958876715142</v>
      </c>
      <c r="AJ190" s="30">
        <v>5539.0451101912349</v>
      </c>
      <c r="AK190" s="30">
        <v>6452.929746075316</v>
      </c>
      <c r="AL190" s="30">
        <v>6917.9023125606327</v>
      </c>
      <c r="AN190" s="50">
        <v>186</v>
      </c>
      <c r="AO190" s="60">
        <v>1</v>
      </c>
      <c r="AP190" s="60">
        <v>58.303583085914404</v>
      </c>
      <c r="AQ190" s="60">
        <v>3.4981598485988016E-2</v>
      </c>
      <c r="AR190" s="60">
        <v>54.467591113702738</v>
      </c>
      <c r="AS190" s="60">
        <v>55.689691491068345</v>
      </c>
      <c r="AT190" s="60">
        <v>58.303583085914404</v>
      </c>
      <c r="AU190" s="60">
        <v>60.917474680760463</v>
      </c>
      <c r="AV190" s="60">
        <v>62.13957505812607</v>
      </c>
      <c r="AX190" s="87">
        <v>186</v>
      </c>
      <c r="AY190" s="60">
        <v>1</v>
      </c>
      <c r="AZ190" s="60">
        <v>38.914168406536625</v>
      </c>
      <c r="BA190" s="60">
        <v>3.1780021505086901E-2</v>
      </c>
      <c r="BB190" s="60">
        <v>36.588194425303612</v>
      </c>
      <c r="BC190" s="60">
        <v>37.329221440166869</v>
      </c>
      <c r="BD190" s="60">
        <v>38.914168406536625</v>
      </c>
      <c r="BE190" s="60">
        <v>40.499115372906374</v>
      </c>
      <c r="BF190" s="60">
        <v>41.240142387769637</v>
      </c>
    </row>
    <row r="191" spans="1:58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D191" s="2">
        <v>187</v>
      </c>
      <c r="AE191" s="31">
        <v>0.23022833616095054</v>
      </c>
      <c r="AF191" s="30">
        <v>5569.3959808199834</v>
      </c>
      <c r="AG191" s="31">
        <v>0.12109480806135782</v>
      </c>
      <c r="AH191" s="30">
        <v>4407.6572468031445</v>
      </c>
      <c r="AI191" s="30">
        <v>4755.2597992246974</v>
      </c>
      <c r="AJ191" s="30">
        <v>5569.3959808199834</v>
      </c>
      <c r="AK191" s="30">
        <v>6486.8240439909296</v>
      </c>
      <c r="AL191" s="30">
        <v>6953.6778059450635</v>
      </c>
      <c r="AN191" s="50">
        <v>187</v>
      </c>
      <c r="AO191" s="60">
        <v>1</v>
      </c>
      <c r="AP191" s="60">
        <v>58.410846172212814</v>
      </c>
      <c r="AQ191" s="60">
        <v>3.4904799855894016E-2</v>
      </c>
      <c r="AR191" s="60">
        <v>54.576230205208169</v>
      </c>
      <c r="AS191" s="60">
        <v>55.797892204053966</v>
      </c>
      <c r="AT191" s="60">
        <v>58.410846172212814</v>
      </c>
      <c r="AU191" s="60">
        <v>61.023800140371655</v>
      </c>
      <c r="AV191" s="60">
        <v>62.245462139217459</v>
      </c>
      <c r="AX191" s="87">
        <v>187</v>
      </c>
      <c r="AY191" s="60">
        <v>1</v>
      </c>
      <c r="AZ191" s="60">
        <v>38.972701078842277</v>
      </c>
      <c r="BA191" s="60">
        <v>3.1647403467392025E-2</v>
      </c>
      <c r="BB191" s="60">
        <v>36.652945609313704</v>
      </c>
      <c r="BC191" s="60">
        <v>37.391991481996349</v>
      </c>
      <c r="BD191" s="60">
        <v>38.972701078842277</v>
      </c>
      <c r="BE191" s="60">
        <v>40.553410675688205</v>
      </c>
      <c r="BF191" s="60">
        <v>41.292456548370858</v>
      </c>
    </row>
    <row r="192" spans="1:58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D192" s="2">
        <v>188</v>
      </c>
      <c r="AE192" s="31">
        <v>0.22769552043982247</v>
      </c>
      <c r="AF192" s="30">
        <v>5599.5864882304013</v>
      </c>
      <c r="AG192" s="31">
        <v>0.12090116756520461</v>
      </c>
      <c r="AH192" s="30">
        <v>4433.5663936611745</v>
      </c>
      <c r="AI192" s="30">
        <v>4782.4209868898824</v>
      </c>
      <c r="AJ192" s="30">
        <v>5599.5864882304013</v>
      </c>
      <c r="AK192" s="30">
        <v>6520.6128003861941</v>
      </c>
      <c r="AL192" s="30">
        <v>6989.3780881848115</v>
      </c>
      <c r="AN192" s="49">
        <v>188</v>
      </c>
      <c r="AO192" s="60">
        <v>1</v>
      </c>
      <c r="AP192" s="60">
        <v>58.517912046324746</v>
      </c>
      <c r="AQ192" s="60">
        <v>3.4828936592972003E-2</v>
      </c>
      <c r="AR192" s="60">
        <v>54.684613038632939</v>
      </c>
      <c r="AS192" s="60">
        <v>55.905855470262523</v>
      </c>
      <c r="AT192" s="60">
        <v>58.517912046324746</v>
      </c>
      <c r="AU192" s="60">
        <v>61.129968622386961</v>
      </c>
      <c r="AV192" s="60">
        <v>62.351211054016552</v>
      </c>
      <c r="AX192" s="88">
        <v>188</v>
      </c>
      <c r="AY192" s="60">
        <v>1</v>
      </c>
      <c r="AZ192" s="60">
        <v>39.03115985673351</v>
      </c>
      <c r="BA192" s="60">
        <v>3.1514960390463143E-2</v>
      </c>
      <c r="BB192" s="60">
        <v>36.717643650643225</v>
      </c>
      <c r="BC192" s="60">
        <v>37.454701769895294</v>
      </c>
      <c r="BD192" s="60">
        <v>39.03115985673351</v>
      </c>
      <c r="BE192" s="60">
        <v>40.607617943571725</v>
      </c>
      <c r="BF192" s="60">
        <v>41.344676062823801</v>
      </c>
    </row>
    <row r="193" spans="1:58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D193" s="2">
        <v>189</v>
      </c>
      <c r="AE193" s="31">
        <v>0.22519132263331851</v>
      </c>
      <c r="AF193" s="30">
        <v>5629.6100899389348</v>
      </c>
      <c r="AG193" s="31">
        <v>0.12072216085381797</v>
      </c>
      <c r="AH193" s="30">
        <v>4459.2299037462499</v>
      </c>
      <c r="AI193" s="30">
        <v>4809.3580044668843</v>
      </c>
      <c r="AJ193" s="30">
        <v>5629.6100899389348</v>
      </c>
      <c r="AK193" s="30">
        <v>6554.3090956303959</v>
      </c>
      <c r="AL193" s="30">
        <v>7025.0272557720791</v>
      </c>
      <c r="AN193" s="50">
        <v>189</v>
      </c>
      <c r="AO193" s="60">
        <v>1</v>
      </c>
      <c r="AP193" s="60">
        <v>58.624794652012753</v>
      </c>
      <c r="AQ193" s="60">
        <v>3.4753942562679399E-2</v>
      </c>
      <c r="AR193" s="60">
        <v>54.792760331565788</v>
      </c>
      <c r="AS193" s="60">
        <v>56.013599849224136</v>
      </c>
      <c r="AT193" s="60">
        <v>58.624794652012753</v>
      </c>
      <c r="AU193" s="60">
        <v>61.235989454801363</v>
      </c>
      <c r="AV193" s="60">
        <v>62.456828972459711</v>
      </c>
      <c r="AX193" s="87">
        <v>189</v>
      </c>
      <c r="AY193" s="60">
        <v>1</v>
      </c>
      <c r="AZ193" s="60">
        <v>39.08954996486802</v>
      </c>
      <c r="BA193" s="60">
        <v>3.1382679903810259E-2</v>
      </c>
      <c r="BB193" s="60">
        <v>36.782295232281463</v>
      </c>
      <c r="BC193" s="60">
        <v>37.517358522246298</v>
      </c>
      <c r="BD193" s="60">
        <v>39.08954996486802</v>
      </c>
      <c r="BE193" s="60">
        <v>40.661741407489743</v>
      </c>
      <c r="BF193" s="60">
        <v>41.396804697454577</v>
      </c>
    </row>
    <row r="194" spans="1:58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D194" s="2">
        <v>190</v>
      </c>
      <c r="AE194" s="31">
        <v>0.22271356538105344</v>
      </c>
      <c r="AF194" s="30">
        <v>5659.4602434620283</v>
      </c>
      <c r="AG194" s="31">
        <v>0.12056001971236521</v>
      </c>
      <c r="AH194" s="30">
        <v>4484.6207752368236</v>
      </c>
      <c r="AI194" s="30">
        <v>4836.0494057555188</v>
      </c>
      <c r="AJ194" s="30">
        <v>5659.4602434620283</v>
      </c>
      <c r="AK194" s="30">
        <v>6587.9260100928223</v>
      </c>
      <c r="AL194" s="30">
        <v>7060.6494051990658</v>
      </c>
      <c r="AN194" s="50">
        <v>190</v>
      </c>
      <c r="AO194" s="60">
        <v>1</v>
      </c>
      <c r="AP194" s="60">
        <v>58.731507933039374</v>
      </c>
      <c r="AQ194" s="60">
        <v>3.4679751630473654E-2</v>
      </c>
      <c r="AR194" s="60">
        <v>54.900692801595461</v>
      </c>
      <c r="AS194" s="60">
        <v>56.121143900468915</v>
      </c>
      <c r="AT194" s="60">
        <v>58.731507933039374</v>
      </c>
      <c r="AU194" s="60">
        <v>61.341871965609819</v>
      </c>
      <c r="AV194" s="60">
        <v>62.56232306448328</v>
      </c>
      <c r="AX194" s="87">
        <v>190</v>
      </c>
      <c r="AY194" s="60">
        <v>1</v>
      </c>
      <c r="AZ194" s="60">
        <v>39.147876627903507</v>
      </c>
      <c r="BA194" s="60">
        <v>3.1250549636943403E-2</v>
      </c>
      <c r="BB194" s="60">
        <v>36.846907037217719</v>
      </c>
      <c r="BC194" s="60">
        <v>37.579967957431947</v>
      </c>
      <c r="BD194" s="60">
        <v>39.147876627903507</v>
      </c>
      <c r="BE194" s="60">
        <v>40.715785298375067</v>
      </c>
      <c r="BF194" s="60">
        <v>41.448846218589303</v>
      </c>
    </row>
    <row r="195" spans="1:58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D195" s="2">
        <v>191</v>
      </c>
      <c r="AE195" s="31">
        <v>0.22026007132264203</v>
      </c>
      <c r="AF195" s="30">
        <v>5689.1304063161297</v>
      </c>
      <c r="AG195" s="31">
        <v>0.12041697592601369</v>
      </c>
      <c r="AH195" s="30">
        <v>4509.7120063113471</v>
      </c>
      <c r="AI195" s="30">
        <v>4862.4737445556038</v>
      </c>
      <c r="AJ195" s="30">
        <v>5689.1304063161297</v>
      </c>
      <c r="AK195" s="30">
        <v>6621.4766241427596</v>
      </c>
      <c r="AL195" s="30">
        <v>7096.2686329579738</v>
      </c>
      <c r="AN195" s="50">
        <v>191</v>
      </c>
      <c r="AO195" s="60">
        <v>1</v>
      </c>
      <c r="AP195" s="60">
        <v>58.838065833167164</v>
      </c>
      <c r="AQ195" s="60">
        <v>3.460629766181219E-2</v>
      </c>
      <c r="AR195" s="60">
        <v>55.008431166310714</v>
      </c>
      <c r="AS195" s="60">
        <v>56.228506183526996</v>
      </c>
      <c r="AT195" s="60">
        <v>58.838065833167164</v>
      </c>
      <c r="AU195" s="60">
        <v>61.447625482807318</v>
      </c>
      <c r="AV195" s="60">
        <v>62.667700500023606</v>
      </c>
      <c r="AX195" s="87">
        <v>191</v>
      </c>
      <c r="AY195" s="60">
        <v>1</v>
      </c>
      <c r="AZ195" s="60">
        <v>39.206145070497669</v>
      </c>
      <c r="BA195" s="60">
        <v>3.1118557219372601E-2</v>
      </c>
      <c r="BB195" s="60">
        <v>36.911485748441265</v>
      </c>
      <c r="BC195" s="60">
        <v>37.642536293834816</v>
      </c>
      <c r="BD195" s="60">
        <v>39.206145070497669</v>
      </c>
      <c r="BE195" s="60">
        <v>40.769753847160516</v>
      </c>
      <c r="BF195" s="60">
        <v>41.500804392554073</v>
      </c>
    </row>
    <row r="196" spans="1:58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D196" s="2">
        <v>192</v>
      </c>
      <c r="AE196" s="31">
        <v>0.21782866309769905</v>
      </c>
      <c r="AF196" s="30">
        <v>5718.6140360176823</v>
      </c>
      <c r="AG196" s="31">
        <v>0.12029526127993075</v>
      </c>
      <c r="AH196" s="30">
        <v>4534.4765951482732</v>
      </c>
      <c r="AI196" s="30">
        <v>4888.6095746669544</v>
      </c>
      <c r="AJ196" s="30">
        <v>5718.6140360176823</v>
      </c>
      <c r="AK196" s="30">
        <v>6654.9740181494944</v>
      </c>
      <c r="AL196" s="30">
        <v>7131.9090355410026</v>
      </c>
      <c r="AN196" s="50">
        <v>192</v>
      </c>
      <c r="AO196" s="60">
        <v>1</v>
      </c>
      <c r="AP196" s="60">
        <v>58.944482296158661</v>
      </c>
      <c r="AQ196" s="60">
        <v>3.4533514522152454E-2</v>
      </c>
      <c r="AR196" s="60">
        <v>55.115996143300286</v>
      </c>
      <c r="AS196" s="60">
        <v>56.335705257928502</v>
      </c>
      <c r="AT196" s="60">
        <v>58.944482296158661</v>
      </c>
      <c r="AU196" s="60">
        <v>61.553259334388819</v>
      </c>
      <c r="AV196" s="60">
        <v>62.772968449017043</v>
      </c>
      <c r="AX196" s="87">
        <v>192</v>
      </c>
      <c r="AY196" s="60">
        <v>1</v>
      </c>
      <c r="AZ196" s="60">
        <v>39.264360517308205</v>
      </c>
      <c r="BA196" s="60">
        <v>3.0986690280607881E-2</v>
      </c>
      <c r="BB196" s="60">
        <v>36.976038048941405</v>
      </c>
      <c r="BC196" s="60">
        <v>37.705069749837506</v>
      </c>
      <c r="BD196" s="60">
        <v>39.264360517308205</v>
      </c>
      <c r="BE196" s="60">
        <v>40.823651284778897</v>
      </c>
      <c r="BF196" s="60">
        <v>41.552682985674998</v>
      </c>
    </row>
    <row r="197" spans="1:58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D197" s="2">
        <v>193</v>
      </c>
      <c r="AE197" s="31">
        <v>0.21541709668493728</v>
      </c>
      <c r="AF197" s="30">
        <v>5747.9058951162906</v>
      </c>
      <c r="AG197" s="31">
        <v>0.12019691417793786</v>
      </c>
      <c r="AH197" s="30">
        <v>4558.8902878507297</v>
      </c>
      <c r="AI197" s="30">
        <v>4914.4378054827785</v>
      </c>
      <c r="AJ197" s="30">
        <v>5747.9058951162906</v>
      </c>
      <c r="AK197" s="30">
        <v>6688.431199971581</v>
      </c>
      <c r="AL197" s="30">
        <v>7167.5938662422295</v>
      </c>
      <c r="AN197" s="50">
        <v>193</v>
      </c>
      <c r="AO197" s="60">
        <v>1</v>
      </c>
      <c r="AP197" s="60">
        <v>59.050771692671212</v>
      </c>
      <c r="AQ197" s="60">
        <v>3.446133405221205E-2</v>
      </c>
      <c r="AR197" s="60">
        <v>55.223408865627817</v>
      </c>
      <c r="AS197" s="60">
        <v>56.442760102316676</v>
      </c>
      <c r="AT197" s="60">
        <v>59.050771692671212</v>
      </c>
      <c r="AU197" s="60">
        <v>61.658783283025741</v>
      </c>
      <c r="AV197" s="60">
        <v>62.878134519714607</v>
      </c>
      <c r="AX197" s="87">
        <v>193</v>
      </c>
      <c r="AY197" s="60">
        <v>1</v>
      </c>
      <c r="AZ197" s="60">
        <v>39.322528352948133</v>
      </c>
      <c r="BA197" s="60">
        <v>3.0854936071430947E-2</v>
      </c>
      <c r="BB197" s="60">
        <v>37.040570580015618</v>
      </c>
      <c r="BC197" s="60">
        <v>37.767574566373106</v>
      </c>
      <c r="BD197" s="60">
        <v>39.322528352948133</v>
      </c>
      <c r="BE197" s="60">
        <v>40.877482139523167</v>
      </c>
      <c r="BF197" s="60">
        <v>41.604486125880655</v>
      </c>
    </row>
    <row r="198" spans="1:5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D198" s="2">
        <v>194</v>
      </c>
      <c r="AE198" s="31">
        <v>0.21302159486232256</v>
      </c>
      <c r="AF198" s="30">
        <v>5777.0307619241594</v>
      </c>
      <c r="AG198" s="31">
        <v>0.12011952525290159</v>
      </c>
      <c r="AH198" s="30">
        <v>4582.9920327893587</v>
      </c>
      <c r="AI198" s="30">
        <v>4939.9935250442722</v>
      </c>
      <c r="AJ198" s="30">
        <v>5777.0307619241594</v>
      </c>
      <c r="AK198" s="30">
        <v>6721.8595097207008</v>
      </c>
      <c r="AL198" s="30">
        <v>7203.3269847988358</v>
      </c>
      <c r="AN198" s="49">
        <v>194</v>
      </c>
      <c r="AO198" s="60">
        <v>1</v>
      </c>
      <c r="AP198" s="60">
        <v>59.15695821194214</v>
      </c>
      <c r="AQ198" s="60">
        <v>3.4389641523692872E-2</v>
      </c>
      <c r="AR198" s="60">
        <v>55.330700022279466</v>
      </c>
      <c r="AS198" s="60">
        <v>56.549699334936783</v>
      </c>
      <c r="AT198" s="60">
        <v>59.15695821194214</v>
      </c>
      <c r="AU198" s="60">
        <v>61.76421708894749</v>
      </c>
      <c r="AV198" s="60">
        <v>62.983216401604814</v>
      </c>
      <c r="AX198" s="88">
        <v>194</v>
      </c>
      <c r="AY198" s="60">
        <v>1</v>
      </c>
      <c r="AZ198" s="60">
        <v>39.38065764100304</v>
      </c>
      <c r="BA198" s="60">
        <v>3.0723273131872373E-2</v>
      </c>
      <c r="BB198" s="60">
        <v>37.10508902404991</v>
      </c>
      <c r="BC198" s="60">
        <v>37.830057503036684</v>
      </c>
      <c r="BD198" s="60">
        <v>39.38065764100304</v>
      </c>
      <c r="BE198" s="60">
        <v>40.93125777896941</v>
      </c>
      <c r="BF198" s="60">
        <v>41.656226257956178</v>
      </c>
    </row>
    <row r="199" spans="1:58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D199" s="2">
        <v>195</v>
      </c>
      <c r="AE199" s="31">
        <v>0.21063684720707387</v>
      </c>
      <c r="AF199" s="30">
        <v>5806.0434305160979</v>
      </c>
      <c r="AG199" s="31">
        <v>0.12005623736673365</v>
      </c>
      <c r="AH199" s="30">
        <v>4606.8839806023207</v>
      </c>
      <c r="AI199" s="30">
        <v>4965.3660000406171</v>
      </c>
      <c r="AJ199" s="30">
        <v>5806.0434305160979</v>
      </c>
      <c r="AK199" s="30">
        <v>6755.2686197616649</v>
      </c>
      <c r="AL199" s="30">
        <v>7239.0928573911133</v>
      </c>
      <c r="AN199" s="50">
        <v>195</v>
      </c>
      <c r="AO199" s="60">
        <v>1</v>
      </c>
      <c r="AP199" s="60">
        <v>59.263075861788806</v>
      </c>
      <c r="AQ199" s="60">
        <v>3.4318275639281047E-2</v>
      </c>
      <c r="AR199" s="60">
        <v>55.437909858163941</v>
      </c>
      <c r="AS199" s="60">
        <v>56.656561213636095</v>
      </c>
      <c r="AT199" s="60">
        <v>59.263075861788806</v>
      </c>
      <c r="AU199" s="60">
        <v>61.86959050994151</v>
      </c>
      <c r="AV199" s="60">
        <v>63.088241865413671</v>
      </c>
      <c r="AX199" s="87">
        <v>195</v>
      </c>
      <c r="AY199" s="60">
        <v>1</v>
      </c>
      <c r="AZ199" s="60">
        <v>39.438761124031046</v>
      </c>
      <c r="BA199" s="60">
        <v>3.0591671291211577E-2</v>
      </c>
      <c r="BB199" s="60">
        <v>37.169598104518784</v>
      </c>
      <c r="BC199" s="60">
        <v>37.89252583808522</v>
      </c>
      <c r="BD199" s="60">
        <v>39.438761124031046</v>
      </c>
      <c r="BE199" s="60">
        <v>40.98499640997688</v>
      </c>
      <c r="BF199" s="60">
        <v>41.707924143543309</v>
      </c>
    </row>
    <row r="200" spans="1:58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D200" s="2">
        <v>196</v>
      </c>
      <c r="AE200" s="31">
        <v>0.20825747663551403</v>
      </c>
      <c r="AF200" s="30">
        <v>5835</v>
      </c>
      <c r="AG200" s="31">
        <v>0.12</v>
      </c>
      <c r="AH200" s="30">
        <v>4630.6710298523903</v>
      </c>
      <c r="AI200" s="30">
        <v>4990.6468527543266</v>
      </c>
      <c r="AJ200" s="30">
        <v>5835</v>
      </c>
      <c r="AK200" s="30">
        <v>6788.6681299484699</v>
      </c>
      <c r="AL200" s="30">
        <v>7274.8751070011376</v>
      </c>
      <c r="AN200" s="50">
        <v>196</v>
      </c>
      <c r="AO200" s="60">
        <v>1</v>
      </c>
      <c r="AP200" s="60">
        <v>59.369159076923076</v>
      </c>
      <c r="AQ200" s="60">
        <v>3.4247073076923082E-2</v>
      </c>
      <c r="AR200" s="60">
        <v>55.545079033664564</v>
      </c>
      <c r="AS200" s="60">
        <v>56.763384415374745</v>
      </c>
      <c r="AT200" s="60">
        <v>59.369159076923076</v>
      </c>
      <c r="AU200" s="60">
        <v>61.9749337384714</v>
      </c>
      <c r="AV200" s="60">
        <v>63.193239120181588</v>
      </c>
      <c r="AX200" s="87">
        <v>196</v>
      </c>
      <c r="AY200" s="60">
        <v>1</v>
      </c>
      <c r="AZ200" s="60">
        <v>39.496851704545456</v>
      </c>
      <c r="BA200" s="60">
        <v>3.0460099999999997E-2</v>
      </c>
      <c r="BB200" s="60">
        <v>37.234102503204795</v>
      </c>
      <c r="BC200" s="60">
        <v>37.954986872326089</v>
      </c>
      <c r="BD200" s="60">
        <v>39.496851704545456</v>
      </c>
      <c r="BE200" s="60">
        <v>41.038716536764831</v>
      </c>
      <c r="BF200" s="60">
        <v>41.759600905886117</v>
      </c>
    </row>
    <row r="201" spans="1:58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C201" s="13"/>
      <c r="AD201" s="11"/>
      <c r="AE201" s="12"/>
      <c r="AF201" s="11"/>
      <c r="AG201" s="12"/>
      <c r="AH201" s="11"/>
      <c r="AI201" s="11"/>
      <c r="AJ201" s="11"/>
      <c r="AK201" s="11"/>
      <c r="AL201" s="11"/>
      <c r="AN201" s="11"/>
      <c r="AO201" s="12"/>
      <c r="AP201" s="12"/>
      <c r="AQ201" s="12"/>
      <c r="AR201" s="12"/>
      <c r="AS201" s="12"/>
      <c r="AT201" s="12"/>
      <c r="AU201" s="12"/>
      <c r="AV201" s="12"/>
      <c r="AX201" s="11"/>
      <c r="AY201" s="12"/>
      <c r="AZ201" s="12"/>
      <c r="BA201" s="12"/>
      <c r="BB201" s="12"/>
      <c r="BC201" s="12"/>
      <c r="BD201" s="12"/>
      <c r="BE201" s="12"/>
      <c r="BF201" s="12"/>
    </row>
    <row r="202" spans="1:58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C202" s="13"/>
      <c r="AD202" s="11"/>
      <c r="AE202" s="12"/>
      <c r="AF202" s="11"/>
      <c r="AG202" s="12"/>
      <c r="AH202" s="11"/>
      <c r="AI202" s="11"/>
      <c r="AJ202" s="11"/>
      <c r="AK202" s="11"/>
      <c r="AL202" s="11"/>
      <c r="AN202" s="11"/>
      <c r="AO202" s="12"/>
      <c r="AP202" s="12"/>
      <c r="AQ202" s="12"/>
      <c r="AR202" s="12"/>
      <c r="AS202" s="12"/>
      <c r="AT202" s="12"/>
      <c r="AU202" s="12"/>
      <c r="AV202" s="12"/>
      <c r="AX202" s="11"/>
      <c r="AY202" s="12"/>
      <c r="AZ202" s="12"/>
      <c r="BA202" s="12"/>
      <c r="BB202" s="12"/>
      <c r="BC202" s="12"/>
      <c r="BD202" s="12"/>
      <c r="BE202" s="12"/>
      <c r="BF202" s="12"/>
    </row>
    <row r="203" spans="1:58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67" t="s">
        <v>59</v>
      </c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11"/>
      <c r="AI203" s="11"/>
      <c r="AJ203" s="11"/>
      <c r="AK203" s="11"/>
      <c r="AL203" s="11"/>
      <c r="AN203" s="11"/>
      <c r="AO203" s="12"/>
      <c r="AP203" s="12"/>
      <c r="AQ203" s="12"/>
      <c r="AR203" s="12"/>
      <c r="AS203" s="12"/>
      <c r="AT203" s="12"/>
      <c r="AU203" s="12"/>
      <c r="AV203" s="12"/>
      <c r="AX203" s="11"/>
      <c r="AY203" s="12"/>
      <c r="AZ203" s="12"/>
      <c r="BA203" s="12"/>
      <c r="BB203" s="12"/>
      <c r="BC203" s="12"/>
      <c r="BD203" s="12"/>
      <c r="BE203" s="12"/>
      <c r="BF203" s="12"/>
    </row>
    <row r="204" spans="1:58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11"/>
      <c r="AI204" s="11"/>
      <c r="AJ204" s="11"/>
      <c r="AK204" s="11"/>
      <c r="AL204" s="11"/>
      <c r="AN204" s="11"/>
      <c r="AO204" s="12"/>
      <c r="AP204" s="12"/>
      <c r="AQ204" s="12"/>
      <c r="AR204" s="12"/>
      <c r="AS204" s="12"/>
      <c r="AT204" s="12"/>
      <c r="AU204" s="12"/>
      <c r="AV204" s="12"/>
      <c r="AX204" s="11"/>
      <c r="AY204" s="12"/>
      <c r="AZ204" s="12"/>
      <c r="BA204" s="12"/>
      <c r="BB204" s="12"/>
      <c r="BC204" s="12"/>
      <c r="BD204" s="12"/>
      <c r="BE204" s="12"/>
      <c r="BF204" s="12"/>
    </row>
    <row r="205" spans="1:58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11"/>
      <c r="AI205" s="11"/>
      <c r="AJ205" s="11"/>
      <c r="AK205" s="11"/>
      <c r="AL205" s="11"/>
      <c r="AN205" s="11"/>
      <c r="AO205" s="12"/>
      <c r="AP205" s="12"/>
      <c r="AQ205" s="12"/>
      <c r="AR205" s="12"/>
      <c r="AS205" s="12"/>
      <c r="AT205" s="12"/>
      <c r="AU205" s="12"/>
      <c r="AV205" s="12"/>
      <c r="AX205" s="11"/>
      <c r="AY205" s="12"/>
      <c r="AZ205" s="12"/>
      <c r="BA205" s="12"/>
      <c r="BB205" s="12"/>
      <c r="BC205" s="12"/>
      <c r="BD205" s="12"/>
      <c r="BE205" s="12"/>
      <c r="BF205" s="12"/>
    </row>
    <row r="206" spans="1:58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11"/>
      <c r="AI206" s="11"/>
      <c r="AJ206" s="73">
        <v>34.000000000000007</v>
      </c>
      <c r="AK206" s="30">
        <v>1474.6760727719197</v>
      </c>
      <c r="AL206" s="30">
        <v>1725.9916197842738</v>
      </c>
      <c r="AM206" s="30">
        <v>2254.5417976318499</v>
      </c>
      <c r="AN206" s="30">
        <v>2773.5227764182532</v>
      </c>
      <c r="AO206" s="30">
        <v>3013.5014061403799</v>
      </c>
      <c r="AP206" s="12"/>
      <c r="AQ206" s="12"/>
      <c r="AR206" s="12"/>
      <c r="AS206" s="12"/>
      <c r="AT206" s="12"/>
      <c r="AU206" s="12"/>
      <c r="AV206" s="12"/>
      <c r="AX206" s="11"/>
      <c r="AY206" s="12"/>
      <c r="AZ206" s="12"/>
      <c r="BA206" s="12"/>
      <c r="BB206" s="12"/>
      <c r="BC206" s="12"/>
      <c r="BD206" s="12"/>
      <c r="BE206" s="12"/>
      <c r="BF206" s="12"/>
    </row>
    <row r="207" spans="1:58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67"/>
      <c r="R207" s="67" t="s">
        <v>58</v>
      </c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11"/>
      <c r="AI207" s="11"/>
      <c r="AJ207" s="73">
        <v>34.142857142857153</v>
      </c>
      <c r="AK207" s="30">
        <v>1506.5453438495422</v>
      </c>
      <c r="AL207" s="30">
        <v>1757.9031565401585</v>
      </c>
      <c r="AM207" s="30">
        <v>2288.6323292872494</v>
      </c>
      <c r="AN207" s="30">
        <v>2811.9441813834596</v>
      </c>
      <c r="AO207" s="30">
        <v>3054.531065587676</v>
      </c>
      <c r="AP207" s="12"/>
      <c r="AQ207" s="12"/>
      <c r="AR207" s="12"/>
      <c r="AS207" s="12"/>
      <c r="AT207" s="12"/>
      <c r="AU207" s="12"/>
      <c r="AV207" s="12"/>
      <c r="AX207" s="11"/>
      <c r="AY207" s="12"/>
      <c r="AZ207" s="12"/>
      <c r="BA207" s="12"/>
      <c r="BB207" s="12"/>
      <c r="BC207" s="12"/>
      <c r="BD207" s="12"/>
      <c r="BE207" s="12"/>
      <c r="BF207" s="12"/>
    </row>
    <row r="208" spans="1:5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67"/>
      <c r="R208" s="73">
        <v>29.999999999999975</v>
      </c>
      <c r="S208" s="30">
        <v>774.125914753095</v>
      </c>
      <c r="T208" s="30">
        <v>986.57847925404599</v>
      </c>
      <c r="U208" s="30">
        <v>1388.3033559421885</v>
      </c>
      <c r="V208" s="30">
        <v>1746.2185841827613</v>
      </c>
      <c r="W208" s="30">
        <v>1903.2784284211632</v>
      </c>
      <c r="X208" s="67"/>
      <c r="Y208" s="73">
        <v>31.999999999999968</v>
      </c>
      <c r="Z208" s="31">
        <v>1.2988070122489901</v>
      </c>
      <c r="AA208" s="30">
        <v>1790.1843164194304</v>
      </c>
      <c r="AB208" s="31">
        <v>0.20079173428028943</v>
      </c>
      <c r="AC208" s="30">
        <v>1065.1792049207641</v>
      </c>
      <c r="AD208" s="30">
        <v>1308.7914968717671</v>
      </c>
      <c r="AE208" s="30">
        <v>1790.1843164194304</v>
      </c>
      <c r="AF208" s="30">
        <v>2235.2022526418978</v>
      </c>
      <c r="AG208" s="30">
        <v>2434.169532857441</v>
      </c>
      <c r="AH208" s="11"/>
      <c r="AI208" s="11"/>
      <c r="AJ208" s="48">
        <v>34.000000000000014</v>
      </c>
      <c r="AK208" s="60">
        <v>39.992547296541531</v>
      </c>
      <c r="AL208" s="60">
        <v>41.499953703755942</v>
      </c>
      <c r="AM208" s="60">
        <v>44.72407261478061</v>
      </c>
      <c r="AN208" s="60">
        <v>47.948191525805278</v>
      </c>
      <c r="AO208" s="60">
        <v>49.455597933019682</v>
      </c>
      <c r="AP208" s="12"/>
      <c r="AQ208" s="12"/>
      <c r="AR208" s="12"/>
      <c r="AS208" s="12"/>
      <c r="AT208" s="12"/>
      <c r="AU208" s="12"/>
      <c r="AV208" s="12"/>
      <c r="AX208" s="11"/>
      <c r="AY208" s="12"/>
      <c r="AZ208" s="12"/>
      <c r="BA208" s="12"/>
      <c r="BB208" s="12"/>
      <c r="BC208" s="12"/>
      <c r="BD208" s="12"/>
      <c r="BE208" s="12"/>
      <c r="BF208" s="12"/>
    </row>
    <row r="209" spans="1:58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67"/>
      <c r="R209" s="73">
        <v>30.142857142857117</v>
      </c>
      <c r="S209" s="30">
        <v>789.91464815984966</v>
      </c>
      <c r="T209" s="30">
        <v>1005.5700329089601</v>
      </c>
      <c r="U209" s="30">
        <v>1413.8590137827921</v>
      </c>
      <c r="V209" s="30">
        <v>1777.9798372825196</v>
      </c>
      <c r="W209" s="30">
        <v>1937.8393116002048</v>
      </c>
      <c r="X209" s="67"/>
      <c r="Y209" s="73">
        <v>32.14285714285711</v>
      </c>
      <c r="Z209" s="31">
        <v>1.2854138969431574</v>
      </c>
      <c r="AA209" s="30">
        <v>1821.9356770911179</v>
      </c>
      <c r="AB209" s="31">
        <v>0.19959759585132858</v>
      </c>
      <c r="AC209" s="30">
        <v>1091.280478458872</v>
      </c>
      <c r="AD209" s="30">
        <v>1336.0556006302966</v>
      </c>
      <c r="AE209" s="30">
        <v>1821.9356770911179</v>
      </c>
      <c r="AF209" s="30">
        <v>2272.914599899223</v>
      </c>
      <c r="AG209" s="30">
        <v>2474.9756478168788</v>
      </c>
      <c r="AH209" s="11"/>
      <c r="AI209" s="11"/>
      <c r="AJ209" s="48">
        <v>34.14285714285716</v>
      </c>
      <c r="AK209" s="60">
        <v>40.185092900992615</v>
      </c>
      <c r="AL209" s="60">
        <v>41.690558216359079</v>
      </c>
      <c r="AM209" s="60">
        <v>44.910525419586129</v>
      </c>
      <c r="AN209" s="60">
        <v>48.130492622813186</v>
      </c>
      <c r="AO209" s="60">
        <v>49.635957938179644</v>
      </c>
      <c r="AP209" s="12"/>
      <c r="AQ209" s="12"/>
      <c r="AR209" s="12"/>
      <c r="AS209" s="12"/>
      <c r="AT209" s="12"/>
      <c r="AU209" s="12"/>
      <c r="AV209" s="12"/>
      <c r="AX209" s="11"/>
      <c r="AY209" s="12"/>
      <c r="AZ209" s="12"/>
      <c r="BA209" s="12"/>
      <c r="BB209" s="12"/>
      <c r="BC209" s="12"/>
      <c r="BD209" s="12"/>
      <c r="BE209" s="12"/>
      <c r="BF209" s="12"/>
    </row>
    <row r="210" spans="1:58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67"/>
      <c r="R210" s="48">
        <v>30.999999999999975</v>
      </c>
      <c r="S210" s="60">
        <v>35.853807014022891</v>
      </c>
      <c r="T210" s="60">
        <v>37.36598165401729</v>
      </c>
      <c r="U210" s="60">
        <v>40.600299108317714</v>
      </c>
      <c r="V210" s="60">
        <v>43.83461656261813</v>
      </c>
      <c r="W210" s="60">
        <v>45.346791202612522</v>
      </c>
      <c r="X210" s="67"/>
      <c r="Y210" s="48">
        <v>31.999999999999972</v>
      </c>
      <c r="Z210" s="60">
        <v>1</v>
      </c>
      <c r="AA210" s="60">
        <v>42.001822760818548</v>
      </c>
      <c r="AB210" s="60">
        <v>6.0329780197570987E-2</v>
      </c>
      <c r="AC210" s="60">
        <v>37.235951812079037</v>
      </c>
      <c r="AD210" s="60">
        <v>38.754300319355046</v>
      </c>
      <c r="AE210" s="60">
        <v>42.001822760818548</v>
      </c>
      <c r="AF210" s="60">
        <v>45.249345202282051</v>
      </c>
      <c r="AG210" s="60">
        <v>46.76769370955806</v>
      </c>
      <c r="AH210" s="11"/>
      <c r="AI210" s="11"/>
      <c r="AJ210" s="48">
        <v>34.000000000000014</v>
      </c>
      <c r="AK210" s="60">
        <v>28.316036297578659</v>
      </c>
      <c r="AL210" s="60">
        <v>29.211368417548226</v>
      </c>
      <c r="AM210" s="60">
        <v>31.126351136094623</v>
      </c>
      <c r="AN210" s="60">
        <v>33.041333854641017</v>
      </c>
      <c r="AO210" s="60">
        <v>33.936665974610584</v>
      </c>
      <c r="AP210" s="12"/>
      <c r="AQ210" s="12"/>
      <c r="AR210" s="12"/>
      <c r="AS210" s="12"/>
      <c r="AT210" s="12"/>
      <c r="AU210" s="12"/>
      <c r="AV210" s="12"/>
      <c r="AX210" s="11"/>
      <c r="AY210" s="12"/>
      <c r="AZ210" s="12"/>
      <c r="BA210" s="12"/>
      <c r="BB210" s="12"/>
      <c r="BC210" s="12"/>
      <c r="BD210" s="12"/>
      <c r="BE210" s="12"/>
      <c r="BF210" s="12"/>
    </row>
    <row r="211" spans="1:58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67"/>
      <c r="R211" s="48">
        <v>31.142857142857117</v>
      </c>
      <c r="S211" s="60">
        <v>36.050010829164847</v>
      </c>
      <c r="T211" s="60">
        <v>37.563541071732089</v>
      </c>
      <c r="U211" s="60">
        <v>40.800757959038776</v>
      </c>
      <c r="V211" s="60">
        <v>44.03797484634547</v>
      </c>
      <c r="W211" s="60">
        <v>45.551505088912712</v>
      </c>
      <c r="X211" s="67"/>
      <c r="Y211" s="48">
        <v>32.142857142857117</v>
      </c>
      <c r="Z211" s="60">
        <v>1</v>
      </c>
      <c r="AA211" s="60">
        <v>42.20106190339412</v>
      </c>
      <c r="AB211" s="60">
        <v>6.0054694818391867E-2</v>
      </c>
      <c r="AC211" s="60">
        <v>37.434417239061631</v>
      </c>
      <c r="AD211" s="60">
        <v>38.953012242713285</v>
      </c>
      <c r="AE211" s="60">
        <v>42.20106190339412</v>
      </c>
      <c r="AF211" s="60">
        <v>45.449111564074954</v>
      </c>
      <c r="AG211" s="60">
        <v>46.967706567726601</v>
      </c>
      <c r="AH211" s="11"/>
      <c r="AI211" s="11"/>
      <c r="AJ211" s="48">
        <v>34.14285714285716</v>
      </c>
      <c r="AK211" s="60">
        <v>28.433162751686218</v>
      </c>
      <c r="AL211" s="60">
        <v>29.328609895449475</v>
      </c>
      <c r="AM211" s="60">
        <v>31.243838632844319</v>
      </c>
      <c r="AN211" s="60">
        <v>33.159067370239164</v>
      </c>
      <c r="AO211" s="60">
        <v>34.05451451400242</v>
      </c>
      <c r="AP211" s="12"/>
      <c r="AQ211" s="12"/>
      <c r="AR211" s="12"/>
      <c r="AS211" s="12"/>
      <c r="AT211" s="12"/>
      <c r="AU211" s="12"/>
      <c r="AV211" s="12"/>
      <c r="AX211" s="11"/>
      <c r="AY211" s="12"/>
      <c r="AZ211" s="12"/>
      <c r="BA211" s="12"/>
      <c r="BB211" s="12"/>
      <c r="BC211" s="12"/>
      <c r="BD211" s="12"/>
      <c r="BE211" s="12"/>
      <c r="BF211" s="12"/>
    </row>
    <row r="212" spans="1:58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67"/>
      <c r="R212" s="48">
        <v>30.999999999999975</v>
      </c>
      <c r="S212" s="60">
        <v>25.710600230814116</v>
      </c>
      <c r="T212" s="60">
        <v>26.588546777777765</v>
      </c>
      <c r="U212" s="60">
        <v>28.466344332164635</v>
      </c>
      <c r="V212" s="60">
        <v>30.344141886551505</v>
      </c>
      <c r="W212" s="60">
        <v>31.22208843351515</v>
      </c>
      <c r="X212" s="67"/>
      <c r="Y212" s="48">
        <v>31.999999999999972</v>
      </c>
      <c r="Z212" s="60">
        <v>1</v>
      </c>
      <c r="AA212" s="60">
        <v>29.385319314435097</v>
      </c>
      <c r="AB212" s="60">
        <v>5.0365749973740041E-2</v>
      </c>
      <c r="AC212" s="60">
        <v>26.601710062203576</v>
      </c>
      <c r="AD212" s="60">
        <v>27.488534107257347</v>
      </c>
      <c r="AE212" s="60">
        <v>29.385319314435097</v>
      </c>
      <c r="AF212" s="60">
        <v>31.282104521612851</v>
      </c>
      <c r="AG212" s="60">
        <v>32.168928566666622</v>
      </c>
      <c r="AH212" s="11"/>
      <c r="AI212" s="11"/>
      <c r="AJ212" s="11"/>
      <c r="AK212" s="11"/>
      <c r="AL212" s="11"/>
      <c r="AN212" s="11"/>
      <c r="AO212" s="12"/>
      <c r="AP212" s="12"/>
      <c r="AQ212" s="12"/>
      <c r="AR212" s="12"/>
      <c r="AS212" s="12"/>
      <c r="AT212" s="12"/>
      <c r="AU212" s="12"/>
      <c r="AV212" s="12"/>
      <c r="AX212" s="11"/>
      <c r="AY212" s="12"/>
      <c r="AZ212" s="12"/>
      <c r="BA212" s="12"/>
      <c r="BB212" s="12"/>
      <c r="BC212" s="12"/>
      <c r="BD212" s="12"/>
      <c r="BE212" s="12"/>
      <c r="BF212" s="12"/>
    </row>
    <row r="213" spans="1:58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67"/>
      <c r="R213" s="48">
        <v>31.142857142857117</v>
      </c>
      <c r="S213" s="60">
        <v>25.838619158794891</v>
      </c>
      <c r="T213" s="60">
        <v>26.718012210837859</v>
      </c>
      <c r="U213" s="60">
        <v>28.598903625220828</v>
      </c>
      <c r="V213" s="60">
        <v>30.479795039603797</v>
      </c>
      <c r="W213" s="60">
        <v>31.359188091646764</v>
      </c>
      <c r="X213" s="67"/>
      <c r="Y213" s="48">
        <v>32.142857142857117</v>
      </c>
      <c r="Z213" s="60">
        <v>1</v>
      </c>
      <c r="AA213" s="60">
        <v>29.51457156153171</v>
      </c>
      <c r="AB213" s="60">
        <v>5.020313336178607E-2</v>
      </c>
      <c r="AC213" s="60">
        <v>26.727745467349074</v>
      </c>
      <c r="AD213" s="60">
        <v>27.61559435911547</v>
      </c>
      <c r="AE213" s="60">
        <v>29.51457156153171</v>
      </c>
      <c r="AF213" s="60">
        <v>31.413548763947951</v>
      </c>
      <c r="AG213" s="60">
        <v>32.301397655714347</v>
      </c>
      <c r="AH213" s="11"/>
      <c r="AI213" s="11"/>
      <c r="AJ213" s="11"/>
      <c r="AK213" s="11"/>
      <c r="AL213" s="11"/>
      <c r="AN213" s="11"/>
      <c r="AO213" s="12"/>
      <c r="AP213" s="12"/>
      <c r="AQ213" s="12"/>
      <c r="AR213" s="12"/>
      <c r="AS213" s="12"/>
      <c r="AT213" s="12"/>
      <c r="AU213" s="12"/>
      <c r="AV213" s="12"/>
      <c r="AX213" s="11"/>
      <c r="AY213" s="12"/>
      <c r="AZ213" s="12"/>
      <c r="BA213" s="12"/>
      <c r="BB213" s="12"/>
      <c r="BC213" s="12"/>
      <c r="BD213" s="12"/>
      <c r="BE213" s="12"/>
      <c r="BF213" s="12"/>
    </row>
    <row r="214" spans="1:58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67"/>
      <c r="R214" s="67"/>
      <c r="S214" s="67"/>
      <c r="T214" s="67"/>
      <c r="U214" s="67"/>
      <c r="V214" s="67"/>
      <c r="W214" s="67"/>
      <c r="X214" s="67"/>
      <c r="Y214" s="73">
        <v>32.999999999999986</v>
      </c>
      <c r="Z214" s="31">
        <v>1.1956191581005957</v>
      </c>
      <c r="AA214" s="30">
        <v>2018.0199954415687</v>
      </c>
      <c r="AB214" s="31">
        <v>0.19161523126181293</v>
      </c>
      <c r="AC214" s="30">
        <v>1259.436544875716</v>
      </c>
      <c r="AD214" s="30">
        <v>1508.9251469006153</v>
      </c>
      <c r="AE214" s="30">
        <v>2018.0199954415687</v>
      </c>
      <c r="AF214" s="30">
        <v>2502.8603073999893</v>
      </c>
      <c r="AG214" s="30">
        <v>2723.150160796009</v>
      </c>
      <c r="AH214" s="11"/>
      <c r="AI214" s="11"/>
      <c r="AJ214" s="11"/>
      <c r="AK214" s="11"/>
      <c r="AL214" s="11"/>
      <c r="AN214" s="11"/>
      <c r="AO214" s="12"/>
      <c r="AP214" s="12"/>
      <c r="AQ214" s="12"/>
      <c r="AR214" s="12"/>
      <c r="AS214" s="12"/>
      <c r="AT214" s="12"/>
      <c r="AU214" s="12"/>
      <c r="AV214" s="12"/>
      <c r="AX214" s="11"/>
      <c r="AY214" s="12"/>
      <c r="AZ214" s="12"/>
      <c r="BA214" s="12"/>
      <c r="BB214" s="12"/>
      <c r="BC214" s="12"/>
      <c r="BD214" s="12"/>
      <c r="BE214" s="12"/>
      <c r="BF214" s="12"/>
    </row>
    <row r="215" spans="1:58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67"/>
      <c r="R215" s="67" t="s">
        <v>57</v>
      </c>
      <c r="S215" s="67"/>
      <c r="T215" s="67"/>
      <c r="U215" s="67"/>
      <c r="V215" s="67"/>
      <c r="W215" s="67"/>
      <c r="X215" s="67"/>
      <c r="Y215" s="73">
        <v>33.142857142857132</v>
      </c>
      <c r="Z215" s="31">
        <v>1.179406818018736</v>
      </c>
      <c r="AA215" s="30">
        <v>2051.43996817588</v>
      </c>
      <c r="AB215" s="31">
        <v>0.19017454662887051</v>
      </c>
      <c r="AC215" s="30">
        <v>1289.1314899038373</v>
      </c>
      <c r="AD215" s="30">
        <v>1539.0828619569538</v>
      </c>
      <c r="AE215" s="30">
        <v>2051.43996817588</v>
      </c>
      <c r="AF215" s="30">
        <v>2541.5470233492288</v>
      </c>
      <c r="AG215" s="30">
        <v>2764.7808429087931</v>
      </c>
      <c r="AH215" s="11"/>
      <c r="AI215" s="11"/>
      <c r="AJ215" s="11"/>
      <c r="AK215" s="11"/>
      <c r="AL215" s="11"/>
      <c r="AN215" s="11"/>
      <c r="AO215" s="12"/>
      <c r="AP215" s="12"/>
      <c r="AQ215" s="12"/>
      <c r="AR215" s="12"/>
      <c r="AS215" s="12"/>
      <c r="AT215" s="12"/>
      <c r="AU215" s="12"/>
      <c r="AV215" s="12"/>
      <c r="AX215" s="11"/>
      <c r="AY215" s="12"/>
      <c r="AZ215" s="12"/>
      <c r="BA215" s="12"/>
      <c r="BB215" s="12"/>
      <c r="BC215" s="12"/>
      <c r="BD215" s="12"/>
      <c r="BE215" s="12"/>
      <c r="BF215" s="12"/>
    </row>
    <row r="216" spans="1:58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67"/>
      <c r="R216" s="77">
        <v>23.999999999999996</v>
      </c>
      <c r="S216" s="78">
        <v>455.2766700338218</v>
      </c>
      <c r="T216" s="78">
        <v>516.9723837694512</v>
      </c>
      <c r="U216" s="80">
        <v>651.04793548429234</v>
      </c>
      <c r="V216" s="78">
        <v>787.60252160522191</v>
      </c>
      <c r="W216" s="78">
        <v>852.19128921232334</v>
      </c>
      <c r="X216" s="67"/>
      <c r="Y216" s="48">
        <v>32.999999999999993</v>
      </c>
      <c r="Z216" s="60">
        <v>1</v>
      </c>
      <c r="AA216" s="60">
        <v>43.384461540715584</v>
      </c>
      <c r="AB216" s="60">
        <v>5.8344711691637276E-2</v>
      </c>
      <c r="AC216" s="60">
        <v>38.623681631956181</v>
      </c>
      <c r="AD216" s="60">
        <v>40.140408195827213</v>
      </c>
      <c r="AE216" s="60">
        <v>43.384461540715584</v>
      </c>
      <c r="AF216" s="60">
        <v>46.628514885603948</v>
      </c>
      <c r="AG216" s="60">
        <v>48.14524144947498</v>
      </c>
      <c r="AH216" s="11"/>
      <c r="AI216" s="11"/>
      <c r="AJ216" s="11"/>
      <c r="AK216" s="11"/>
      <c r="AL216" s="11"/>
      <c r="AN216" s="11"/>
      <c r="AO216" s="12"/>
      <c r="AP216" s="12"/>
      <c r="AQ216" s="12"/>
      <c r="AR216" s="12"/>
      <c r="AS216" s="12"/>
      <c r="AT216" s="12"/>
      <c r="AU216" s="12"/>
      <c r="AV216" s="12"/>
      <c r="AX216" s="11"/>
      <c r="AY216" s="12"/>
      <c r="AZ216" s="12"/>
      <c r="BA216" s="12"/>
      <c r="BB216" s="12"/>
      <c r="BC216" s="12"/>
      <c r="BD216" s="12"/>
      <c r="BE216" s="12"/>
      <c r="BF216" s="12"/>
    </row>
    <row r="217" spans="1:58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67"/>
      <c r="R217" s="73">
        <v>24.142857142857139</v>
      </c>
      <c r="S217" s="30">
        <v>460.3973222036509</v>
      </c>
      <c r="T217" s="30">
        <v>524.53382722303218</v>
      </c>
      <c r="U217" s="81">
        <v>663.38120587415438</v>
      </c>
      <c r="V217" s="30">
        <v>804.16095474017584</v>
      </c>
      <c r="W217" s="30">
        <v>870.55590196365495</v>
      </c>
      <c r="X217" s="67"/>
      <c r="Y217" s="48">
        <v>33.142857142857139</v>
      </c>
      <c r="Z217" s="60">
        <v>1</v>
      </c>
      <c r="AA217" s="60">
        <v>43.57903199634621</v>
      </c>
      <c r="AB217" s="60">
        <v>5.8051053459023179E-2</v>
      </c>
      <c r="AC217" s="60">
        <v>38.820969834930615</v>
      </c>
      <c r="AD217" s="60">
        <v>40.336830557559402</v>
      </c>
      <c r="AE217" s="60">
        <v>43.57903199634621</v>
      </c>
      <c r="AF217" s="60">
        <v>46.82123343513301</v>
      </c>
      <c r="AG217" s="60">
        <v>48.337094157761797</v>
      </c>
      <c r="AH217" s="11"/>
      <c r="AI217" s="11"/>
      <c r="AJ217" s="11"/>
      <c r="AK217" s="11"/>
      <c r="AL217" s="11"/>
      <c r="AN217" s="11"/>
      <c r="AO217" s="12"/>
      <c r="AP217" s="12"/>
      <c r="AQ217" s="12"/>
      <c r="AR217" s="12"/>
      <c r="AS217" s="12"/>
      <c r="AT217" s="12"/>
      <c r="AU217" s="12"/>
      <c r="AV217" s="12"/>
      <c r="AX217" s="11"/>
      <c r="AY217" s="12"/>
      <c r="AZ217" s="12"/>
      <c r="BA217" s="12"/>
      <c r="BB217" s="12"/>
      <c r="BC217" s="12"/>
      <c r="BD217" s="12"/>
      <c r="BE217" s="12"/>
      <c r="BF217" s="12"/>
    </row>
    <row r="218" spans="1:5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67"/>
      <c r="R218" s="66">
        <v>24</v>
      </c>
      <c r="S218" s="76">
        <v>27.210002589055225</v>
      </c>
      <c r="T218" s="76">
        <v>28.393185284069745</v>
      </c>
      <c r="U218" s="82">
        <v>30.923837723873831</v>
      </c>
      <c r="V218" s="76">
        <v>33.454490163677917</v>
      </c>
      <c r="W218" s="76">
        <v>34.637672858692433</v>
      </c>
      <c r="X218" s="67"/>
      <c r="Y218" s="48">
        <v>32.999999999999993</v>
      </c>
      <c r="Z218" s="60">
        <v>1</v>
      </c>
      <c r="AA218" s="60">
        <v>30.275994319185742</v>
      </c>
      <c r="AB218" s="60">
        <v>4.9206250007036337E-2</v>
      </c>
      <c r="AC218" s="60">
        <v>27.474038985397389</v>
      </c>
      <c r="AD218" s="60">
        <v>28.366707868854419</v>
      </c>
      <c r="AE218" s="60">
        <v>30.275994319185742</v>
      </c>
      <c r="AF218" s="60">
        <v>32.185280769517064</v>
      </c>
      <c r="AG218" s="60">
        <v>33.077949652974091</v>
      </c>
      <c r="AH218" s="11"/>
      <c r="AI218" s="11"/>
      <c r="AJ218" s="11"/>
      <c r="AK218" s="11"/>
      <c r="AL218" s="11"/>
      <c r="AN218" s="11"/>
      <c r="AO218" s="12"/>
      <c r="AP218" s="12"/>
      <c r="AQ218" s="12"/>
      <c r="AR218" s="12"/>
      <c r="AS218" s="12"/>
      <c r="AT218" s="12"/>
      <c r="AU218" s="12"/>
      <c r="AV218" s="12"/>
      <c r="AX218" s="11"/>
      <c r="AY218" s="12"/>
      <c r="AZ218" s="12"/>
      <c r="BA218" s="12"/>
      <c r="BB218" s="12"/>
      <c r="BC218" s="12"/>
      <c r="BD218" s="12"/>
      <c r="BE218" s="12"/>
      <c r="BF218" s="12"/>
    </row>
    <row r="219" spans="1:58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67"/>
      <c r="R219" s="48">
        <v>24.142857142857142</v>
      </c>
      <c r="S219" s="60">
        <v>27.369993362742132</v>
      </c>
      <c r="T219" s="60">
        <v>28.565804876173033</v>
      </c>
      <c r="U219" s="83">
        <v>31.123468487009223</v>
      </c>
      <c r="V219" s="60">
        <v>33.681132097845413</v>
      </c>
      <c r="W219" s="60">
        <v>34.876943611276317</v>
      </c>
      <c r="X219" s="67"/>
      <c r="Y219" s="48">
        <v>33.142857142857139</v>
      </c>
      <c r="Z219" s="60">
        <v>1</v>
      </c>
      <c r="AA219" s="60">
        <v>30.400222631965224</v>
      </c>
      <c r="AB219" s="60">
        <v>4.9036898693442639E-2</v>
      </c>
      <c r="AC219" s="60">
        <v>27.596453193312023</v>
      </c>
      <c r="AD219" s="60">
        <v>28.489700028510338</v>
      </c>
      <c r="AE219" s="60">
        <v>30.400222631965224</v>
      </c>
      <c r="AF219" s="60">
        <v>32.310745235420107</v>
      </c>
      <c r="AG219" s="60">
        <v>33.203992070618426</v>
      </c>
      <c r="AH219" s="11"/>
      <c r="AI219" s="11"/>
      <c r="AJ219" s="11"/>
      <c r="AK219" s="11"/>
      <c r="AL219" s="11"/>
      <c r="AN219" s="11"/>
      <c r="AO219" s="12"/>
      <c r="AP219" s="12"/>
      <c r="AQ219" s="12"/>
      <c r="AR219" s="12"/>
      <c r="AS219" s="12"/>
      <c r="AT219" s="12"/>
      <c r="AU219" s="12"/>
      <c r="AV219" s="12"/>
      <c r="AX219" s="11"/>
      <c r="AY219" s="12"/>
      <c r="AZ219" s="12"/>
      <c r="BA219" s="12"/>
      <c r="BB219" s="12"/>
      <c r="BC219" s="12"/>
      <c r="BD219" s="12"/>
      <c r="BE219" s="12"/>
      <c r="BF219" s="12"/>
    </row>
    <row r="220" spans="1:58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67"/>
      <c r="R220" s="66">
        <v>24</v>
      </c>
      <c r="S220" s="76">
        <v>19.392899495652149</v>
      </c>
      <c r="T220" s="76">
        <v>20.143028260031649</v>
      </c>
      <c r="U220" s="82">
        <v>21.747442519759225</v>
      </c>
      <c r="V220" s="76">
        <v>23.351856779486802</v>
      </c>
      <c r="W220" s="76">
        <v>24.101985543866299</v>
      </c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11"/>
      <c r="AI220" s="11"/>
      <c r="AJ220" s="11"/>
      <c r="AK220" s="11"/>
      <c r="AL220" s="11"/>
      <c r="AN220" s="11"/>
      <c r="AO220" s="12"/>
      <c r="AP220" s="12"/>
      <c r="AQ220" s="12"/>
      <c r="AR220" s="12"/>
      <c r="AS220" s="12"/>
      <c r="AT220" s="12"/>
      <c r="AU220" s="12"/>
      <c r="AV220" s="12"/>
      <c r="AX220" s="11"/>
      <c r="AY220" s="12"/>
      <c r="AZ220" s="12"/>
      <c r="BA220" s="12"/>
      <c r="BB220" s="12"/>
      <c r="BC220" s="12"/>
      <c r="BD220" s="12"/>
      <c r="BE220" s="12"/>
      <c r="BF220" s="12"/>
    </row>
    <row r="221" spans="1:58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67"/>
      <c r="R221" s="48">
        <v>24.142857142857142</v>
      </c>
      <c r="S221" s="60">
        <v>19.522074619822298</v>
      </c>
      <c r="T221" s="60">
        <v>20.275688420323213</v>
      </c>
      <c r="U221" s="83">
        <v>21.887556655840513</v>
      </c>
      <c r="V221" s="60">
        <v>23.499424891357815</v>
      </c>
      <c r="W221" s="60">
        <v>24.253038691858727</v>
      </c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11"/>
      <c r="AI221" s="11"/>
      <c r="AJ221" s="11"/>
      <c r="AK221" s="11"/>
      <c r="AL221" s="11"/>
      <c r="AN221" s="11"/>
      <c r="AO221" s="12"/>
      <c r="AP221" s="12"/>
      <c r="AQ221" s="12"/>
      <c r="AR221" s="12"/>
      <c r="AS221" s="12"/>
      <c r="AT221" s="12"/>
      <c r="AU221" s="12"/>
      <c r="AV221" s="12"/>
      <c r="AX221" s="11"/>
      <c r="AY221" s="12"/>
      <c r="AZ221" s="12"/>
      <c r="BA221" s="12"/>
      <c r="BB221" s="12"/>
      <c r="BC221" s="12"/>
      <c r="BD221" s="12"/>
      <c r="BE221" s="12"/>
      <c r="BF221" s="12"/>
    </row>
    <row r="222" spans="1:58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67"/>
      <c r="R222" s="67" t="s">
        <v>61</v>
      </c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11"/>
      <c r="AI222" s="11"/>
      <c r="AJ222" s="11"/>
      <c r="AK222" s="11"/>
      <c r="AL222" s="11"/>
      <c r="AN222" s="11"/>
      <c r="AO222" s="12"/>
      <c r="AP222" s="12"/>
      <c r="AQ222" s="12"/>
      <c r="AR222" s="12"/>
      <c r="AS222" s="12"/>
      <c r="AT222" s="12"/>
      <c r="AU222" s="12"/>
      <c r="AV222" s="12"/>
      <c r="AX222" s="11"/>
      <c r="AY222" s="12"/>
      <c r="AZ222" s="12"/>
      <c r="BA222" s="12"/>
      <c r="BB222" s="12"/>
      <c r="BC222" s="12"/>
      <c r="BD222" s="12"/>
      <c r="BE222" s="12"/>
      <c r="BF222" s="12"/>
    </row>
    <row r="223" spans="1:58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67"/>
      <c r="R223" s="73">
        <v>37.000000000000071</v>
      </c>
      <c r="S223" s="30">
        <v>2142.0324943801065</v>
      </c>
      <c r="T223" s="30">
        <v>2391.3403519435383</v>
      </c>
      <c r="U223" s="30">
        <v>2946.6606468616651</v>
      </c>
      <c r="V223" s="30">
        <v>3529.663350612911</v>
      </c>
      <c r="W223" s="30">
        <v>3811.0435298028083</v>
      </c>
      <c r="X223" s="67"/>
      <c r="Y223" s="73">
        <v>34.000000000000007</v>
      </c>
      <c r="Z223" s="72">
        <v>1474.6760727719197</v>
      </c>
      <c r="AA223" s="72">
        <v>1725.9916197842738</v>
      </c>
      <c r="AB223" s="72">
        <v>2254.5417976318499</v>
      </c>
      <c r="AC223" s="72">
        <v>2773.5227764182532</v>
      </c>
      <c r="AD223" s="72">
        <v>3013.5014061403799</v>
      </c>
      <c r="AE223" s="67"/>
      <c r="AF223" s="67"/>
      <c r="AG223" s="67"/>
      <c r="AH223" s="11"/>
      <c r="AI223" s="11"/>
      <c r="AJ223" s="11"/>
      <c r="AK223" s="11"/>
      <c r="AL223" s="11"/>
      <c r="AN223" s="11"/>
      <c r="AO223" s="12"/>
      <c r="AP223" s="12"/>
      <c r="AQ223" s="12"/>
      <c r="AR223" s="12"/>
      <c r="AS223" s="12"/>
      <c r="AT223" s="12"/>
      <c r="AU223" s="12"/>
      <c r="AV223" s="12"/>
      <c r="AX223" s="11"/>
      <c r="AY223" s="12"/>
      <c r="AZ223" s="12"/>
      <c r="BA223" s="12"/>
      <c r="BB223" s="12"/>
      <c r="BC223" s="12"/>
      <c r="BD223" s="12"/>
      <c r="BE223" s="12"/>
      <c r="BF223" s="12"/>
    </row>
    <row r="224" spans="1:58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67"/>
      <c r="R224" s="73">
        <v>37.142857142857217</v>
      </c>
      <c r="S224" s="30">
        <v>2171.8989187033117</v>
      </c>
      <c r="T224" s="30">
        <v>2421.1159374082231</v>
      </c>
      <c r="U224" s="30">
        <v>2977.1126639786312</v>
      </c>
      <c r="V224" s="30">
        <v>3562.0287393124408</v>
      </c>
      <c r="W224" s="30">
        <v>3844.7375390749617</v>
      </c>
      <c r="X224" s="67"/>
      <c r="Y224" s="73">
        <v>34.142857142857153</v>
      </c>
      <c r="Z224" s="72">
        <v>1506.5453438495422</v>
      </c>
      <c r="AA224" s="72">
        <v>1757.9031565401585</v>
      </c>
      <c r="AB224" s="72">
        <v>2288.6323292872494</v>
      </c>
      <c r="AC224" s="72">
        <v>2811.9441813834596</v>
      </c>
      <c r="AD224" s="72">
        <v>3054.531065587676</v>
      </c>
      <c r="AE224" s="67"/>
      <c r="AF224" s="67"/>
      <c r="AG224" s="67"/>
      <c r="AH224" s="11"/>
      <c r="AI224" s="11"/>
      <c r="AJ224" s="11"/>
      <c r="AK224" s="11"/>
      <c r="AL224" s="11"/>
      <c r="AN224" s="11"/>
      <c r="AO224" s="12"/>
      <c r="AP224" s="12"/>
      <c r="AQ224" s="12"/>
      <c r="AR224" s="12"/>
      <c r="AS224" s="12"/>
      <c r="AT224" s="12"/>
      <c r="AU224" s="12"/>
      <c r="AV224" s="12"/>
      <c r="AX224" s="11"/>
      <c r="AY224" s="12"/>
      <c r="AZ224" s="12"/>
      <c r="BA224" s="12"/>
      <c r="BB224" s="12"/>
      <c r="BC224" s="12"/>
      <c r="BD224" s="12"/>
      <c r="BE224" s="12"/>
      <c r="BF224" s="12"/>
    </row>
    <row r="225" spans="1:58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67"/>
      <c r="R225" s="48">
        <v>37.000000000000078</v>
      </c>
      <c r="S225" s="60">
        <v>43.750369368844616</v>
      </c>
      <c r="T225" s="60">
        <v>45.189461600945656</v>
      </c>
      <c r="U225" s="60">
        <v>48.267466615399421</v>
      </c>
      <c r="V225" s="60">
        <v>51.345471629853186</v>
      </c>
      <c r="W225" s="60">
        <v>52.784563861954226</v>
      </c>
      <c r="X225" s="67"/>
      <c r="Y225" s="48">
        <v>34.000000000000014</v>
      </c>
      <c r="Z225" s="84">
        <v>39.992547296541531</v>
      </c>
      <c r="AA225" s="84">
        <v>41.499953703755942</v>
      </c>
      <c r="AB225" s="84">
        <v>44.72407261478061</v>
      </c>
      <c r="AC225" s="84">
        <v>47.948191525805278</v>
      </c>
      <c r="AD225" s="84">
        <v>49.455597933019682</v>
      </c>
      <c r="AE225" s="67"/>
      <c r="AF225" s="67"/>
      <c r="AG225" s="67"/>
      <c r="AH225" s="11"/>
      <c r="AI225" s="11"/>
      <c r="AJ225" s="11"/>
      <c r="AK225" s="11"/>
      <c r="AL225" s="11"/>
      <c r="AN225" s="11"/>
      <c r="AO225" s="12"/>
      <c r="AP225" s="12"/>
      <c r="AQ225" s="12"/>
      <c r="AR225" s="12"/>
      <c r="AS225" s="12"/>
      <c r="AT225" s="12"/>
      <c r="AU225" s="12"/>
      <c r="AV225" s="12"/>
      <c r="AX225" s="11"/>
      <c r="AY225" s="12"/>
      <c r="AZ225" s="12"/>
      <c r="BA225" s="12"/>
      <c r="BB225" s="12"/>
      <c r="BC225" s="12"/>
      <c r="BD225" s="12"/>
      <c r="BE225" s="12"/>
      <c r="BF225" s="12"/>
    </row>
    <row r="226" spans="1:58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67"/>
      <c r="R226" s="48">
        <v>37.142857142857224</v>
      </c>
      <c r="S226" s="60">
        <v>43.913027051088228</v>
      </c>
      <c r="T226" s="60">
        <v>45.347763492498316</v>
      </c>
      <c r="U226" s="60">
        <v>48.416452116181858</v>
      </c>
      <c r="V226" s="60">
        <v>51.4851407398654</v>
      </c>
      <c r="W226" s="60">
        <v>52.919877181275488</v>
      </c>
      <c r="X226" s="67"/>
      <c r="Y226" s="48">
        <v>34.14285714285716</v>
      </c>
      <c r="Z226" s="84">
        <v>40.185092900992615</v>
      </c>
      <c r="AA226" s="84">
        <v>41.690558216359079</v>
      </c>
      <c r="AB226" s="84">
        <v>44.910525419586129</v>
      </c>
      <c r="AC226" s="84">
        <v>48.130492622813186</v>
      </c>
      <c r="AD226" s="84">
        <v>49.635957938179644</v>
      </c>
      <c r="AE226" s="67"/>
      <c r="AF226" s="67"/>
      <c r="AG226" s="67"/>
      <c r="AH226" s="11"/>
      <c r="AI226" s="11"/>
      <c r="AJ226" s="11"/>
      <c r="AK226" s="11"/>
      <c r="AL226" s="11"/>
      <c r="AN226" s="11"/>
      <c r="AO226" s="12"/>
      <c r="AP226" s="12"/>
      <c r="AQ226" s="12"/>
      <c r="AR226" s="12"/>
      <c r="AS226" s="12"/>
      <c r="AT226" s="12"/>
      <c r="AU226" s="12"/>
      <c r="AV226" s="12"/>
      <c r="AX226" s="11"/>
      <c r="AY226" s="12"/>
      <c r="AZ226" s="12"/>
      <c r="BA226" s="12"/>
      <c r="BB226" s="12"/>
      <c r="BC226" s="12"/>
      <c r="BD226" s="12"/>
      <c r="BE226" s="12"/>
      <c r="BF226" s="12"/>
    </row>
    <row r="227" spans="1:58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67"/>
      <c r="R227" s="48">
        <v>37.000000000000078</v>
      </c>
      <c r="S227" s="60">
        <v>30.552868834013985</v>
      </c>
      <c r="T227" s="60">
        <v>31.43690461430521</v>
      </c>
      <c r="U227" s="60">
        <v>33.327726136370025</v>
      </c>
      <c r="V227" s="60">
        <v>35.218547658434836</v>
      </c>
      <c r="W227" s="60">
        <v>36.102583438726064</v>
      </c>
      <c r="X227" s="67"/>
      <c r="Y227" s="48">
        <v>34.000000000000014</v>
      </c>
      <c r="Z227" s="84">
        <v>28.316036297578659</v>
      </c>
      <c r="AA227" s="84">
        <v>29.211368417548226</v>
      </c>
      <c r="AB227" s="84">
        <v>31.126351136094623</v>
      </c>
      <c r="AC227" s="84">
        <v>33.041333854641017</v>
      </c>
      <c r="AD227" s="84">
        <v>33.936665974610584</v>
      </c>
      <c r="AE227" s="67"/>
      <c r="AF227" s="67"/>
      <c r="AG227" s="67"/>
      <c r="AH227" s="11"/>
      <c r="AI227" s="11"/>
      <c r="AJ227" s="11"/>
      <c r="AK227" s="11"/>
      <c r="AL227" s="11"/>
      <c r="AN227" s="11"/>
      <c r="AO227" s="12"/>
      <c r="AP227" s="12"/>
      <c r="AQ227" s="12"/>
      <c r="AR227" s="12"/>
      <c r="AS227" s="12"/>
      <c r="AT227" s="12"/>
      <c r="AU227" s="12"/>
      <c r="AV227" s="12"/>
      <c r="AX227" s="11"/>
      <c r="AY227" s="12"/>
      <c r="AZ227" s="12"/>
      <c r="BA227" s="12"/>
      <c r="BB227" s="12"/>
      <c r="BC227" s="12"/>
      <c r="BD227" s="12"/>
      <c r="BE227" s="12"/>
      <c r="BF227" s="12"/>
    </row>
    <row r="228" spans="1:5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67"/>
      <c r="R228" s="48">
        <v>37.142857142857224</v>
      </c>
      <c r="S228" s="60">
        <v>30.647417774577949</v>
      </c>
      <c r="T228" s="60">
        <v>31.530276170777714</v>
      </c>
      <c r="U228" s="60">
        <v>33.418579442756389</v>
      </c>
      <c r="V228" s="60">
        <v>35.306882714735067</v>
      </c>
      <c r="W228" s="60">
        <v>36.18974111093484</v>
      </c>
      <c r="X228" s="67"/>
      <c r="Y228" s="48">
        <v>34.14285714285716</v>
      </c>
      <c r="Z228" s="84">
        <v>28.433162751686218</v>
      </c>
      <c r="AA228" s="84">
        <v>29.328609895449475</v>
      </c>
      <c r="AB228" s="84">
        <v>31.243838632844319</v>
      </c>
      <c r="AC228" s="84">
        <v>33.159067370239164</v>
      </c>
      <c r="AD228" s="84">
        <v>34.05451451400242</v>
      </c>
      <c r="AE228" s="67"/>
      <c r="AF228" s="67"/>
      <c r="AG228" s="67"/>
      <c r="AH228" s="11"/>
      <c r="AI228" s="11"/>
      <c r="AJ228" s="11"/>
      <c r="AK228" s="11"/>
      <c r="AL228" s="11"/>
      <c r="AN228" s="11"/>
      <c r="AO228" s="12"/>
      <c r="AP228" s="12"/>
      <c r="AQ228" s="12"/>
      <c r="AR228" s="12"/>
      <c r="AS228" s="12"/>
      <c r="AT228" s="12"/>
      <c r="AU228" s="12"/>
      <c r="AV228" s="12"/>
      <c r="AX228" s="11"/>
      <c r="AY228" s="12"/>
      <c r="AZ228" s="12"/>
      <c r="BA228" s="12"/>
      <c r="BB228" s="12"/>
      <c r="BC228" s="12"/>
      <c r="BD228" s="12"/>
      <c r="BE228" s="12"/>
      <c r="BF228" s="12"/>
    </row>
    <row r="229" spans="1:58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11"/>
      <c r="AI229" s="11"/>
      <c r="AJ229" s="11"/>
      <c r="AK229" s="11"/>
      <c r="AL229" s="11"/>
      <c r="AN229" s="11"/>
      <c r="AO229" s="12"/>
      <c r="AP229" s="12"/>
      <c r="AQ229" s="12"/>
      <c r="AR229" s="12"/>
      <c r="AS229" s="12"/>
      <c r="AT229" s="12"/>
      <c r="AU229" s="12"/>
      <c r="AV229" s="12"/>
      <c r="AX229" s="11"/>
      <c r="AY229" s="12"/>
      <c r="AZ229" s="12"/>
      <c r="BA229" s="12"/>
      <c r="BB229" s="12"/>
      <c r="BC229" s="12"/>
      <c r="BD229" s="12"/>
      <c r="BE229" s="12"/>
      <c r="BF229" s="12"/>
    </row>
    <row r="230" spans="1:58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D230" s="11"/>
      <c r="AE230" s="12"/>
      <c r="AF230" s="11"/>
      <c r="AG230" s="12"/>
      <c r="AH230" s="11"/>
      <c r="AI230" s="11"/>
      <c r="AJ230" s="11"/>
      <c r="AK230" s="11"/>
      <c r="AL230" s="11"/>
      <c r="AN230" s="11"/>
      <c r="AO230" s="12"/>
      <c r="AP230" s="12"/>
      <c r="AQ230" s="12"/>
      <c r="AR230" s="12"/>
      <c r="AS230" s="12"/>
      <c r="AT230" s="12"/>
      <c r="AU230" s="12"/>
      <c r="AV230" s="12"/>
      <c r="AX230" s="11"/>
      <c r="AY230" s="12"/>
      <c r="AZ230" s="12"/>
      <c r="BA230" s="12"/>
      <c r="BB230" s="12"/>
      <c r="BC230" s="12"/>
      <c r="BD230" s="12"/>
      <c r="BE230" s="12"/>
      <c r="BF230" s="12"/>
    </row>
    <row r="231" spans="1:58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D231" s="11"/>
      <c r="AE231" s="12"/>
      <c r="AF231" s="11"/>
      <c r="AG231" s="12"/>
      <c r="AH231" s="11"/>
      <c r="AI231" s="11"/>
      <c r="AJ231" s="11"/>
      <c r="AK231" s="11"/>
      <c r="AL231" s="11"/>
      <c r="AN231" s="11"/>
      <c r="AO231" s="12"/>
      <c r="AP231" s="12"/>
      <c r="AQ231" s="12"/>
      <c r="AR231" s="12"/>
      <c r="AS231" s="12"/>
      <c r="AT231" s="12"/>
      <c r="AU231" s="12"/>
      <c r="AV231" s="12"/>
      <c r="AX231" s="11"/>
      <c r="AY231" s="12"/>
      <c r="AZ231" s="12"/>
      <c r="BA231" s="12"/>
      <c r="BB231" s="12"/>
      <c r="BC231" s="12"/>
      <c r="BD231" s="12"/>
      <c r="BE231" s="12"/>
      <c r="BF231" s="12"/>
    </row>
    <row r="232" spans="1:58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D232" s="11"/>
      <c r="AE232" s="12"/>
      <c r="AF232" s="11"/>
      <c r="AG232" s="12"/>
      <c r="AH232" s="11"/>
      <c r="AI232" s="11"/>
      <c r="AJ232" s="11"/>
      <c r="AK232" s="11"/>
      <c r="AL232" s="11"/>
      <c r="AN232" s="11"/>
      <c r="AO232" s="12"/>
      <c r="AP232" s="12"/>
      <c r="AQ232" s="12"/>
      <c r="AR232" s="12"/>
      <c r="AS232" s="12"/>
      <c r="AT232" s="12"/>
      <c r="AU232" s="12"/>
      <c r="AV232" s="12"/>
      <c r="AX232" s="11"/>
      <c r="AY232" s="12"/>
      <c r="AZ232" s="12"/>
      <c r="BA232" s="12"/>
      <c r="BB232" s="12"/>
      <c r="BC232" s="12"/>
      <c r="BD232" s="12"/>
      <c r="BE232" s="12"/>
      <c r="BF232" s="12"/>
    </row>
    <row r="233" spans="1:58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D233" s="11"/>
      <c r="AE233" s="12"/>
      <c r="AF233" s="11"/>
      <c r="AG233" s="12"/>
      <c r="AH233" s="11"/>
      <c r="AI233" s="11"/>
      <c r="AJ233" s="11"/>
      <c r="AK233" s="11"/>
      <c r="AL233" s="11"/>
      <c r="AN233" s="11"/>
      <c r="AO233" s="12"/>
      <c r="AP233" s="12"/>
      <c r="AQ233" s="12"/>
      <c r="AR233" s="12"/>
      <c r="AS233" s="12"/>
      <c r="AT233" s="12"/>
      <c r="AU233" s="12"/>
      <c r="AV233" s="12"/>
      <c r="AX233" s="11"/>
      <c r="AY233" s="12"/>
      <c r="AZ233" s="12"/>
      <c r="BA233" s="12"/>
      <c r="BB233" s="12"/>
      <c r="BC233" s="12"/>
      <c r="BD233" s="12"/>
      <c r="BE233" s="12"/>
      <c r="BF233" s="12"/>
    </row>
    <row r="234" spans="1:58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D234" s="11"/>
      <c r="AE234" s="12"/>
      <c r="AF234" s="11"/>
      <c r="AG234" s="12"/>
      <c r="AH234" s="11"/>
      <c r="AI234" s="11"/>
      <c r="AJ234" s="11"/>
      <c r="AK234" s="11"/>
      <c r="AL234" s="11"/>
      <c r="AN234" s="11"/>
      <c r="AO234" s="12"/>
      <c r="AP234" s="12"/>
      <c r="AQ234" s="12"/>
      <c r="AR234" s="12"/>
      <c r="AS234" s="12"/>
      <c r="AT234" s="12"/>
      <c r="AU234" s="12"/>
      <c r="AV234" s="12"/>
      <c r="AX234" s="11"/>
      <c r="AY234" s="12"/>
      <c r="AZ234" s="12"/>
      <c r="BA234" s="12"/>
      <c r="BB234" s="12"/>
      <c r="BC234" s="12"/>
      <c r="BD234" s="12"/>
      <c r="BE234" s="12"/>
      <c r="BF234" s="12"/>
    </row>
    <row r="235" spans="1:58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D235" s="11"/>
      <c r="AE235" s="12"/>
      <c r="AF235" s="11"/>
      <c r="AG235" s="12"/>
      <c r="AH235" s="11"/>
      <c r="AI235" s="11"/>
      <c r="AJ235" s="11"/>
      <c r="AK235" s="11"/>
      <c r="AL235" s="11"/>
      <c r="AN235" s="11"/>
      <c r="AO235" s="12"/>
      <c r="AP235" s="12"/>
      <c r="AQ235" s="12"/>
      <c r="AR235" s="12"/>
      <c r="AS235" s="12"/>
      <c r="AT235" s="12"/>
      <c r="AU235" s="12"/>
      <c r="AV235" s="12"/>
      <c r="AX235" s="11"/>
      <c r="AY235" s="12"/>
      <c r="AZ235" s="12"/>
      <c r="BA235" s="12"/>
      <c r="BB235" s="12"/>
      <c r="BC235" s="12"/>
      <c r="BD235" s="12"/>
      <c r="BE235" s="12"/>
      <c r="BF235" s="12"/>
    </row>
    <row r="236" spans="1:58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D236" s="11"/>
      <c r="AE236" s="12"/>
      <c r="AF236" s="11"/>
      <c r="AG236" s="12"/>
      <c r="AH236" s="11"/>
      <c r="AI236" s="11"/>
      <c r="AJ236" s="11"/>
      <c r="AK236" s="11"/>
      <c r="AL236" s="11"/>
      <c r="AN236" s="11"/>
      <c r="AO236" s="12"/>
      <c r="AP236" s="12"/>
      <c r="AQ236" s="12"/>
      <c r="AR236" s="12"/>
      <c r="AS236" s="12"/>
      <c r="AT236" s="12"/>
      <c r="AU236" s="12"/>
      <c r="AV236" s="12"/>
      <c r="AX236" s="11"/>
      <c r="AY236" s="12"/>
      <c r="AZ236" s="12"/>
      <c r="BA236" s="12"/>
      <c r="BB236" s="12"/>
      <c r="BC236" s="12"/>
      <c r="BD236" s="12"/>
      <c r="BE236" s="12"/>
      <c r="BF236" s="12"/>
    </row>
    <row r="237" spans="1:58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D237" s="11"/>
      <c r="AE237" s="12"/>
      <c r="AF237" s="11"/>
      <c r="AG237" s="12"/>
      <c r="AH237" s="11"/>
      <c r="AI237" s="11"/>
      <c r="AJ237" s="11"/>
      <c r="AK237" s="11"/>
      <c r="AL237" s="11"/>
      <c r="AN237" s="11"/>
      <c r="AO237" s="12"/>
      <c r="AP237" s="12"/>
      <c r="AQ237" s="12"/>
      <c r="AR237" s="12"/>
      <c r="AS237" s="12"/>
      <c r="AT237" s="12"/>
      <c r="AU237" s="12"/>
      <c r="AV237" s="12"/>
      <c r="AX237" s="11"/>
      <c r="AY237" s="12"/>
      <c r="AZ237" s="12"/>
      <c r="BA237" s="12"/>
      <c r="BB237" s="12"/>
      <c r="BC237" s="12"/>
      <c r="BD237" s="12"/>
      <c r="BE237" s="12"/>
      <c r="BF237" s="12"/>
    </row>
    <row r="238" spans="1:5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D238" s="11"/>
      <c r="AE238" s="12"/>
      <c r="AF238" s="11"/>
      <c r="AG238" s="12"/>
      <c r="AH238" s="11"/>
      <c r="AI238" s="11"/>
      <c r="AJ238" s="11"/>
      <c r="AK238" s="11"/>
      <c r="AL238" s="11"/>
      <c r="AN238" s="11"/>
      <c r="AO238" s="12"/>
      <c r="AP238" s="12"/>
      <c r="AQ238" s="12"/>
      <c r="AR238" s="12"/>
      <c r="AS238" s="12"/>
      <c r="AT238" s="12"/>
      <c r="AU238" s="12"/>
      <c r="AV238" s="12"/>
      <c r="AX238" s="11"/>
      <c r="AY238" s="12"/>
      <c r="AZ238" s="12"/>
      <c r="BA238" s="12"/>
      <c r="BB238" s="12"/>
      <c r="BC238" s="12"/>
      <c r="BD238" s="12"/>
      <c r="BE238" s="12"/>
      <c r="BF238" s="12"/>
    </row>
    <row r="239" spans="1:58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D239" s="11"/>
      <c r="AE239" s="12"/>
      <c r="AF239" s="11"/>
      <c r="AG239" s="12"/>
      <c r="AH239" s="11"/>
      <c r="AI239" s="11"/>
      <c r="AJ239" s="11"/>
      <c r="AK239" s="11"/>
      <c r="AL239" s="11"/>
      <c r="AN239" s="11"/>
      <c r="AO239" s="12"/>
      <c r="AP239" s="12"/>
      <c r="AQ239" s="12"/>
      <c r="AR239" s="12"/>
      <c r="AS239" s="12"/>
      <c r="AT239" s="12"/>
      <c r="AU239" s="12"/>
      <c r="AV239" s="12"/>
      <c r="AX239" s="11"/>
      <c r="AY239" s="12"/>
      <c r="AZ239" s="12"/>
      <c r="BA239" s="12"/>
      <c r="BB239" s="12"/>
      <c r="BC239" s="12"/>
      <c r="BD239" s="12"/>
      <c r="BE239" s="12"/>
      <c r="BF239" s="12"/>
    </row>
    <row r="240" spans="1:58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D240" s="11"/>
      <c r="AE240" s="12"/>
      <c r="AF240" s="11"/>
      <c r="AG240" s="12"/>
      <c r="AH240" s="11"/>
      <c r="AI240" s="11"/>
      <c r="AJ240" s="11"/>
      <c r="AK240" s="11"/>
      <c r="AL240" s="11"/>
      <c r="AN240" s="11"/>
      <c r="AO240" s="12"/>
      <c r="AP240" s="12"/>
      <c r="AQ240" s="12"/>
      <c r="AR240" s="12"/>
      <c r="AS240" s="12"/>
      <c r="AT240" s="12"/>
      <c r="AU240" s="12"/>
      <c r="AV240" s="12"/>
      <c r="AX240" s="11"/>
      <c r="AY240" s="12"/>
      <c r="AZ240" s="12"/>
      <c r="BA240" s="12"/>
      <c r="BB240" s="12"/>
      <c r="BC240" s="12"/>
      <c r="BD240" s="12"/>
      <c r="BE240" s="12"/>
      <c r="BF240" s="12"/>
    </row>
    <row r="241" spans="1:58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D241" s="11"/>
      <c r="AE241" s="12"/>
      <c r="AF241" s="11"/>
      <c r="AG241" s="12"/>
      <c r="AH241" s="11"/>
      <c r="AI241" s="11"/>
      <c r="AJ241" s="11"/>
      <c r="AK241" s="11"/>
      <c r="AL241" s="11"/>
      <c r="AN241" s="11"/>
      <c r="AO241" s="12"/>
      <c r="AP241" s="12"/>
      <c r="AQ241" s="12"/>
      <c r="AR241" s="12"/>
      <c r="AS241" s="12"/>
      <c r="AT241" s="12"/>
      <c r="AU241" s="12"/>
      <c r="AV241" s="12"/>
      <c r="AX241" s="11"/>
      <c r="AY241" s="12"/>
      <c r="AZ241" s="12"/>
      <c r="BA241" s="12"/>
      <c r="BB241" s="12"/>
      <c r="BC241" s="12"/>
      <c r="BD241" s="12"/>
      <c r="BE241" s="12"/>
      <c r="BF241" s="12"/>
    </row>
    <row r="242" spans="1:58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D242" s="11"/>
      <c r="AE242" s="12"/>
      <c r="AF242" s="11"/>
      <c r="AG242" s="12"/>
      <c r="AH242" s="11"/>
      <c r="AI242" s="11"/>
      <c r="AJ242" s="11"/>
      <c r="AK242" s="11"/>
      <c r="AL242" s="11"/>
      <c r="AN242" s="11"/>
      <c r="AO242" s="12"/>
      <c r="AP242" s="12"/>
      <c r="AQ242" s="12"/>
      <c r="AR242" s="12"/>
      <c r="AS242" s="12"/>
      <c r="AT242" s="12"/>
      <c r="AU242" s="12"/>
      <c r="AV242" s="12"/>
      <c r="AX242" s="11"/>
      <c r="AY242" s="12"/>
      <c r="AZ242" s="12"/>
      <c r="BA242" s="12"/>
      <c r="BB242" s="12"/>
      <c r="BC242" s="12"/>
      <c r="BD242" s="12"/>
      <c r="BE242" s="12"/>
      <c r="BF242" s="12"/>
    </row>
    <row r="243" spans="1:58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D243" s="11"/>
      <c r="AE243" s="12"/>
      <c r="AF243" s="11"/>
      <c r="AG243" s="12"/>
      <c r="AH243" s="11"/>
      <c r="AI243" s="11"/>
      <c r="AJ243" s="11"/>
      <c r="AK243" s="11"/>
      <c r="AL243" s="11"/>
      <c r="AN243" s="11"/>
      <c r="AO243" s="12"/>
      <c r="AP243" s="12"/>
      <c r="AQ243" s="12"/>
      <c r="AR243" s="12"/>
      <c r="AS243" s="12"/>
      <c r="AT243" s="12"/>
      <c r="AU243" s="12"/>
      <c r="AV243" s="12"/>
      <c r="AX243" s="11"/>
      <c r="AY243" s="12"/>
      <c r="AZ243" s="12"/>
      <c r="BA243" s="12"/>
      <c r="BB243" s="12"/>
      <c r="BC243" s="12"/>
      <c r="BD243" s="12"/>
      <c r="BE243" s="12"/>
      <c r="BF243" s="12"/>
    </row>
    <row r="244" spans="1:58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D244" s="11"/>
      <c r="AE244" s="12"/>
      <c r="AF244" s="11"/>
      <c r="AG244" s="12"/>
      <c r="AH244" s="11"/>
      <c r="AI244" s="11"/>
      <c r="AJ244" s="11"/>
      <c r="AK244" s="11"/>
      <c r="AL244" s="11"/>
      <c r="AN244" s="11"/>
      <c r="AO244" s="12"/>
      <c r="AP244" s="12"/>
      <c r="AQ244" s="12"/>
      <c r="AR244" s="12"/>
      <c r="AS244" s="12"/>
      <c r="AT244" s="12"/>
      <c r="AU244" s="12"/>
      <c r="AV244" s="12"/>
      <c r="AX244" s="11"/>
      <c r="AY244" s="12"/>
      <c r="AZ244" s="12"/>
      <c r="BA244" s="12"/>
      <c r="BB244" s="12"/>
      <c r="BC244" s="12"/>
      <c r="BD244" s="12"/>
      <c r="BE244" s="12"/>
      <c r="BF244" s="12"/>
    </row>
    <row r="245" spans="1:58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D245" s="11"/>
      <c r="AE245" s="12"/>
      <c r="AF245" s="11"/>
      <c r="AG245" s="12"/>
      <c r="AH245" s="11"/>
      <c r="AI245" s="11"/>
      <c r="AJ245" s="11"/>
      <c r="AK245" s="11"/>
      <c r="AL245" s="11"/>
      <c r="AN245" s="11"/>
      <c r="AO245" s="12"/>
      <c r="AP245" s="12"/>
      <c r="AQ245" s="12"/>
      <c r="AR245" s="12"/>
      <c r="AS245" s="12"/>
      <c r="AT245" s="12"/>
      <c r="AU245" s="12"/>
      <c r="AV245" s="12"/>
      <c r="AX245" s="11"/>
      <c r="AY245" s="12"/>
      <c r="AZ245" s="12"/>
      <c r="BA245" s="12"/>
      <c r="BB245" s="12"/>
      <c r="BC245" s="12"/>
      <c r="BD245" s="12"/>
      <c r="BE245" s="12"/>
      <c r="BF245" s="12"/>
    </row>
    <row r="246" spans="1:58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D246" s="11"/>
      <c r="AE246" s="12"/>
      <c r="AF246" s="11"/>
      <c r="AG246" s="12"/>
      <c r="AH246" s="11"/>
      <c r="AI246" s="11"/>
      <c r="AJ246" s="11"/>
      <c r="AK246" s="11"/>
      <c r="AL246" s="11"/>
      <c r="AN246" s="11"/>
      <c r="AO246" s="12"/>
      <c r="AP246" s="12"/>
      <c r="AQ246" s="12"/>
      <c r="AR246" s="12"/>
      <c r="AS246" s="12"/>
      <c r="AT246" s="12"/>
      <c r="AU246" s="12"/>
      <c r="AV246" s="12"/>
      <c r="AX246" s="11"/>
      <c r="AY246" s="12"/>
      <c r="AZ246" s="12"/>
      <c r="BA246" s="12"/>
      <c r="BB246" s="12"/>
      <c r="BC246" s="12"/>
      <c r="BD246" s="12"/>
      <c r="BE246" s="12"/>
      <c r="BF246" s="12"/>
    </row>
    <row r="247" spans="1:58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D247" s="11"/>
      <c r="AE247" s="12"/>
      <c r="AF247" s="11"/>
      <c r="AG247" s="12"/>
      <c r="AH247" s="11"/>
      <c r="AI247" s="11"/>
      <c r="AJ247" s="11"/>
      <c r="AK247" s="11"/>
      <c r="AL247" s="11"/>
      <c r="AN247" s="11"/>
      <c r="AO247" s="12"/>
      <c r="AP247" s="12"/>
      <c r="AQ247" s="12"/>
      <c r="AR247" s="12"/>
      <c r="AS247" s="12"/>
      <c r="AT247" s="12"/>
      <c r="AU247" s="12"/>
      <c r="AV247" s="12"/>
      <c r="AX247" s="11"/>
      <c r="AY247" s="12"/>
      <c r="AZ247" s="12"/>
      <c r="BA247" s="12"/>
      <c r="BB247" s="12"/>
      <c r="BC247" s="12"/>
      <c r="BD247" s="12"/>
      <c r="BE247" s="12"/>
      <c r="BF247" s="12"/>
    </row>
    <row r="248" spans="1:5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D248" s="11"/>
      <c r="AE248" s="12"/>
      <c r="AF248" s="11"/>
      <c r="AG248" s="12"/>
      <c r="AH248" s="11"/>
      <c r="AI248" s="11"/>
      <c r="AJ248" s="11"/>
      <c r="AK248" s="11"/>
      <c r="AL248" s="11"/>
      <c r="AN248" s="11"/>
      <c r="AO248" s="12"/>
      <c r="AP248" s="12"/>
      <c r="AQ248" s="12"/>
      <c r="AR248" s="12"/>
      <c r="AS248" s="12"/>
      <c r="AT248" s="12"/>
      <c r="AU248" s="12"/>
      <c r="AV248" s="12"/>
      <c r="AX248" s="11"/>
      <c r="AY248" s="12"/>
      <c r="AZ248" s="12"/>
      <c r="BA248" s="12"/>
      <c r="BB248" s="12"/>
      <c r="BC248" s="12"/>
      <c r="BD248" s="12"/>
      <c r="BE248" s="12"/>
      <c r="BF248" s="12"/>
    </row>
    <row r="249" spans="1:58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D249" s="11"/>
      <c r="AE249" s="12"/>
      <c r="AF249" s="11"/>
      <c r="AG249" s="12"/>
      <c r="AH249" s="11"/>
      <c r="AI249" s="11"/>
      <c r="AJ249" s="11"/>
      <c r="AK249" s="11"/>
      <c r="AL249" s="11"/>
      <c r="AN249" s="11"/>
      <c r="AO249" s="12"/>
      <c r="AP249" s="12"/>
      <c r="AQ249" s="12"/>
      <c r="AR249" s="12"/>
      <c r="AS249" s="12"/>
      <c r="AT249" s="12"/>
      <c r="AU249" s="12"/>
      <c r="AV249" s="12"/>
      <c r="AX249" s="11"/>
      <c r="AY249" s="12"/>
      <c r="AZ249" s="12"/>
      <c r="BA249" s="12"/>
      <c r="BB249" s="12"/>
      <c r="BC249" s="12"/>
      <c r="BD249" s="12"/>
      <c r="BE249" s="12"/>
      <c r="BF249" s="12"/>
    </row>
    <row r="250" spans="1:58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D250" s="11"/>
      <c r="AE250" s="12"/>
      <c r="AF250" s="11"/>
      <c r="AG250" s="12"/>
      <c r="AH250" s="11"/>
      <c r="AI250" s="11"/>
      <c r="AJ250" s="11"/>
      <c r="AK250" s="11"/>
      <c r="AL250" s="11"/>
      <c r="AN250" s="11"/>
      <c r="AO250" s="12"/>
      <c r="AP250" s="12"/>
      <c r="AQ250" s="12"/>
      <c r="AR250" s="12"/>
      <c r="AS250" s="12"/>
      <c r="AT250" s="12"/>
      <c r="AU250" s="12"/>
      <c r="AV250" s="12"/>
      <c r="AX250" s="11"/>
      <c r="AY250" s="12"/>
      <c r="AZ250" s="12"/>
      <c r="BA250" s="12"/>
      <c r="BB250" s="12"/>
      <c r="BC250" s="12"/>
      <c r="BD250" s="12"/>
      <c r="BE250" s="12"/>
      <c r="BF250" s="12"/>
    </row>
    <row r="251" spans="1:58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D251" s="11"/>
      <c r="AE251" s="12"/>
      <c r="AF251" s="11"/>
      <c r="AG251" s="12"/>
      <c r="AH251" s="11"/>
      <c r="AI251" s="11"/>
      <c r="AJ251" s="11"/>
      <c r="AK251" s="11"/>
      <c r="AL251" s="11"/>
      <c r="AN251" s="11"/>
      <c r="AO251" s="12"/>
      <c r="AP251" s="12"/>
      <c r="AQ251" s="12"/>
      <c r="AR251" s="12"/>
      <c r="AS251" s="12"/>
      <c r="AT251" s="12"/>
      <c r="AU251" s="12"/>
      <c r="AV251" s="12"/>
      <c r="AX251" s="11"/>
      <c r="AY251" s="12"/>
      <c r="AZ251" s="12"/>
      <c r="BA251" s="12"/>
      <c r="BB251" s="12"/>
      <c r="BC251" s="12"/>
      <c r="BD251" s="12"/>
      <c r="BE251" s="12"/>
      <c r="BF251" s="12"/>
    </row>
    <row r="252" spans="1:58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D252" s="11"/>
      <c r="AE252" s="12"/>
      <c r="AF252" s="11"/>
      <c r="AG252" s="12"/>
      <c r="AH252" s="11"/>
      <c r="AI252" s="11"/>
      <c r="AJ252" s="11"/>
      <c r="AK252" s="11"/>
      <c r="AL252" s="11"/>
      <c r="AN252" s="11"/>
      <c r="AO252" s="12"/>
      <c r="AP252" s="12"/>
      <c r="AQ252" s="12"/>
      <c r="AR252" s="12"/>
      <c r="AS252" s="12"/>
      <c r="AT252" s="12"/>
      <c r="AU252" s="12"/>
      <c r="AV252" s="12"/>
      <c r="AX252" s="11"/>
      <c r="AY252" s="12"/>
      <c r="AZ252" s="12"/>
      <c r="BA252" s="12"/>
      <c r="BB252" s="12"/>
      <c r="BC252" s="12"/>
      <c r="BD252" s="12"/>
      <c r="BE252" s="12"/>
      <c r="BF252" s="12"/>
    </row>
    <row r="253" spans="1:58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D253" s="11"/>
      <c r="AE253" s="12"/>
      <c r="AF253" s="11"/>
      <c r="AG253" s="12"/>
      <c r="AH253" s="11"/>
      <c r="AI253" s="11"/>
      <c r="AJ253" s="11"/>
      <c r="AK253" s="11"/>
      <c r="AL253" s="11"/>
      <c r="AN253" s="11"/>
      <c r="AO253" s="12"/>
      <c r="AP253" s="12"/>
      <c r="AQ253" s="12"/>
      <c r="AR253" s="12"/>
      <c r="AS253" s="12"/>
      <c r="AT253" s="12"/>
      <c r="AU253" s="12"/>
      <c r="AV253" s="12"/>
      <c r="AX253" s="11"/>
      <c r="AY253" s="12"/>
      <c r="AZ253" s="12"/>
      <c r="BA253" s="12"/>
      <c r="BB253" s="12"/>
      <c r="BC253" s="12"/>
      <c r="BD253" s="12"/>
      <c r="BE253" s="12"/>
      <c r="BF253" s="12"/>
    </row>
    <row r="254" spans="1:58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D254" s="11"/>
      <c r="AE254" s="12"/>
      <c r="AF254" s="11"/>
      <c r="AG254" s="12"/>
      <c r="AH254" s="11"/>
      <c r="AI254" s="11"/>
      <c r="AJ254" s="11"/>
      <c r="AK254" s="11"/>
      <c r="AL254" s="11"/>
      <c r="AN254" s="11"/>
      <c r="AO254" s="12"/>
      <c r="AP254" s="12"/>
      <c r="AQ254" s="12"/>
      <c r="AR254" s="12"/>
      <c r="AS254" s="12"/>
      <c r="AT254" s="12"/>
      <c r="AU254" s="12"/>
      <c r="AV254" s="12"/>
      <c r="AX254" s="11"/>
      <c r="AY254" s="12"/>
      <c r="AZ254" s="12"/>
      <c r="BA254" s="12"/>
      <c r="BB254" s="12"/>
      <c r="BC254" s="12"/>
      <c r="BD254" s="12"/>
      <c r="BE254" s="12"/>
      <c r="BF254" s="12"/>
    </row>
    <row r="255" spans="1:58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D255" s="11"/>
      <c r="AE255" s="12"/>
      <c r="AF255" s="11"/>
      <c r="AG255" s="12"/>
      <c r="AH255" s="11"/>
      <c r="AI255" s="11"/>
      <c r="AJ255" s="11"/>
      <c r="AK255" s="11"/>
      <c r="AL255" s="11"/>
      <c r="AN255" s="11"/>
      <c r="AO255" s="12"/>
      <c r="AP255" s="12"/>
      <c r="AQ255" s="12"/>
      <c r="AR255" s="12"/>
      <c r="AS255" s="12"/>
      <c r="AT255" s="12"/>
      <c r="AU255" s="12"/>
      <c r="AV255" s="12"/>
      <c r="AX255" s="11"/>
      <c r="AY255" s="12"/>
      <c r="AZ255" s="12"/>
      <c r="BA255" s="12"/>
      <c r="BB255" s="12"/>
      <c r="BC255" s="12"/>
      <c r="BD255" s="12"/>
      <c r="BE255" s="12"/>
      <c r="BF255" s="12"/>
    </row>
    <row r="256" spans="1:58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D256" s="11"/>
      <c r="AE256" s="12"/>
      <c r="AF256" s="11"/>
      <c r="AG256" s="12"/>
      <c r="AH256" s="11"/>
      <c r="AI256" s="11"/>
      <c r="AJ256" s="11"/>
      <c r="AK256" s="11"/>
      <c r="AL256" s="11"/>
      <c r="AN256" s="11"/>
      <c r="AO256" s="12"/>
      <c r="AP256" s="12"/>
      <c r="AQ256" s="12"/>
      <c r="AR256" s="12"/>
      <c r="AS256" s="12"/>
      <c r="AT256" s="12"/>
      <c r="AU256" s="12"/>
      <c r="AV256" s="12"/>
      <c r="AX256" s="11"/>
      <c r="AY256" s="12"/>
      <c r="AZ256" s="12"/>
      <c r="BA256" s="12"/>
      <c r="BB256" s="12"/>
      <c r="BC256" s="12"/>
      <c r="BD256" s="12"/>
      <c r="BE256" s="12"/>
      <c r="BF256" s="12"/>
    </row>
    <row r="257" spans="1:58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D257" s="11"/>
      <c r="AE257" s="12"/>
      <c r="AF257" s="11"/>
      <c r="AG257" s="12"/>
      <c r="AH257" s="11"/>
      <c r="AI257" s="11"/>
      <c r="AJ257" s="11"/>
      <c r="AK257" s="11"/>
      <c r="AL257" s="11"/>
      <c r="AN257" s="11"/>
      <c r="AO257" s="12"/>
      <c r="AP257" s="12"/>
      <c r="AQ257" s="12"/>
      <c r="AR257" s="12"/>
      <c r="AS257" s="12"/>
      <c r="AT257" s="12"/>
      <c r="AU257" s="12"/>
      <c r="AV257" s="12"/>
      <c r="AX257" s="11"/>
      <c r="AY257" s="12"/>
      <c r="AZ257" s="12"/>
      <c r="BA257" s="12"/>
      <c r="BB257" s="12"/>
      <c r="BC257" s="12"/>
      <c r="BD257" s="12"/>
      <c r="BE257" s="12"/>
      <c r="BF257" s="12"/>
    </row>
    <row r="258" spans="1: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D258" s="11"/>
      <c r="AE258" s="12"/>
      <c r="AF258" s="11"/>
      <c r="AG258" s="12"/>
      <c r="AH258" s="11"/>
      <c r="AI258" s="11"/>
      <c r="AJ258" s="11"/>
      <c r="AK258" s="11"/>
      <c r="AL258" s="11"/>
      <c r="AN258" s="11"/>
      <c r="AO258" s="12"/>
      <c r="AP258" s="12"/>
      <c r="AQ258" s="12"/>
      <c r="AR258" s="12"/>
      <c r="AS258" s="12"/>
      <c r="AT258" s="12"/>
      <c r="AU258" s="12"/>
      <c r="AV258" s="12"/>
      <c r="AX258" s="11"/>
      <c r="AY258" s="12"/>
      <c r="AZ258" s="12"/>
      <c r="BA258" s="12"/>
      <c r="BB258" s="12"/>
      <c r="BC258" s="12"/>
      <c r="BD258" s="12"/>
      <c r="BE258" s="12"/>
      <c r="BF258" s="12"/>
    </row>
    <row r="259" spans="1:58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D259" s="11"/>
      <c r="AE259" s="12"/>
      <c r="AF259" s="11"/>
      <c r="AG259" s="12"/>
      <c r="AH259" s="11"/>
      <c r="AI259" s="11"/>
      <c r="AJ259" s="11"/>
      <c r="AK259" s="11"/>
      <c r="AL259" s="11"/>
      <c r="AN259" s="11"/>
      <c r="AO259" s="12"/>
      <c r="AP259" s="12"/>
      <c r="AQ259" s="12"/>
      <c r="AR259" s="12"/>
      <c r="AS259" s="12"/>
      <c r="AT259" s="12"/>
      <c r="AU259" s="12"/>
      <c r="AV259" s="12"/>
      <c r="AX259" s="11"/>
      <c r="AY259" s="12"/>
      <c r="AZ259" s="12"/>
      <c r="BA259" s="12"/>
      <c r="BB259" s="12"/>
      <c r="BC259" s="12"/>
      <c r="BD259" s="12"/>
      <c r="BE259" s="12"/>
      <c r="BF259" s="12"/>
    </row>
    <row r="260" spans="1:58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D260" s="11"/>
      <c r="AE260" s="12"/>
      <c r="AF260" s="11"/>
      <c r="AG260" s="12"/>
      <c r="AH260" s="11"/>
      <c r="AI260" s="11"/>
      <c r="AJ260" s="11"/>
      <c r="AK260" s="11"/>
      <c r="AL260" s="11"/>
      <c r="AN260" s="11"/>
      <c r="AO260" s="12"/>
      <c r="AP260" s="12"/>
      <c r="AQ260" s="12"/>
      <c r="AR260" s="12"/>
      <c r="AS260" s="12"/>
      <c r="AT260" s="12"/>
      <c r="AU260" s="12"/>
      <c r="AV260" s="12"/>
      <c r="AX260" s="11"/>
      <c r="AY260" s="12"/>
      <c r="AZ260" s="12"/>
      <c r="BA260" s="12"/>
      <c r="BB260" s="12"/>
      <c r="BC260" s="12"/>
      <c r="BD260" s="12"/>
      <c r="BE260" s="12"/>
      <c r="BF260" s="12"/>
    </row>
    <row r="261" spans="1:58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D261" s="11"/>
      <c r="AE261" s="12"/>
      <c r="AF261" s="11"/>
      <c r="AG261" s="12"/>
      <c r="AH261" s="11"/>
      <c r="AI261" s="11"/>
      <c r="AJ261" s="11"/>
      <c r="AK261" s="11"/>
      <c r="AL261" s="11"/>
      <c r="AN261" s="11"/>
      <c r="AO261" s="12"/>
      <c r="AP261" s="12"/>
      <c r="AQ261" s="12"/>
      <c r="AR261" s="12"/>
      <c r="AS261" s="12"/>
      <c r="AT261" s="12"/>
      <c r="AU261" s="12"/>
      <c r="AV261" s="12"/>
      <c r="AX261" s="11"/>
      <c r="AY261" s="12"/>
      <c r="AZ261" s="12"/>
      <c r="BA261" s="12"/>
      <c r="BB261" s="12"/>
      <c r="BC261" s="12"/>
      <c r="BD261" s="12"/>
      <c r="BE261" s="12"/>
      <c r="BF261" s="12"/>
    </row>
    <row r="262" spans="1:58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D262" s="11"/>
      <c r="AE262" s="12"/>
      <c r="AF262" s="11"/>
      <c r="AG262" s="12"/>
      <c r="AH262" s="11"/>
      <c r="AI262" s="11"/>
      <c r="AJ262" s="11"/>
      <c r="AK262" s="11"/>
      <c r="AL262" s="11"/>
      <c r="AN262" s="11"/>
      <c r="AO262" s="12"/>
      <c r="AP262" s="12"/>
      <c r="AQ262" s="12"/>
      <c r="AR262" s="12"/>
      <c r="AS262" s="12"/>
      <c r="AT262" s="12"/>
      <c r="AU262" s="12"/>
      <c r="AV262" s="12"/>
      <c r="AX262" s="11"/>
      <c r="AY262" s="12"/>
      <c r="AZ262" s="12"/>
      <c r="BA262" s="12"/>
      <c r="BB262" s="12"/>
      <c r="BC262" s="12"/>
      <c r="BD262" s="12"/>
      <c r="BE262" s="12"/>
      <c r="BF262" s="12"/>
    </row>
    <row r="263" spans="1:58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D263" s="11"/>
      <c r="AE263" s="12"/>
      <c r="AF263" s="11"/>
      <c r="AG263" s="12"/>
      <c r="AH263" s="11"/>
      <c r="AI263" s="11"/>
      <c r="AJ263" s="11"/>
      <c r="AK263" s="11"/>
      <c r="AL263" s="11"/>
      <c r="AN263" s="11"/>
      <c r="AO263" s="12"/>
      <c r="AP263" s="12"/>
      <c r="AQ263" s="12"/>
      <c r="AR263" s="12"/>
      <c r="AS263" s="12"/>
      <c r="AT263" s="12"/>
      <c r="AU263" s="12"/>
      <c r="AV263" s="12"/>
      <c r="AX263" s="11"/>
      <c r="AY263" s="12"/>
      <c r="AZ263" s="12"/>
      <c r="BA263" s="12"/>
      <c r="BB263" s="12"/>
      <c r="BC263" s="12"/>
      <c r="BD263" s="12"/>
      <c r="BE263" s="12"/>
      <c r="BF263" s="12"/>
    </row>
    <row r="264" spans="1:58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D264" s="11"/>
      <c r="AE264" s="12"/>
      <c r="AF264" s="11"/>
      <c r="AG264" s="12"/>
      <c r="AH264" s="11"/>
      <c r="AI264" s="11"/>
      <c r="AJ264" s="11"/>
      <c r="AK264" s="11"/>
      <c r="AL264" s="11"/>
      <c r="AN264" s="11"/>
      <c r="AO264" s="12"/>
      <c r="AP264" s="12"/>
      <c r="AQ264" s="12"/>
      <c r="AR264" s="12"/>
      <c r="AS264" s="12"/>
      <c r="AT264" s="12"/>
      <c r="AU264" s="12"/>
      <c r="AV264" s="12"/>
      <c r="AX264" s="11"/>
      <c r="AY264" s="12"/>
      <c r="AZ264" s="12"/>
      <c r="BA264" s="12"/>
      <c r="BB264" s="12"/>
      <c r="BC264" s="12"/>
      <c r="BD264" s="12"/>
      <c r="BE264" s="12"/>
      <c r="BF264" s="12"/>
    </row>
    <row r="265" spans="1:58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D265" s="11"/>
      <c r="AE265" s="12"/>
      <c r="AF265" s="11"/>
      <c r="AG265" s="12"/>
      <c r="AH265" s="11"/>
      <c r="AI265" s="11"/>
      <c r="AJ265" s="11"/>
      <c r="AK265" s="11"/>
      <c r="AL265" s="11"/>
      <c r="AN265" s="11"/>
      <c r="AO265" s="12"/>
      <c r="AP265" s="12"/>
      <c r="AQ265" s="12"/>
      <c r="AR265" s="12"/>
      <c r="AS265" s="12"/>
      <c r="AT265" s="12"/>
      <c r="AU265" s="12"/>
      <c r="AV265" s="12"/>
      <c r="AX265" s="11"/>
      <c r="AY265" s="12"/>
      <c r="AZ265" s="12"/>
      <c r="BA265" s="12"/>
      <c r="BB265" s="12"/>
      <c r="BC265" s="12"/>
      <c r="BD265" s="12"/>
      <c r="BE265" s="12"/>
      <c r="BF265" s="12"/>
    </row>
    <row r="266" spans="1:58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D266" s="11"/>
      <c r="AE266" s="12"/>
      <c r="AF266" s="11"/>
      <c r="AG266" s="12"/>
      <c r="AH266" s="11"/>
      <c r="AI266" s="11"/>
      <c r="AJ266" s="11"/>
      <c r="AK266" s="11"/>
      <c r="AL266" s="11"/>
      <c r="AN266" s="11"/>
      <c r="AO266" s="12"/>
      <c r="AP266" s="12"/>
      <c r="AQ266" s="12"/>
      <c r="AR266" s="12"/>
      <c r="AS266" s="12"/>
      <c r="AT266" s="12"/>
      <c r="AU266" s="12"/>
      <c r="AV266" s="12"/>
      <c r="AX266" s="11"/>
      <c r="AY266" s="12"/>
      <c r="AZ266" s="12"/>
      <c r="BA266" s="12"/>
      <c r="BB266" s="12"/>
      <c r="BC266" s="12"/>
      <c r="BD266" s="12"/>
      <c r="BE266" s="12"/>
      <c r="BF266" s="12"/>
    </row>
    <row r="267" spans="1:58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D267" s="11"/>
      <c r="AE267" s="12"/>
      <c r="AF267" s="11"/>
      <c r="AG267" s="12"/>
      <c r="AH267" s="11"/>
      <c r="AI267" s="11"/>
      <c r="AJ267" s="11"/>
      <c r="AK267" s="11"/>
      <c r="AL267" s="11"/>
      <c r="AN267" s="11"/>
      <c r="AO267" s="12"/>
      <c r="AP267" s="12"/>
      <c r="AQ267" s="12"/>
      <c r="AR267" s="12"/>
      <c r="AS267" s="12"/>
      <c r="AT267" s="12"/>
      <c r="AU267" s="12"/>
      <c r="AV267" s="12"/>
      <c r="AX267" s="11"/>
      <c r="AY267" s="12"/>
      <c r="AZ267" s="12"/>
      <c r="BA267" s="12"/>
      <c r="BB267" s="12"/>
      <c r="BC267" s="12"/>
      <c r="BD267" s="12"/>
      <c r="BE267" s="12"/>
      <c r="BF267" s="12"/>
    </row>
    <row r="268" spans="1:5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D268" s="11"/>
      <c r="AE268" s="12"/>
      <c r="AF268" s="11"/>
      <c r="AG268" s="12"/>
      <c r="AH268" s="11"/>
      <c r="AI268" s="11"/>
      <c r="AJ268" s="11"/>
      <c r="AK268" s="11"/>
      <c r="AL268" s="11"/>
      <c r="AN268" s="11"/>
      <c r="AO268" s="12"/>
      <c r="AP268" s="12"/>
      <c r="AQ268" s="12"/>
      <c r="AR268" s="12"/>
      <c r="AS268" s="12"/>
      <c r="AT268" s="12"/>
      <c r="AU268" s="12"/>
      <c r="AV268" s="12"/>
      <c r="AX268" s="11"/>
      <c r="AY268" s="12"/>
      <c r="AZ268" s="12"/>
      <c r="BA268" s="12"/>
      <c r="BB268" s="12"/>
      <c r="BC268" s="12"/>
      <c r="BD268" s="12"/>
      <c r="BE268" s="12"/>
      <c r="BF268" s="12"/>
    </row>
    <row r="269" spans="1:58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D269" s="11"/>
      <c r="AE269" s="12"/>
      <c r="AF269" s="11"/>
      <c r="AG269" s="12"/>
      <c r="AH269" s="11"/>
      <c r="AI269" s="11"/>
      <c r="AJ269" s="11"/>
      <c r="AK269" s="11"/>
      <c r="AL269" s="11"/>
      <c r="AN269" s="11"/>
      <c r="AO269" s="12"/>
      <c r="AP269" s="12"/>
      <c r="AQ269" s="12"/>
      <c r="AR269" s="12"/>
      <c r="AS269" s="12"/>
      <c r="AT269" s="12"/>
      <c r="AU269" s="12"/>
      <c r="AV269" s="12"/>
      <c r="AX269" s="11"/>
      <c r="AY269" s="12"/>
      <c r="AZ269" s="12"/>
      <c r="BA269" s="12"/>
      <c r="BB269" s="12"/>
      <c r="BC269" s="12"/>
      <c r="BD269" s="12"/>
      <c r="BE269" s="12"/>
      <c r="BF269" s="12"/>
    </row>
    <row r="270" spans="1:58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D270" s="11"/>
      <c r="AE270" s="12"/>
      <c r="AF270" s="11"/>
      <c r="AG270" s="12"/>
      <c r="AH270" s="11"/>
      <c r="AI270" s="11"/>
      <c r="AJ270" s="11"/>
      <c r="AK270" s="11"/>
      <c r="AL270" s="11"/>
      <c r="AN270" s="11"/>
      <c r="AO270" s="12"/>
      <c r="AP270" s="12"/>
      <c r="AQ270" s="12"/>
      <c r="AR270" s="12"/>
      <c r="AS270" s="12"/>
      <c r="AT270" s="12"/>
      <c r="AU270" s="12"/>
      <c r="AV270" s="12"/>
      <c r="AX270" s="11"/>
      <c r="AY270" s="12"/>
      <c r="AZ270" s="12"/>
      <c r="BA270" s="12"/>
      <c r="BB270" s="12"/>
      <c r="BC270" s="12"/>
      <c r="BD270" s="12"/>
      <c r="BE270" s="12"/>
      <c r="BF270" s="12"/>
    </row>
    <row r="271" spans="1:58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D271" s="11"/>
      <c r="AE271" s="12"/>
      <c r="AF271" s="11"/>
      <c r="AG271" s="12"/>
      <c r="AH271" s="11"/>
      <c r="AI271" s="11"/>
      <c r="AJ271" s="11"/>
      <c r="AK271" s="11"/>
      <c r="AL271" s="11"/>
      <c r="AN271" s="11"/>
      <c r="AO271" s="12"/>
      <c r="AP271" s="12"/>
      <c r="AQ271" s="12"/>
      <c r="AR271" s="12"/>
      <c r="AS271" s="12"/>
      <c r="AT271" s="12"/>
      <c r="AU271" s="12"/>
      <c r="AV271" s="12"/>
      <c r="AX271" s="11"/>
      <c r="AY271" s="12"/>
      <c r="AZ271" s="12"/>
      <c r="BA271" s="12"/>
      <c r="BB271" s="12"/>
      <c r="BC271" s="12"/>
      <c r="BD271" s="12"/>
      <c r="BE271" s="12"/>
      <c r="BF271" s="12"/>
    </row>
    <row r="272" spans="1:58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D272" s="11"/>
      <c r="AE272" s="12"/>
      <c r="AF272" s="11"/>
      <c r="AG272" s="12"/>
      <c r="AH272" s="11"/>
      <c r="AI272" s="11"/>
      <c r="AJ272" s="11"/>
      <c r="AK272" s="11"/>
      <c r="AL272" s="11"/>
      <c r="AN272" s="11"/>
      <c r="AO272" s="12"/>
      <c r="AP272" s="12"/>
      <c r="AQ272" s="12"/>
      <c r="AR272" s="12"/>
      <c r="AS272" s="12"/>
      <c r="AT272" s="12"/>
      <c r="AU272" s="12"/>
      <c r="AV272" s="12"/>
      <c r="AX272" s="11"/>
      <c r="AY272" s="12"/>
      <c r="AZ272" s="12"/>
      <c r="BA272" s="12"/>
      <c r="BB272" s="12"/>
      <c r="BC272" s="12"/>
      <c r="BD272" s="12"/>
      <c r="BE272" s="12"/>
      <c r="BF272" s="12"/>
    </row>
    <row r="273" spans="1:58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D273" s="11"/>
      <c r="AE273" s="12"/>
      <c r="AF273" s="11"/>
      <c r="AG273" s="12"/>
      <c r="AH273" s="11"/>
      <c r="AI273" s="11"/>
      <c r="AJ273" s="11"/>
      <c r="AK273" s="11"/>
      <c r="AL273" s="11"/>
      <c r="AN273" s="11"/>
      <c r="AO273" s="12"/>
      <c r="AP273" s="12"/>
      <c r="AQ273" s="12"/>
      <c r="AR273" s="12"/>
      <c r="AS273" s="12"/>
      <c r="AT273" s="12"/>
      <c r="AU273" s="12"/>
      <c r="AV273" s="12"/>
      <c r="AX273" s="11"/>
      <c r="AY273" s="12"/>
      <c r="AZ273" s="12"/>
      <c r="BA273" s="12"/>
      <c r="BB273" s="12"/>
      <c r="BC273" s="12"/>
      <c r="BD273" s="12"/>
      <c r="BE273" s="12"/>
      <c r="BF273" s="12"/>
    </row>
    <row r="274" spans="1:58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D274" s="11"/>
      <c r="AE274" s="12"/>
      <c r="AF274" s="11"/>
      <c r="AG274" s="12"/>
      <c r="AH274" s="11"/>
      <c r="AI274" s="11"/>
      <c r="AJ274" s="11"/>
      <c r="AK274" s="11"/>
      <c r="AL274" s="11"/>
      <c r="AN274" s="11"/>
      <c r="AO274" s="12"/>
      <c r="AP274" s="12"/>
      <c r="AQ274" s="12"/>
      <c r="AR274" s="12"/>
      <c r="AS274" s="12"/>
      <c r="AT274" s="12"/>
      <c r="AU274" s="12"/>
      <c r="AV274" s="12"/>
      <c r="AX274" s="11"/>
      <c r="AY274" s="12"/>
      <c r="AZ274" s="12"/>
      <c r="BA274" s="12"/>
      <c r="BB274" s="12"/>
      <c r="BC274" s="12"/>
      <c r="BD274" s="12"/>
      <c r="BE274" s="12"/>
      <c r="BF274" s="12"/>
    </row>
    <row r="275" spans="1:58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D275" s="11"/>
      <c r="AE275" s="12"/>
      <c r="AF275" s="11"/>
      <c r="AG275" s="12"/>
      <c r="AH275" s="11"/>
      <c r="AI275" s="11"/>
      <c r="AJ275" s="11"/>
      <c r="AK275" s="11"/>
      <c r="AL275" s="11"/>
      <c r="AN275" s="11"/>
      <c r="AO275" s="12"/>
      <c r="AP275" s="12"/>
      <c r="AQ275" s="12"/>
      <c r="AR275" s="12"/>
      <c r="AS275" s="12"/>
      <c r="AT275" s="12"/>
      <c r="AU275" s="12"/>
      <c r="AV275" s="12"/>
      <c r="AX275" s="11"/>
      <c r="AY275" s="12"/>
      <c r="AZ275" s="12"/>
      <c r="BA275" s="12"/>
      <c r="BB275" s="12"/>
      <c r="BC275" s="12"/>
      <c r="BD275" s="12"/>
      <c r="BE275" s="12"/>
      <c r="BF275" s="12"/>
    </row>
    <row r="276" spans="1:58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D276" s="11"/>
      <c r="AE276" s="12"/>
      <c r="AF276" s="11"/>
      <c r="AG276" s="12"/>
      <c r="AH276" s="11"/>
      <c r="AI276" s="11"/>
      <c r="AJ276" s="11"/>
      <c r="AK276" s="11"/>
      <c r="AL276" s="11"/>
      <c r="AN276" s="11"/>
      <c r="AO276" s="12"/>
      <c r="AP276" s="12"/>
      <c r="AQ276" s="12"/>
      <c r="AR276" s="12"/>
      <c r="AS276" s="12"/>
      <c r="AT276" s="12"/>
      <c r="AU276" s="12"/>
      <c r="AV276" s="12"/>
      <c r="AX276" s="11"/>
      <c r="AY276" s="12"/>
      <c r="AZ276" s="12"/>
      <c r="BA276" s="12"/>
      <c r="BB276" s="12"/>
      <c r="BC276" s="12"/>
      <c r="BD276" s="12"/>
      <c r="BE276" s="12"/>
      <c r="BF276" s="12"/>
    </row>
    <row r="277" spans="1:58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D277" s="11"/>
      <c r="AE277" s="12"/>
      <c r="AF277" s="11"/>
      <c r="AG277" s="12"/>
      <c r="AH277" s="11"/>
      <c r="AI277" s="11"/>
      <c r="AJ277" s="11"/>
      <c r="AK277" s="11"/>
      <c r="AL277" s="11"/>
      <c r="AN277" s="11"/>
      <c r="AO277" s="12"/>
      <c r="AP277" s="12"/>
      <c r="AQ277" s="12"/>
      <c r="AR277" s="12"/>
      <c r="AS277" s="12"/>
      <c r="AT277" s="12"/>
      <c r="AU277" s="12"/>
      <c r="AV277" s="12"/>
      <c r="AX277" s="11"/>
      <c r="AY277" s="12"/>
      <c r="AZ277" s="12"/>
      <c r="BA277" s="12"/>
      <c r="BB277" s="12"/>
      <c r="BC277" s="12"/>
      <c r="BD277" s="12"/>
      <c r="BE277" s="12"/>
      <c r="BF277" s="12"/>
    </row>
    <row r="278" spans="1:5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D278" s="11"/>
      <c r="AE278" s="12"/>
      <c r="AF278" s="11"/>
      <c r="AG278" s="12"/>
      <c r="AH278" s="11"/>
      <c r="AI278" s="11"/>
      <c r="AJ278" s="11"/>
      <c r="AK278" s="11"/>
      <c r="AL278" s="11"/>
      <c r="AN278" s="11"/>
      <c r="AO278" s="12"/>
      <c r="AP278" s="12"/>
      <c r="AQ278" s="12"/>
      <c r="AR278" s="12"/>
      <c r="AS278" s="12"/>
      <c r="AT278" s="12"/>
      <c r="AU278" s="12"/>
      <c r="AV278" s="12"/>
      <c r="AX278" s="11"/>
      <c r="AY278" s="12"/>
      <c r="AZ278" s="12"/>
      <c r="BA278" s="12"/>
      <c r="BB278" s="12"/>
      <c r="BC278" s="12"/>
      <c r="BD278" s="12"/>
      <c r="BE278" s="12"/>
      <c r="BF278" s="12"/>
    </row>
    <row r="279" spans="1:58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D279" s="11"/>
      <c r="AE279" s="12"/>
      <c r="AF279" s="11"/>
      <c r="AG279" s="12"/>
      <c r="AH279" s="11"/>
      <c r="AI279" s="11"/>
      <c r="AJ279" s="11"/>
      <c r="AK279" s="11"/>
      <c r="AL279" s="11"/>
      <c r="AN279" s="11"/>
      <c r="AO279" s="12"/>
      <c r="AP279" s="12"/>
      <c r="AQ279" s="12"/>
      <c r="AR279" s="12"/>
      <c r="AS279" s="12"/>
      <c r="AT279" s="12"/>
      <c r="AU279" s="12"/>
      <c r="AV279" s="12"/>
      <c r="AX279" s="11"/>
      <c r="AY279" s="12"/>
      <c r="AZ279" s="12"/>
      <c r="BA279" s="12"/>
      <c r="BB279" s="12"/>
      <c r="BC279" s="12"/>
      <c r="BD279" s="12"/>
      <c r="BE279" s="12"/>
      <c r="BF279" s="12"/>
    </row>
    <row r="280" spans="1:58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D280" s="11"/>
      <c r="AE280" s="12"/>
      <c r="AF280" s="11"/>
      <c r="AG280" s="12"/>
      <c r="AH280" s="11"/>
      <c r="AI280" s="11"/>
      <c r="AJ280" s="11"/>
      <c r="AK280" s="11"/>
      <c r="AL280" s="11"/>
      <c r="AN280" s="11"/>
      <c r="AO280" s="12"/>
      <c r="AP280" s="12"/>
      <c r="AQ280" s="12"/>
      <c r="AR280" s="12"/>
      <c r="AS280" s="12"/>
      <c r="AT280" s="12"/>
      <c r="AU280" s="12"/>
      <c r="AV280" s="12"/>
      <c r="AX280" s="11"/>
      <c r="AY280" s="12"/>
      <c r="AZ280" s="12"/>
      <c r="BA280" s="12"/>
      <c r="BB280" s="12"/>
      <c r="BC280" s="12"/>
      <c r="BD280" s="12"/>
      <c r="BE280" s="12"/>
      <c r="BF280" s="12"/>
    </row>
    <row r="281" spans="1:58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D281" s="11"/>
      <c r="AE281" s="12"/>
      <c r="AF281" s="11"/>
      <c r="AG281" s="12"/>
      <c r="AH281" s="11"/>
      <c r="AI281" s="11"/>
      <c r="AJ281" s="11"/>
      <c r="AK281" s="11"/>
      <c r="AL281" s="11"/>
      <c r="AN281" s="11"/>
      <c r="AO281" s="12"/>
      <c r="AP281" s="12"/>
      <c r="AQ281" s="12"/>
      <c r="AR281" s="12"/>
      <c r="AS281" s="12"/>
      <c r="AT281" s="12"/>
      <c r="AU281" s="12"/>
      <c r="AV281" s="12"/>
      <c r="AX281" s="11"/>
      <c r="AY281" s="12"/>
      <c r="AZ281" s="12"/>
      <c r="BA281" s="12"/>
      <c r="BB281" s="12"/>
      <c r="BC281" s="12"/>
      <c r="BD281" s="12"/>
      <c r="BE281" s="12"/>
      <c r="BF281" s="12"/>
    </row>
    <row r="282" spans="1:58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D282" s="11"/>
      <c r="AE282" s="12"/>
      <c r="AF282" s="11"/>
      <c r="AG282" s="12"/>
      <c r="AH282" s="11"/>
      <c r="AI282" s="11"/>
      <c r="AJ282" s="11"/>
      <c r="AK282" s="11"/>
      <c r="AL282" s="11"/>
      <c r="AN282" s="11"/>
      <c r="AO282" s="12"/>
      <c r="AP282" s="12"/>
      <c r="AQ282" s="12"/>
      <c r="AR282" s="12"/>
      <c r="AS282" s="12"/>
      <c r="AT282" s="12"/>
      <c r="AU282" s="12"/>
      <c r="AV282" s="12"/>
      <c r="AX282" s="11"/>
      <c r="AY282" s="12"/>
      <c r="AZ282" s="12"/>
      <c r="BA282" s="12"/>
      <c r="BB282" s="12"/>
      <c r="BC282" s="12"/>
      <c r="BD282" s="12"/>
      <c r="BE282" s="12"/>
      <c r="BF282" s="12"/>
    </row>
    <row r="283" spans="1:58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D283" s="11"/>
      <c r="AE283" s="12"/>
      <c r="AF283" s="11"/>
      <c r="AG283" s="12"/>
      <c r="AH283" s="11"/>
      <c r="AI283" s="11"/>
      <c r="AJ283" s="11"/>
      <c r="AK283" s="11"/>
      <c r="AL283" s="11"/>
      <c r="AN283" s="11"/>
      <c r="AO283" s="12"/>
      <c r="AP283" s="12"/>
      <c r="AQ283" s="12"/>
      <c r="AR283" s="12"/>
      <c r="AS283" s="12"/>
      <c r="AT283" s="12"/>
      <c r="AU283" s="12"/>
      <c r="AV283" s="12"/>
      <c r="AX283" s="11"/>
      <c r="AY283" s="12"/>
      <c r="AZ283" s="12"/>
      <c r="BA283" s="12"/>
      <c r="BB283" s="12"/>
      <c r="BC283" s="12"/>
      <c r="BD283" s="12"/>
      <c r="BE283" s="12"/>
      <c r="BF283" s="12"/>
    </row>
    <row r="284" spans="1:58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D284" s="11"/>
      <c r="AE284" s="12"/>
      <c r="AF284" s="11"/>
      <c r="AG284" s="12"/>
      <c r="AH284" s="11"/>
      <c r="AI284" s="11"/>
      <c r="AJ284" s="11"/>
      <c r="AK284" s="11"/>
      <c r="AL284" s="11"/>
      <c r="AN284" s="11"/>
      <c r="AO284" s="12"/>
      <c r="AP284" s="12"/>
      <c r="AQ284" s="12"/>
      <c r="AR284" s="12"/>
      <c r="AS284" s="12"/>
      <c r="AT284" s="12"/>
      <c r="AU284" s="12"/>
      <c r="AV284" s="12"/>
      <c r="AX284" s="11"/>
      <c r="AY284" s="12"/>
      <c r="AZ284" s="12"/>
      <c r="BA284" s="12"/>
      <c r="BB284" s="12"/>
      <c r="BC284" s="12"/>
      <c r="BD284" s="12"/>
      <c r="BE284" s="12"/>
      <c r="BF284" s="12"/>
    </row>
    <row r="285" spans="1:58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D285" s="11"/>
      <c r="AE285" s="12"/>
      <c r="AF285" s="11"/>
      <c r="AG285" s="12"/>
      <c r="AH285" s="11"/>
      <c r="AI285" s="11"/>
      <c r="AJ285" s="11"/>
      <c r="AK285" s="11"/>
      <c r="AL285" s="11"/>
      <c r="AN285" s="11"/>
      <c r="AO285" s="12"/>
      <c r="AP285" s="12"/>
      <c r="AQ285" s="12"/>
      <c r="AR285" s="12"/>
      <c r="AS285" s="12"/>
      <c r="AT285" s="12"/>
      <c r="AU285" s="12"/>
      <c r="AV285" s="12"/>
      <c r="AX285" s="11"/>
      <c r="AY285" s="12"/>
      <c r="AZ285" s="12"/>
      <c r="BA285" s="12"/>
      <c r="BB285" s="12"/>
      <c r="BC285" s="12"/>
      <c r="BD285" s="12"/>
      <c r="BE285" s="12"/>
      <c r="BF285" s="12"/>
    </row>
    <row r="286" spans="1:58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D286" s="11"/>
      <c r="AE286" s="12"/>
      <c r="AF286" s="11"/>
      <c r="AG286" s="12"/>
      <c r="AH286" s="11"/>
      <c r="AI286" s="11"/>
      <c r="AJ286" s="11"/>
      <c r="AK286" s="11"/>
      <c r="AL286" s="11"/>
      <c r="AN286" s="11"/>
      <c r="AO286" s="12"/>
      <c r="AP286" s="12"/>
      <c r="AQ286" s="12"/>
      <c r="AR286" s="12"/>
      <c r="AS286" s="12"/>
      <c r="AT286" s="12"/>
      <c r="AU286" s="12"/>
      <c r="AV286" s="12"/>
      <c r="AX286" s="11"/>
      <c r="AY286" s="12"/>
      <c r="AZ286" s="12"/>
      <c r="BA286" s="12"/>
      <c r="BB286" s="12"/>
      <c r="BC286" s="12"/>
      <c r="BD286" s="12"/>
      <c r="BE286" s="12"/>
      <c r="BF286" s="12"/>
    </row>
    <row r="287" spans="1:58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D287" s="11"/>
      <c r="AE287" s="12"/>
      <c r="AF287" s="11"/>
      <c r="AG287" s="12"/>
      <c r="AH287" s="11"/>
      <c r="AI287" s="11"/>
      <c r="AJ287" s="11"/>
      <c r="AK287" s="11"/>
      <c r="AL287" s="11"/>
      <c r="AN287" s="11"/>
      <c r="AO287" s="12"/>
      <c r="AP287" s="12"/>
      <c r="AQ287" s="12"/>
      <c r="AR287" s="12"/>
      <c r="AS287" s="12"/>
      <c r="AT287" s="12"/>
      <c r="AU287" s="12"/>
      <c r="AV287" s="12"/>
      <c r="AX287" s="11"/>
      <c r="AY287" s="12"/>
      <c r="AZ287" s="12"/>
      <c r="BA287" s="12"/>
      <c r="BB287" s="12"/>
      <c r="BC287" s="12"/>
      <c r="BD287" s="12"/>
      <c r="BE287" s="12"/>
      <c r="BF287" s="12"/>
    </row>
    <row r="288" spans="1:5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D288" s="11"/>
      <c r="AE288" s="12"/>
      <c r="AF288" s="11"/>
      <c r="AG288" s="12"/>
      <c r="AH288" s="11"/>
      <c r="AI288" s="11"/>
      <c r="AJ288" s="11"/>
      <c r="AK288" s="11"/>
      <c r="AL288" s="11"/>
      <c r="AN288" s="11"/>
      <c r="AO288" s="12"/>
      <c r="AP288" s="12"/>
      <c r="AQ288" s="12"/>
      <c r="AR288" s="12"/>
      <c r="AS288" s="12"/>
      <c r="AT288" s="12"/>
      <c r="AU288" s="12"/>
      <c r="AV288" s="12"/>
      <c r="AX288" s="11"/>
      <c r="AY288" s="12"/>
      <c r="AZ288" s="12"/>
      <c r="BA288" s="12"/>
      <c r="BB288" s="12"/>
      <c r="BC288" s="12"/>
      <c r="BD288" s="12"/>
      <c r="BE288" s="12"/>
      <c r="BF288" s="12"/>
    </row>
    <row r="289" spans="1:58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D289" s="11"/>
      <c r="AE289" s="12"/>
      <c r="AF289" s="11"/>
      <c r="AG289" s="12"/>
      <c r="AH289" s="11"/>
      <c r="AI289" s="11"/>
      <c r="AJ289" s="11"/>
      <c r="AK289" s="11"/>
      <c r="AL289" s="11"/>
      <c r="AN289" s="11"/>
      <c r="AO289" s="12"/>
      <c r="AP289" s="12"/>
      <c r="AQ289" s="12"/>
      <c r="AR289" s="12"/>
      <c r="AS289" s="12"/>
      <c r="AT289" s="12"/>
      <c r="AU289" s="12"/>
      <c r="AV289" s="12"/>
      <c r="AX289" s="11"/>
      <c r="AY289" s="12"/>
      <c r="AZ289" s="12"/>
      <c r="BA289" s="12"/>
      <c r="BB289" s="12"/>
      <c r="BC289" s="12"/>
      <c r="BD289" s="12"/>
      <c r="BE289" s="12"/>
      <c r="BF289" s="12"/>
    </row>
    <row r="290" spans="1:58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D290" s="11"/>
      <c r="AE290" s="12"/>
      <c r="AF290" s="11"/>
      <c r="AG290" s="12"/>
      <c r="AH290" s="11"/>
      <c r="AI290" s="11"/>
      <c r="AJ290" s="11"/>
      <c r="AK290" s="11"/>
      <c r="AL290" s="11"/>
      <c r="AN290" s="11"/>
      <c r="AO290" s="12"/>
      <c r="AP290" s="12"/>
      <c r="AQ290" s="12"/>
      <c r="AR290" s="12"/>
      <c r="AS290" s="12"/>
      <c r="AT290" s="12"/>
      <c r="AU290" s="12"/>
      <c r="AV290" s="12"/>
      <c r="AX290" s="11"/>
      <c r="AY290" s="12"/>
      <c r="AZ290" s="12"/>
      <c r="BA290" s="12"/>
      <c r="BB290" s="12"/>
      <c r="BC290" s="12"/>
      <c r="BD290" s="12"/>
      <c r="BE290" s="12"/>
      <c r="BF290" s="12"/>
    </row>
    <row r="291" spans="1:58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D291" s="11"/>
      <c r="AE291" s="12"/>
      <c r="AF291" s="11"/>
      <c r="AG291" s="12"/>
      <c r="AH291" s="11"/>
      <c r="AI291" s="11"/>
      <c r="AJ291" s="11"/>
      <c r="AK291" s="11"/>
      <c r="AL291" s="11"/>
      <c r="AN291" s="11"/>
      <c r="AO291" s="12"/>
      <c r="AP291" s="12"/>
      <c r="AQ291" s="12"/>
      <c r="AR291" s="12"/>
      <c r="AS291" s="12"/>
      <c r="AT291" s="12"/>
      <c r="AU291" s="12"/>
      <c r="AV291" s="12"/>
      <c r="AX291" s="11"/>
      <c r="AY291" s="12"/>
      <c r="AZ291" s="12"/>
      <c r="BA291" s="12"/>
      <c r="BB291" s="12"/>
      <c r="BC291" s="12"/>
      <c r="BD291" s="12"/>
      <c r="BE291" s="12"/>
      <c r="BF291" s="12"/>
    </row>
    <row r="292" spans="1:58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D292" s="11"/>
      <c r="AE292" s="12"/>
      <c r="AF292" s="11"/>
      <c r="AG292" s="12"/>
      <c r="AH292" s="11"/>
      <c r="AI292" s="11"/>
      <c r="AJ292" s="11"/>
      <c r="AK292" s="11"/>
      <c r="AL292" s="11"/>
      <c r="AN292" s="11"/>
      <c r="AO292" s="12"/>
      <c r="AP292" s="12"/>
      <c r="AQ292" s="12"/>
      <c r="AR292" s="12"/>
      <c r="AS292" s="12"/>
      <c r="AT292" s="12"/>
      <c r="AU292" s="12"/>
      <c r="AV292" s="12"/>
      <c r="AX292" s="11"/>
      <c r="AY292" s="12"/>
      <c r="AZ292" s="12"/>
      <c r="BA292" s="12"/>
      <c r="BB292" s="12"/>
      <c r="BC292" s="12"/>
      <c r="BD292" s="12"/>
      <c r="BE292" s="12"/>
      <c r="BF292" s="12"/>
    </row>
    <row r="293" spans="1:58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D293" s="11"/>
      <c r="AE293" s="12"/>
      <c r="AF293" s="11"/>
      <c r="AG293" s="12"/>
      <c r="AH293" s="11"/>
      <c r="AI293" s="11"/>
      <c r="AJ293" s="11"/>
      <c r="AK293" s="11"/>
      <c r="AL293" s="11"/>
      <c r="AN293" s="11"/>
      <c r="AO293" s="12"/>
      <c r="AP293" s="12"/>
      <c r="AQ293" s="12"/>
      <c r="AR293" s="12"/>
      <c r="AS293" s="12"/>
      <c r="AT293" s="12"/>
      <c r="AU293" s="12"/>
      <c r="AV293" s="12"/>
      <c r="AX293" s="11"/>
      <c r="AY293" s="12"/>
      <c r="AZ293" s="12"/>
      <c r="BA293" s="12"/>
      <c r="BB293" s="12"/>
      <c r="BC293" s="12"/>
      <c r="BD293" s="12"/>
      <c r="BE293" s="12"/>
      <c r="BF293" s="12"/>
    </row>
    <row r="294" spans="1:58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D294" s="11"/>
      <c r="AE294" s="12"/>
      <c r="AF294" s="11"/>
      <c r="AG294" s="12"/>
      <c r="AH294" s="11"/>
      <c r="AI294" s="11"/>
      <c r="AJ294" s="11"/>
      <c r="AK294" s="11"/>
      <c r="AL294" s="11"/>
      <c r="AN294" s="11"/>
      <c r="AO294" s="12"/>
      <c r="AP294" s="12"/>
      <c r="AQ294" s="12"/>
      <c r="AR294" s="12"/>
      <c r="AS294" s="12"/>
      <c r="AT294" s="12"/>
      <c r="AU294" s="12"/>
      <c r="AV294" s="12"/>
      <c r="AX294" s="11"/>
      <c r="AY294" s="12"/>
      <c r="AZ294" s="12"/>
      <c r="BA294" s="12"/>
      <c r="BB294" s="12"/>
      <c r="BC294" s="12"/>
      <c r="BD294" s="12"/>
      <c r="BE294" s="12"/>
      <c r="BF294" s="12"/>
    </row>
    <row r="295" spans="1:58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D295" s="11"/>
      <c r="AE295" s="12"/>
      <c r="AF295" s="11"/>
      <c r="AG295" s="12"/>
      <c r="AH295" s="11"/>
      <c r="AI295" s="11"/>
      <c r="AJ295" s="11"/>
      <c r="AK295" s="11"/>
      <c r="AL295" s="11"/>
      <c r="AN295" s="11"/>
      <c r="AO295" s="12"/>
      <c r="AP295" s="12"/>
      <c r="AQ295" s="12"/>
      <c r="AR295" s="12"/>
      <c r="AS295" s="12"/>
      <c r="AT295" s="12"/>
      <c r="AU295" s="12"/>
      <c r="AV295" s="12"/>
      <c r="AX295" s="11"/>
      <c r="AY295" s="12"/>
      <c r="AZ295" s="12"/>
      <c r="BA295" s="12"/>
      <c r="BB295" s="12"/>
      <c r="BC295" s="12"/>
      <c r="BD295" s="12"/>
      <c r="BE295" s="12"/>
      <c r="BF295" s="12"/>
    </row>
    <row r="296" spans="1:58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D296" s="11"/>
      <c r="AE296" s="12"/>
      <c r="AF296" s="11"/>
      <c r="AG296" s="12"/>
      <c r="AH296" s="11"/>
      <c r="AI296" s="11"/>
      <c r="AJ296" s="11"/>
      <c r="AK296" s="11"/>
      <c r="AL296" s="11"/>
      <c r="AN296" s="11"/>
      <c r="AO296" s="12"/>
      <c r="AP296" s="12"/>
      <c r="AQ296" s="12"/>
      <c r="AR296" s="12"/>
      <c r="AS296" s="12"/>
      <c r="AT296" s="12"/>
      <c r="AU296" s="12"/>
      <c r="AV296" s="12"/>
      <c r="AX296" s="11"/>
      <c r="AY296" s="12"/>
      <c r="AZ296" s="12"/>
      <c r="BA296" s="12"/>
      <c r="BB296" s="12"/>
      <c r="BC296" s="12"/>
      <c r="BD296" s="12"/>
      <c r="BE296" s="12"/>
      <c r="BF296" s="12"/>
    </row>
    <row r="297" spans="1:58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D297" s="11"/>
      <c r="AE297" s="12"/>
      <c r="AF297" s="11"/>
      <c r="AG297" s="12"/>
      <c r="AH297" s="11"/>
      <c r="AI297" s="11"/>
      <c r="AJ297" s="11"/>
      <c r="AK297" s="11"/>
      <c r="AL297" s="11"/>
      <c r="AN297" s="11"/>
      <c r="AO297" s="12"/>
      <c r="AP297" s="12"/>
      <c r="AQ297" s="12"/>
      <c r="AR297" s="12"/>
      <c r="AS297" s="12"/>
      <c r="AT297" s="12"/>
      <c r="AU297" s="12"/>
      <c r="AV297" s="12"/>
      <c r="AX297" s="11"/>
      <c r="AY297" s="12"/>
      <c r="AZ297" s="12"/>
      <c r="BA297" s="12"/>
      <c r="BB297" s="12"/>
      <c r="BC297" s="12"/>
      <c r="BD297" s="12"/>
      <c r="BE297" s="12"/>
      <c r="BF297" s="12"/>
    </row>
    <row r="298" spans="1:5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D298" s="11"/>
      <c r="AE298" s="12"/>
      <c r="AF298" s="11"/>
      <c r="AG298" s="12"/>
      <c r="AH298" s="11"/>
      <c r="AI298" s="11"/>
      <c r="AJ298" s="11"/>
      <c r="AK298" s="11"/>
      <c r="AL298" s="11"/>
      <c r="AN298" s="11"/>
      <c r="AO298" s="12"/>
      <c r="AP298" s="12"/>
      <c r="AQ298" s="12"/>
      <c r="AR298" s="12"/>
      <c r="AS298" s="12"/>
      <c r="AT298" s="12"/>
      <c r="AU298" s="12"/>
      <c r="AV298" s="12"/>
      <c r="AX298" s="11"/>
      <c r="AY298" s="12"/>
      <c r="AZ298" s="12"/>
      <c r="BA298" s="12"/>
      <c r="BB298" s="12"/>
      <c r="BC298" s="12"/>
      <c r="BD298" s="12"/>
      <c r="BE298" s="12"/>
      <c r="BF298" s="12"/>
    </row>
    <row r="299" spans="1:58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D299" s="11"/>
      <c r="AE299" s="12"/>
      <c r="AF299" s="11"/>
      <c r="AG299" s="12"/>
      <c r="AH299" s="11"/>
      <c r="AI299" s="11"/>
      <c r="AJ299" s="11"/>
      <c r="AK299" s="11"/>
      <c r="AL299" s="11"/>
      <c r="AN299" s="11"/>
      <c r="AO299" s="12"/>
      <c r="AP299" s="12"/>
      <c r="AQ299" s="12"/>
      <c r="AR299" s="12"/>
      <c r="AS299" s="12"/>
      <c r="AT299" s="12"/>
      <c r="AU299" s="12"/>
      <c r="AV299" s="12"/>
      <c r="AX299" s="11"/>
      <c r="AY299" s="12"/>
      <c r="AZ299" s="12"/>
      <c r="BA299" s="12"/>
      <c r="BB299" s="12"/>
      <c r="BC299" s="12"/>
      <c r="BD299" s="12"/>
      <c r="BE299" s="12"/>
      <c r="BF299" s="12"/>
    </row>
    <row r="300" spans="1:58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D300" s="11"/>
      <c r="AE300" s="12"/>
      <c r="AF300" s="11"/>
      <c r="AG300" s="12"/>
      <c r="AH300" s="11"/>
      <c r="AI300" s="11"/>
      <c r="AJ300" s="11"/>
      <c r="AK300" s="11"/>
      <c r="AL300" s="11"/>
      <c r="AN300" s="11"/>
      <c r="AO300" s="12"/>
      <c r="AP300" s="12"/>
      <c r="AQ300" s="12"/>
      <c r="AR300" s="12"/>
      <c r="AS300" s="12"/>
      <c r="AT300" s="12"/>
      <c r="AU300" s="12"/>
      <c r="AV300" s="12"/>
      <c r="AX300" s="11"/>
      <c r="AY300" s="12"/>
      <c r="AZ300" s="12"/>
      <c r="BA300" s="12"/>
      <c r="BB300" s="12"/>
      <c r="BC300" s="12"/>
      <c r="BD300" s="12"/>
      <c r="BE300" s="12"/>
      <c r="BF300" s="12"/>
    </row>
    <row r="301" spans="1:58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D301" s="11"/>
      <c r="AE301" s="12"/>
      <c r="AF301" s="11"/>
      <c r="AG301" s="12"/>
      <c r="AH301" s="11"/>
      <c r="AI301" s="11"/>
      <c r="AJ301" s="11"/>
      <c r="AK301" s="11"/>
      <c r="AL301" s="11"/>
      <c r="AN301" s="11"/>
      <c r="AO301" s="12"/>
      <c r="AP301" s="12"/>
      <c r="AQ301" s="12"/>
      <c r="AR301" s="12"/>
      <c r="AS301" s="12"/>
      <c r="AT301" s="12"/>
      <c r="AU301" s="12"/>
      <c r="AV301" s="12"/>
      <c r="AX301" s="11"/>
      <c r="AY301" s="12"/>
      <c r="AZ301" s="12"/>
      <c r="BA301" s="12"/>
      <c r="BB301" s="12"/>
      <c r="BC301" s="12"/>
      <c r="BD301" s="12"/>
      <c r="BE301" s="12"/>
      <c r="BF301" s="12"/>
    </row>
    <row r="302" spans="1:58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D302" s="11"/>
      <c r="AE302" s="12"/>
      <c r="AF302" s="11"/>
      <c r="AG302" s="12"/>
      <c r="AH302" s="11"/>
      <c r="AI302" s="11"/>
      <c r="AJ302" s="11"/>
      <c r="AK302" s="11"/>
      <c r="AL302" s="11"/>
      <c r="AN302" s="11"/>
      <c r="AO302" s="12"/>
      <c r="AP302" s="12"/>
      <c r="AQ302" s="12"/>
      <c r="AR302" s="12"/>
      <c r="AS302" s="12"/>
      <c r="AT302" s="12"/>
      <c r="AU302" s="12"/>
      <c r="AV302" s="12"/>
      <c r="AX302" s="11"/>
      <c r="AY302" s="12"/>
      <c r="AZ302" s="12"/>
      <c r="BA302" s="12"/>
      <c r="BB302" s="12"/>
      <c r="BC302" s="12"/>
      <c r="BD302" s="12"/>
      <c r="BE302" s="12"/>
      <c r="BF302" s="12"/>
    </row>
    <row r="303" spans="1:58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D303" s="11"/>
      <c r="AE303" s="12"/>
      <c r="AF303" s="11"/>
      <c r="AG303" s="12"/>
      <c r="AH303" s="11"/>
      <c r="AI303" s="11"/>
      <c r="AJ303" s="11"/>
      <c r="AK303" s="11"/>
      <c r="AL303" s="11"/>
      <c r="AN303" s="11"/>
      <c r="AO303" s="12"/>
      <c r="AP303" s="12"/>
      <c r="AQ303" s="12"/>
      <c r="AR303" s="12"/>
      <c r="AS303" s="12"/>
      <c r="AT303" s="12"/>
      <c r="AU303" s="12"/>
      <c r="AV303" s="12"/>
      <c r="AX303" s="11"/>
      <c r="AY303" s="12"/>
      <c r="AZ303" s="12"/>
      <c r="BA303" s="12"/>
      <c r="BB303" s="12"/>
      <c r="BC303" s="12"/>
      <c r="BD303" s="12"/>
      <c r="BE303" s="12"/>
      <c r="BF303" s="12"/>
    </row>
    <row r="304" spans="1:58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D304" s="11"/>
      <c r="AE304" s="12"/>
      <c r="AF304" s="11"/>
      <c r="AG304" s="12"/>
      <c r="AH304" s="11"/>
      <c r="AI304" s="11"/>
      <c r="AJ304" s="11"/>
      <c r="AK304" s="11"/>
      <c r="AL304" s="11"/>
      <c r="AN304" s="11"/>
      <c r="AO304" s="12"/>
      <c r="AP304" s="12"/>
      <c r="AQ304" s="12"/>
      <c r="AR304" s="12"/>
      <c r="AS304" s="12"/>
      <c r="AT304" s="12"/>
      <c r="AU304" s="12"/>
      <c r="AV304" s="12"/>
      <c r="AX304" s="11"/>
      <c r="AY304" s="12"/>
      <c r="AZ304" s="12"/>
      <c r="BA304" s="12"/>
      <c r="BB304" s="12"/>
      <c r="BC304" s="12"/>
      <c r="BD304" s="12"/>
      <c r="BE304" s="12"/>
      <c r="BF304" s="12"/>
    </row>
    <row r="305" spans="1:58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D305" s="11"/>
      <c r="AE305" s="12"/>
      <c r="AF305" s="11"/>
      <c r="AG305" s="12"/>
      <c r="AH305" s="11"/>
      <c r="AI305" s="11"/>
      <c r="AJ305" s="11"/>
      <c r="AK305" s="11"/>
      <c r="AL305" s="11"/>
      <c r="AN305" s="11"/>
      <c r="AO305" s="12"/>
      <c r="AP305" s="12"/>
      <c r="AQ305" s="12"/>
      <c r="AR305" s="12"/>
      <c r="AS305" s="12"/>
      <c r="AT305" s="12"/>
      <c r="AU305" s="12"/>
      <c r="AV305" s="12"/>
      <c r="AX305" s="11"/>
      <c r="AY305" s="12"/>
      <c r="AZ305" s="12"/>
      <c r="BA305" s="12"/>
      <c r="BB305" s="12"/>
      <c r="BC305" s="12"/>
      <c r="BD305" s="12"/>
      <c r="BE305" s="12"/>
      <c r="BF305" s="12"/>
    </row>
    <row r="306" spans="1:58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D306" s="11"/>
      <c r="AE306" s="12"/>
      <c r="AF306" s="11"/>
      <c r="AG306" s="12"/>
      <c r="AH306" s="11"/>
      <c r="AI306" s="11"/>
      <c r="AJ306" s="11"/>
      <c r="AK306" s="11"/>
      <c r="AL306" s="11"/>
      <c r="AN306" s="11"/>
      <c r="AO306" s="12"/>
      <c r="AP306" s="12"/>
      <c r="AQ306" s="12"/>
      <c r="AR306" s="12"/>
      <c r="AS306" s="12"/>
      <c r="AT306" s="12"/>
      <c r="AU306" s="12"/>
      <c r="AV306" s="12"/>
      <c r="AX306" s="11"/>
      <c r="AY306" s="12"/>
      <c r="AZ306" s="12"/>
      <c r="BA306" s="12"/>
      <c r="BB306" s="12"/>
      <c r="BC306" s="12"/>
      <c r="BD306" s="12"/>
      <c r="BE306" s="12"/>
      <c r="BF306" s="12"/>
    </row>
    <row r="307" spans="1:58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D307" s="11"/>
      <c r="AE307" s="12"/>
      <c r="AF307" s="11"/>
      <c r="AG307" s="12"/>
      <c r="AH307" s="11"/>
      <c r="AI307" s="11"/>
      <c r="AJ307" s="11"/>
      <c r="AK307" s="11"/>
      <c r="AL307" s="11"/>
      <c r="AN307" s="11"/>
      <c r="AO307" s="12"/>
      <c r="AP307" s="12"/>
      <c r="AQ307" s="12"/>
      <c r="AR307" s="12"/>
      <c r="AS307" s="12"/>
      <c r="AT307" s="12"/>
      <c r="AU307" s="12"/>
      <c r="AV307" s="12"/>
      <c r="AX307" s="11"/>
      <c r="AY307" s="12"/>
      <c r="AZ307" s="12"/>
      <c r="BA307" s="12"/>
      <c r="BB307" s="12"/>
      <c r="BC307" s="12"/>
      <c r="BD307" s="12"/>
      <c r="BE307" s="12"/>
      <c r="BF307" s="12"/>
    </row>
    <row r="308" spans="1:5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D308" s="11"/>
      <c r="AE308" s="12"/>
      <c r="AF308" s="11"/>
      <c r="AG308" s="12"/>
      <c r="AH308" s="11"/>
      <c r="AI308" s="11"/>
      <c r="AJ308" s="11"/>
      <c r="AK308" s="11"/>
      <c r="AL308" s="11"/>
      <c r="AN308" s="11"/>
      <c r="AO308" s="12"/>
      <c r="AP308" s="12"/>
      <c r="AQ308" s="12"/>
      <c r="AR308" s="12"/>
      <c r="AS308" s="12"/>
      <c r="AT308" s="12"/>
      <c r="AU308" s="12"/>
      <c r="AV308" s="12"/>
      <c r="AX308" s="11"/>
      <c r="AY308" s="12"/>
      <c r="AZ308" s="12"/>
      <c r="BA308" s="12"/>
      <c r="BB308" s="12"/>
      <c r="BC308" s="12"/>
      <c r="BD308" s="12"/>
      <c r="BE308" s="12"/>
      <c r="BF308" s="12"/>
    </row>
    <row r="309" spans="1:58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D309" s="11"/>
      <c r="AE309" s="12"/>
      <c r="AF309" s="11"/>
      <c r="AG309" s="12"/>
      <c r="AH309" s="11"/>
      <c r="AI309" s="11"/>
      <c r="AJ309" s="11"/>
      <c r="AK309" s="11"/>
      <c r="AL309" s="11"/>
      <c r="AN309" s="11"/>
      <c r="AO309" s="12"/>
      <c r="AP309" s="12"/>
      <c r="AQ309" s="12"/>
      <c r="AR309" s="12"/>
      <c r="AS309" s="12"/>
      <c r="AT309" s="12"/>
      <c r="AU309" s="12"/>
      <c r="AV309" s="12"/>
      <c r="AX309" s="11"/>
      <c r="AY309" s="12"/>
      <c r="AZ309" s="12"/>
      <c r="BA309" s="12"/>
      <c r="BB309" s="12"/>
      <c r="BC309" s="12"/>
      <c r="BD309" s="12"/>
      <c r="BE309" s="12"/>
      <c r="BF309" s="12"/>
    </row>
    <row r="310" spans="1:58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D310" s="11"/>
      <c r="AE310" s="12"/>
      <c r="AF310" s="11"/>
      <c r="AG310" s="12"/>
      <c r="AH310" s="11"/>
      <c r="AI310" s="11"/>
      <c r="AJ310" s="11"/>
      <c r="AK310" s="11"/>
      <c r="AL310" s="11"/>
      <c r="AN310" s="11"/>
      <c r="AO310" s="12"/>
      <c r="AP310" s="12"/>
      <c r="AQ310" s="12"/>
      <c r="AR310" s="12"/>
      <c r="AS310" s="12"/>
      <c r="AT310" s="12"/>
      <c r="AU310" s="12"/>
      <c r="AV310" s="12"/>
      <c r="AX310" s="11"/>
      <c r="AY310" s="12"/>
      <c r="AZ310" s="12"/>
      <c r="BA310" s="12"/>
      <c r="BB310" s="12"/>
      <c r="BC310" s="12"/>
      <c r="BD310" s="12"/>
      <c r="BE310" s="12"/>
      <c r="BF310" s="12"/>
    </row>
    <row r="311" spans="1:58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D311" s="11"/>
      <c r="AE311" s="12"/>
      <c r="AF311" s="11"/>
      <c r="AG311" s="12"/>
      <c r="AH311" s="11"/>
      <c r="AI311" s="11"/>
      <c r="AJ311" s="11"/>
      <c r="AK311" s="11"/>
      <c r="AL311" s="11"/>
      <c r="AN311" s="11"/>
      <c r="AO311" s="12"/>
      <c r="AP311" s="12"/>
      <c r="AQ311" s="12"/>
      <c r="AR311" s="12"/>
      <c r="AS311" s="12"/>
      <c r="AT311" s="12"/>
      <c r="AU311" s="12"/>
      <c r="AV311" s="12"/>
      <c r="AX311" s="11"/>
      <c r="AY311" s="12"/>
      <c r="AZ311" s="12"/>
      <c r="BA311" s="12"/>
      <c r="BB311" s="12"/>
      <c r="BC311" s="12"/>
      <c r="BD311" s="12"/>
      <c r="BE311" s="12"/>
      <c r="BF311" s="12"/>
    </row>
    <row r="312" spans="1:58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D312" s="11"/>
      <c r="AE312" s="12"/>
      <c r="AF312" s="11"/>
      <c r="AG312" s="12"/>
      <c r="AH312" s="11"/>
      <c r="AI312" s="11"/>
      <c r="AJ312" s="11"/>
      <c r="AK312" s="11"/>
      <c r="AL312" s="11"/>
      <c r="AN312" s="11"/>
      <c r="AO312" s="12"/>
      <c r="AP312" s="12"/>
      <c r="AQ312" s="12"/>
      <c r="AR312" s="12"/>
      <c r="AS312" s="12"/>
      <c r="AT312" s="12"/>
      <c r="AU312" s="12"/>
      <c r="AV312" s="12"/>
      <c r="AX312" s="11"/>
      <c r="AY312" s="12"/>
      <c r="AZ312" s="12"/>
      <c r="BA312" s="12"/>
      <c r="BB312" s="12"/>
      <c r="BC312" s="12"/>
      <c r="BD312" s="12"/>
      <c r="BE312" s="12"/>
      <c r="BF312" s="12"/>
    </row>
    <row r="313" spans="1:58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D313" s="11"/>
      <c r="AE313" s="12"/>
      <c r="AF313" s="11"/>
      <c r="AG313" s="12"/>
      <c r="AH313" s="11"/>
      <c r="AI313" s="11"/>
      <c r="AJ313" s="11"/>
      <c r="AK313" s="11"/>
      <c r="AL313" s="11"/>
      <c r="AN313" s="11"/>
      <c r="AO313" s="12"/>
      <c r="AP313" s="12"/>
      <c r="AQ313" s="12"/>
      <c r="AR313" s="12"/>
      <c r="AS313" s="12"/>
      <c r="AT313" s="12"/>
      <c r="AU313" s="12"/>
      <c r="AV313" s="12"/>
      <c r="AX313" s="11"/>
      <c r="AY313" s="12"/>
      <c r="AZ313" s="12"/>
      <c r="BA313" s="12"/>
      <c r="BB313" s="12"/>
      <c r="BC313" s="12"/>
      <c r="BD313" s="12"/>
      <c r="BE313" s="12"/>
      <c r="BF313" s="12"/>
    </row>
    <row r="314" spans="1:58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D314" s="11"/>
      <c r="AE314" s="12"/>
      <c r="AF314" s="11"/>
      <c r="AG314" s="12"/>
      <c r="AH314" s="11"/>
      <c r="AI314" s="11"/>
      <c r="AJ314" s="11"/>
      <c r="AK314" s="11"/>
      <c r="AL314" s="11"/>
      <c r="AN314" s="11"/>
      <c r="AO314" s="12"/>
      <c r="AP314" s="12"/>
      <c r="AQ314" s="12"/>
      <c r="AR314" s="12"/>
      <c r="AS314" s="12"/>
      <c r="AT314" s="12"/>
      <c r="AU314" s="12"/>
      <c r="AV314" s="12"/>
      <c r="AX314" s="11"/>
      <c r="AY314" s="12"/>
      <c r="AZ314" s="12"/>
      <c r="BA314" s="12"/>
      <c r="BB314" s="12"/>
      <c r="BC314" s="12"/>
      <c r="BD314" s="12"/>
      <c r="BE314" s="12"/>
      <c r="BF314" s="12"/>
    </row>
    <row r="315" spans="1:58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D315" s="11"/>
      <c r="AE315" s="12"/>
      <c r="AF315" s="11"/>
      <c r="AG315" s="12"/>
      <c r="AH315" s="11"/>
      <c r="AI315" s="11"/>
      <c r="AJ315" s="11"/>
      <c r="AK315" s="11"/>
      <c r="AL315" s="11"/>
      <c r="AN315" s="11"/>
      <c r="AO315" s="12"/>
      <c r="AP315" s="12"/>
      <c r="AQ315" s="12"/>
      <c r="AR315" s="12"/>
      <c r="AS315" s="12"/>
      <c r="AT315" s="12"/>
      <c r="AU315" s="12"/>
      <c r="AV315" s="12"/>
      <c r="AX315" s="11"/>
      <c r="AY315" s="12"/>
      <c r="AZ315" s="12"/>
      <c r="BA315" s="12"/>
      <c r="BB315" s="12"/>
      <c r="BC315" s="12"/>
      <c r="BD315" s="12"/>
      <c r="BE315" s="12"/>
      <c r="BF315" s="12"/>
    </row>
    <row r="316" spans="1:58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D316" s="11"/>
      <c r="AE316" s="12"/>
      <c r="AF316" s="11"/>
      <c r="AG316" s="12"/>
      <c r="AH316" s="11"/>
      <c r="AI316" s="11"/>
      <c r="AJ316" s="11"/>
      <c r="AK316" s="11"/>
      <c r="AL316" s="11"/>
      <c r="AN316" s="11"/>
      <c r="AO316" s="12"/>
      <c r="AP316" s="12"/>
      <c r="AQ316" s="12"/>
      <c r="AR316" s="12"/>
      <c r="AS316" s="12"/>
      <c r="AT316" s="12"/>
      <c r="AU316" s="12"/>
      <c r="AV316" s="12"/>
      <c r="AX316" s="11"/>
      <c r="AY316" s="12"/>
      <c r="AZ316" s="12"/>
      <c r="BA316" s="12"/>
      <c r="BB316" s="12"/>
      <c r="BC316" s="12"/>
      <c r="BD316" s="12"/>
      <c r="BE316" s="12"/>
      <c r="BF316" s="12"/>
    </row>
    <row r="317" spans="1:58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D317" s="11"/>
      <c r="AE317" s="12"/>
      <c r="AF317" s="11"/>
      <c r="AG317" s="12"/>
      <c r="AH317" s="11"/>
      <c r="AI317" s="11"/>
      <c r="AJ317" s="11"/>
      <c r="AK317" s="11"/>
      <c r="AL317" s="11"/>
      <c r="AN317" s="11"/>
      <c r="AO317" s="12"/>
      <c r="AP317" s="12"/>
      <c r="AQ317" s="12"/>
      <c r="AR317" s="12"/>
      <c r="AS317" s="12"/>
      <c r="AT317" s="12"/>
      <c r="AU317" s="12"/>
      <c r="AV317" s="12"/>
      <c r="AX317" s="11"/>
      <c r="AY317" s="12"/>
      <c r="AZ317" s="12"/>
      <c r="BA317" s="12"/>
      <c r="BB317" s="12"/>
      <c r="BC317" s="12"/>
      <c r="BD317" s="12"/>
      <c r="BE317" s="12"/>
      <c r="BF317" s="12"/>
    </row>
    <row r="318" spans="1:5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D318" s="11"/>
      <c r="AE318" s="12"/>
      <c r="AF318" s="11"/>
      <c r="AG318" s="12"/>
      <c r="AH318" s="11"/>
      <c r="AI318" s="11"/>
      <c r="AJ318" s="11"/>
      <c r="AK318" s="11"/>
      <c r="AL318" s="11"/>
      <c r="AN318" s="11"/>
      <c r="AO318" s="12"/>
      <c r="AP318" s="12"/>
      <c r="AQ318" s="12"/>
      <c r="AR318" s="12"/>
      <c r="AS318" s="12"/>
      <c r="AT318" s="12"/>
      <c r="AU318" s="12"/>
      <c r="AV318" s="12"/>
      <c r="AX318" s="11"/>
      <c r="AY318" s="12"/>
      <c r="AZ318" s="12"/>
      <c r="BA318" s="12"/>
      <c r="BB318" s="12"/>
      <c r="BC318" s="12"/>
      <c r="BD318" s="12"/>
      <c r="BE318" s="12"/>
      <c r="BF318" s="12"/>
    </row>
    <row r="319" spans="1:58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D319" s="11"/>
      <c r="AE319" s="12"/>
      <c r="AF319" s="11"/>
      <c r="AG319" s="12"/>
      <c r="AH319" s="11"/>
      <c r="AI319" s="11"/>
      <c r="AJ319" s="11"/>
      <c r="AK319" s="11"/>
      <c r="AL319" s="11"/>
      <c r="AN319" s="11"/>
      <c r="AO319" s="12"/>
      <c r="AP319" s="12"/>
      <c r="AQ319" s="12"/>
      <c r="AR319" s="12"/>
      <c r="AS319" s="12"/>
      <c r="AT319" s="12"/>
      <c r="AU319" s="12"/>
      <c r="AV319" s="12"/>
      <c r="AX319" s="11"/>
      <c r="AY319" s="12"/>
      <c r="AZ319" s="12"/>
      <c r="BA319" s="12"/>
      <c r="BB319" s="12"/>
      <c r="BC319" s="12"/>
      <c r="BD319" s="12"/>
      <c r="BE319" s="12"/>
      <c r="BF319" s="12"/>
    </row>
    <row r="320" spans="1:58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D320" s="11"/>
      <c r="AE320" s="12"/>
      <c r="AF320" s="11"/>
      <c r="AG320" s="12"/>
      <c r="AH320" s="11"/>
      <c r="AI320" s="11"/>
      <c r="AJ320" s="11"/>
      <c r="AK320" s="11"/>
      <c r="AL320" s="11"/>
      <c r="AN320" s="11"/>
      <c r="AO320" s="12"/>
      <c r="AP320" s="12"/>
      <c r="AQ320" s="12"/>
      <c r="AR320" s="12"/>
      <c r="AS320" s="12"/>
      <c r="AT320" s="12"/>
      <c r="AU320" s="12"/>
      <c r="AV320" s="12"/>
      <c r="AX320" s="11"/>
      <c r="AY320" s="12"/>
      <c r="AZ320" s="12"/>
      <c r="BA320" s="12"/>
      <c r="BB320" s="12"/>
      <c r="BC320" s="12"/>
      <c r="BD320" s="12"/>
      <c r="BE320" s="12"/>
      <c r="BF320" s="12"/>
    </row>
    <row r="321" spans="1:58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D321" s="11"/>
      <c r="AE321" s="12"/>
      <c r="AF321" s="11"/>
      <c r="AG321" s="12"/>
      <c r="AH321" s="11"/>
      <c r="AI321" s="11"/>
      <c r="AJ321" s="11"/>
      <c r="AK321" s="11"/>
      <c r="AL321" s="11"/>
      <c r="AN321" s="11"/>
      <c r="AO321" s="12"/>
      <c r="AP321" s="12"/>
      <c r="AQ321" s="12"/>
      <c r="AR321" s="12"/>
      <c r="AS321" s="12"/>
      <c r="AT321" s="12"/>
      <c r="AU321" s="12"/>
      <c r="AV321" s="12"/>
      <c r="AX321" s="11"/>
      <c r="AY321" s="12"/>
      <c r="AZ321" s="12"/>
      <c r="BA321" s="12"/>
      <c r="BB321" s="12"/>
      <c r="BC321" s="12"/>
      <c r="BD321" s="12"/>
      <c r="BE321" s="12"/>
      <c r="BF321" s="12"/>
    </row>
    <row r="322" spans="1:58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D322" s="11"/>
      <c r="AE322" s="12"/>
      <c r="AF322" s="11"/>
      <c r="AG322" s="12"/>
      <c r="AH322" s="11"/>
      <c r="AI322" s="11"/>
      <c r="AJ322" s="11"/>
      <c r="AK322" s="11"/>
      <c r="AL322" s="11"/>
      <c r="AN322" s="11"/>
      <c r="AO322" s="12"/>
      <c r="AP322" s="12"/>
      <c r="AQ322" s="12"/>
      <c r="AR322" s="12"/>
      <c r="AS322" s="12"/>
      <c r="AT322" s="12"/>
      <c r="AU322" s="12"/>
      <c r="AV322" s="12"/>
      <c r="AX322" s="11"/>
      <c r="AY322" s="12"/>
      <c r="AZ322" s="12"/>
      <c r="BA322" s="12"/>
      <c r="BB322" s="12"/>
      <c r="BC322" s="12"/>
      <c r="BD322" s="12"/>
      <c r="BE322" s="12"/>
      <c r="BF322" s="12"/>
    </row>
    <row r="323" spans="1:58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D323" s="11"/>
      <c r="AE323" s="12"/>
      <c r="AF323" s="11"/>
      <c r="AG323" s="12"/>
      <c r="AH323" s="11"/>
      <c r="AI323" s="11"/>
      <c r="AJ323" s="11"/>
      <c r="AK323" s="11"/>
      <c r="AL323" s="11"/>
      <c r="AN323" s="11"/>
      <c r="AO323" s="12"/>
      <c r="AP323" s="12"/>
      <c r="AQ323" s="12"/>
      <c r="AR323" s="12"/>
      <c r="AS323" s="12"/>
      <c r="AT323" s="12"/>
      <c r="AU323" s="12"/>
      <c r="AV323" s="12"/>
      <c r="AX323" s="11"/>
      <c r="AY323" s="12"/>
      <c r="AZ323" s="12"/>
      <c r="BA323" s="12"/>
      <c r="BB323" s="12"/>
      <c r="BC323" s="12"/>
      <c r="BD323" s="12"/>
      <c r="BE323" s="12"/>
      <c r="BF323" s="12"/>
    </row>
    <row r="324" spans="1:58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D324" s="11"/>
      <c r="AE324" s="12"/>
      <c r="AF324" s="11"/>
      <c r="AG324" s="12"/>
      <c r="AH324" s="11"/>
      <c r="AI324" s="11"/>
      <c r="AJ324" s="11"/>
      <c r="AK324" s="11"/>
      <c r="AL324" s="11"/>
      <c r="AN324" s="11"/>
      <c r="AO324" s="12"/>
      <c r="AP324" s="12"/>
      <c r="AQ324" s="12"/>
      <c r="AR324" s="12"/>
      <c r="AS324" s="12"/>
      <c r="AT324" s="12"/>
      <c r="AU324" s="12"/>
      <c r="AV324" s="12"/>
      <c r="AX324" s="11"/>
      <c r="AY324" s="12"/>
      <c r="AZ324" s="12"/>
      <c r="BA324" s="12"/>
      <c r="BB324" s="12"/>
      <c r="BC324" s="12"/>
      <c r="BD324" s="12"/>
      <c r="BE324" s="12"/>
      <c r="BF324" s="12"/>
    </row>
    <row r="325" spans="1:58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D325" s="11"/>
      <c r="AE325" s="12"/>
      <c r="AF325" s="11"/>
      <c r="AG325" s="12"/>
      <c r="AH325" s="11"/>
      <c r="AI325" s="11"/>
      <c r="AJ325" s="11"/>
      <c r="AK325" s="11"/>
      <c r="AL325" s="11"/>
      <c r="AN325" s="11"/>
      <c r="AO325" s="12"/>
      <c r="AP325" s="12"/>
      <c r="AQ325" s="12"/>
      <c r="AR325" s="12"/>
      <c r="AS325" s="12"/>
      <c r="AT325" s="12"/>
      <c r="AU325" s="12"/>
      <c r="AV325" s="12"/>
      <c r="AX325" s="11"/>
      <c r="AY325" s="12"/>
      <c r="AZ325" s="12"/>
      <c r="BA325" s="12"/>
      <c r="BB325" s="12"/>
      <c r="BC325" s="12"/>
      <c r="BD325" s="12"/>
      <c r="BE325" s="12"/>
      <c r="BF325" s="12"/>
    </row>
    <row r="326" spans="1:58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D326" s="11"/>
      <c r="AE326" s="12"/>
      <c r="AF326" s="11"/>
      <c r="AG326" s="12"/>
      <c r="AH326" s="11"/>
      <c r="AI326" s="11"/>
      <c r="AJ326" s="11"/>
      <c r="AK326" s="11"/>
      <c r="AL326" s="11"/>
      <c r="AN326" s="11"/>
      <c r="AO326" s="12"/>
      <c r="AP326" s="12"/>
      <c r="AQ326" s="12"/>
      <c r="AR326" s="12"/>
      <c r="AS326" s="12"/>
      <c r="AT326" s="12"/>
      <c r="AU326" s="12"/>
      <c r="AV326" s="12"/>
      <c r="AX326" s="11"/>
      <c r="AY326" s="12"/>
      <c r="AZ326" s="12"/>
      <c r="BA326" s="12"/>
      <c r="BB326" s="12"/>
      <c r="BC326" s="12"/>
      <c r="BD326" s="12"/>
      <c r="BE326" s="12"/>
      <c r="BF326" s="12"/>
    </row>
    <row r="327" spans="1:58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D327" s="11"/>
      <c r="AE327" s="12"/>
      <c r="AF327" s="11"/>
      <c r="AG327" s="12"/>
      <c r="AH327" s="11"/>
      <c r="AI327" s="11"/>
      <c r="AJ327" s="11"/>
      <c r="AK327" s="11"/>
      <c r="AL327" s="11"/>
      <c r="AN327" s="11"/>
      <c r="AO327" s="12"/>
      <c r="AP327" s="12"/>
      <c r="AQ327" s="12"/>
      <c r="AR327" s="12"/>
      <c r="AS327" s="12"/>
      <c r="AT327" s="12"/>
      <c r="AU327" s="12"/>
      <c r="AV327" s="12"/>
      <c r="AX327" s="11"/>
      <c r="AY327" s="12"/>
      <c r="AZ327" s="12"/>
      <c r="BA327" s="12"/>
      <c r="BB327" s="12"/>
      <c r="BC327" s="12"/>
      <c r="BD327" s="12"/>
      <c r="BE327" s="12"/>
      <c r="BF327" s="12"/>
    </row>
    <row r="328" spans="1:5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D328" s="11"/>
      <c r="AE328" s="12"/>
      <c r="AF328" s="11"/>
      <c r="AG328" s="12"/>
      <c r="AH328" s="11"/>
      <c r="AI328" s="11"/>
      <c r="AJ328" s="11"/>
      <c r="AK328" s="11"/>
      <c r="AL328" s="11"/>
      <c r="AN328" s="11"/>
      <c r="AO328" s="12"/>
      <c r="AP328" s="12"/>
      <c r="AQ328" s="12"/>
      <c r="AR328" s="12"/>
      <c r="AS328" s="12"/>
      <c r="AT328" s="12"/>
      <c r="AU328" s="12"/>
      <c r="AV328" s="12"/>
      <c r="AX328" s="11"/>
      <c r="AY328" s="12"/>
      <c r="AZ328" s="12"/>
      <c r="BA328" s="12"/>
      <c r="BB328" s="12"/>
      <c r="BC328" s="12"/>
      <c r="BD328" s="12"/>
      <c r="BE328" s="12"/>
      <c r="BF328" s="12"/>
    </row>
    <row r="329" spans="1:58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D329" s="11"/>
      <c r="AE329" s="12"/>
      <c r="AF329" s="11"/>
      <c r="AG329" s="12"/>
      <c r="AH329" s="11"/>
      <c r="AI329" s="11"/>
      <c r="AJ329" s="11"/>
      <c r="AK329" s="11"/>
      <c r="AL329" s="11"/>
      <c r="AN329" s="11"/>
      <c r="AO329" s="12"/>
      <c r="AP329" s="12"/>
      <c r="AQ329" s="12"/>
      <c r="AR329" s="12"/>
      <c r="AS329" s="12"/>
      <c r="AT329" s="12"/>
      <c r="AU329" s="12"/>
      <c r="AV329" s="12"/>
      <c r="AX329" s="11"/>
      <c r="AY329" s="12"/>
      <c r="AZ329" s="12"/>
      <c r="BA329" s="12"/>
      <c r="BB329" s="12"/>
      <c r="BC329" s="12"/>
      <c r="BD329" s="12"/>
      <c r="BE329" s="12"/>
      <c r="BF329" s="12"/>
    </row>
    <row r="330" spans="1:58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D330" s="11"/>
      <c r="AE330" s="12"/>
      <c r="AF330" s="11"/>
      <c r="AG330" s="12"/>
      <c r="AH330" s="11"/>
      <c r="AI330" s="11"/>
      <c r="AJ330" s="11"/>
      <c r="AK330" s="11"/>
      <c r="AL330" s="11"/>
      <c r="AN330" s="11"/>
      <c r="AO330" s="12"/>
      <c r="AP330" s="12"/>
      <c r="AQ330" s="12"/>
      <c r="AR330" s="12"/>
      <c r="AS330" s="12"/>
      <c r="AT330" s="12"/>
      <c r="AU330" s="12"/>
      <c r="AV330" s="12"/>
      <c r="AX330" s="11"/>
      <c r="AY330" s="12"/>
      <c r="AZ330" s="12"/>
      <c r="BA330" s="12"/>
      <c r="BB330" s="12"/>
      <c r="BC330" s="12"/>
      <c r="BD330" s="12"/>
      <c r="BE330" s="12"/>
      <c r="BF330" s="12"/>
    </row>
    <row r="331" spans="1:58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D331" s="11"/>
      <c r="AE331" s="12"/>
      <c r="AF331" s="11"/>
      <c r="AG331" s="12"/>
      <c r="AH331" s="11"/>
      <c r="AI331" s="11"/>
      <c r="AJ331" s="11"/>
      <c r="AK331" s="11"/>
      <c r="AL331" s="11"/>
      <c r="AN331" s="11"/>
      <c r="AO331" s="12"/>
      <c r="AP331" s="12"/>
      <c r="AQ331" s="12"/>
      <c r="AR331" s="12"/>
      <c r="AS331" s="12"/>
      <c r="AT331" s="12"/>
      <c r="AU331" s="12"/>
      <c r="AV331" s="12"/>
      <c r="AX331" s="11"/>
      <c r="AY331" s="12"/>
      <c r="AZ331" s="12"/>
      <c r="BA331" s="12"/>
      <c r="BB331" s="12"/>
      <c r="BC331" s="12"/>
      <c r="BD331" s="12"/>
      <c r="BE331" s="12"/>
      <c r="BF331" s="12"/>
    </row>
    <row r="332" spans="1:58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D332" s="11"/>
      <c r="AE332" s="12"/>
      <c r="AF332" s="11"/>
      <c r="AG332" s="12"/>
      <c r="AH332" s="11"/>
      <c r="AI332" s="11"/>
      <c r="AJ332" s="11"/>
      <c r="AK332" s="11"/>
      <c r="AL332" s="11"/>
      <c r="AN332" s="11"/>
      <c r="AO332" s="12"/>
      <c r="AP332" s="12"/>
      <c r="AQ332" s="12"/>
      <c r="AR332" s="12"/>
      <c r="AS332" s="12"/>
      <c r="AT332" s="12"/>
      <c r="AU332" s="12"/>
      <c r="AV332" s="12"/>
      <c r="AX332" s="11"/>
      <c r="AY332" s="12"/>
      <c r="AZ332" s="12"/>
      <c r="BA332" s="12"/>
      <c r="BB332" s="12"/>
      <c r="BC332" s="12"/>
      <c r="BD332" s="12"/>
      <c r="BE332" s="12"/>
      <c r="BF332" s="12"/>
    </row>
    <row r="333" spans="1:58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D333" s="11"/>
      <c r="AE333" s="12"/>
      <c r="AF333" s="11"/>
      <c r="AG333" s="12"/>
      <c r="AH333" s="11"/>
      <c r="AI333" s="11"/>
      <c r="AJ333" s="11"/>
      <c r="AK333" s="11"/>
      <c r="AL333" s="11"/>
      <c r="AN333" s="11"/>
      <c r="AO333" s="12"/>
      <c r="AP333" s="12"/>
      <c r="AQ333" s="12"/>
      <c r="AR333" s="12"/>
      <c r="AS333" s="12"/>
      <c r="AT333" s="12"/>
      <c r="AU333" s="12"/>
      <c r="AV333" s="12"/>
      <c r="AX333" s="11"/>
      <c r="AY333" s="12"/>
      <c r="AZ333" s="12"/>
      <c r="BA333" s="12"/>
      <c r="BB333" s="12"/>
      <c r="BC333" s="12"/>
      <c r="BD333" s="12"/>
      <c r="BE333" s="12"/>
      <c r="BF333" s="12"/>
    </row>
    <row r="334" spans="1:58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D334" s="11"/>
      <c r="AE334" s="12"/>
      <c r="AF334" s="11"/>
      <c r="AG334" s="12"/>
      <c r="AH334" s="11"/>
      <c r="AI334" s="11"/>
      <c r="AJ334" s="11"/>
      <c r="AK334" s="11"/>
      <c r="AL334" s="11"/>
      <c r="AN334" s="11"/>
      <c r="AO334" s="12"/>
      <c r="AP334" s="12"/>
      <c r="AQ334" s="12"/>
      <c r="AR334" s="12"/>
      <c r="AS334" s="12"/>
      <c r="AT334" s="12"/>
      <c r="AU334" s="12"/>
      <c r="AV334" s="12"/>
      <c r="AX334" s="11"/>
      <c r="AY334" s="12"/>
      <c r="AZ334" s="12"/>
      <c r="BA334" s="12"/>
      <c r="BB334" s="12"/>
      <c r="BC334" s="12"/>
      <c r="BD334" s="12"/>
      <c r="BE334" s="12"/>
      <c r="BF334" s="12"/>
    </row>
    <row r="335" spans="1:58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D335" s="11"/>
      <c r="AE335" s="12"/>
      <c r="AF335" s="11"/>
      <c r="AG335" s="12"/>
      <c r="AH335" s="11"/>
      <c r="AI335" s="11"/>
      <c r="AJ335" s="11"/>
      <c r="AK335" s="11"/>
      <c r="AL335" s="11"/>
      <c r="AN335" s="11"/>
      <c r="AO335" s="12"/>
      <c r="AP335" s="12"/>
      <c r="AQ335" s="12"/>
      <c r="AR335" s="12"/>
      <c r="AS335" s="12"/>
      <c r="AT335" s="12"/>
      <c r="AU335" s="12"/>
      <c r="AV335" s="12"/>
      <c r="AX335" s="11"/>
      <c r="AY335" s="12"/>
      <c r="AZ335" s="12"/>
      <c r="BA335" s="12"/>
      <c r="BB335" s="12"/>
      <c r="BC335" s="12"/>
      <c r="BD335" s="12"/>
      <c r="BE335" s="12"/>
      <c r="BF335" s="12"/>
    </row>
    <row r="336" spans="1:58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D336" s="11"/>
      <c r="AE336" s="12"/>
      <c r="AF336" s="11"/>
      <c r="AG336" s="12"/>
      <c r="AH336" s="11"/>
      <c r="AI336" s="11"/>
      <c r="AJ336" s="11"/>
      <c r="AK336" s="11"/>
      <c r="AL336" s="11"/>
      <c r="AN336" s="11"/>
      <c r="AO336" s="12"/>
      <c r="AP336" s="12"/>
      <c r="AQ336" s="12"/>
      <c r="AR336" s="12"/>
      <c r="AS336" s="12"/>
      <c r="AT336" s="12"/>
      <c r="AU336" s="12"/>
      <c r="AV336" s="12"/>
      <c r="AX336" s="11"/>
      <c r="AY336" s="12"/>
      <c r="AZ336" s="12"/>
      <c r="BA336" s="12"/>
      <c r="BB336" s="12"/>
      <c r="BC336" s="12"/>
      <c r="BD336" s="12"/>
      <c r="BE336" s="12"/>
      <c r="BF336" s="12"/>
    </row>
    <row r="337" spans="1:58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D337" s="11"/>
      <c r="AE337" s="12"/>
      <c r="AF337" s="11"/>
      <c r="AG337" s="12"/>
      <c r="AH337" s="11"/>
      <c r="AI337" s="11"/>
      <c r="AJ337" s="11"/>
      <c r="AK337" s="11"/>
      <c r="AL337" s="11"/>
      <c r="AN337" s="11"/>
      <c r="AO337" s="12"/>
      <c r="AP337" s="12"/>
      <c r="AQ337" s="12"/>
      <c r="AR337" s="12"/>
      <c r="AS337" s="12"/>
      <c r="AT337" s="12"/>
      <c r="AU337" s="12"/>
      <c r="AV337" s="12"/>
      <c r="AX337" s="11"/>
      <c r="AY337" s="12"/>
      <c r="AZ337" s="12"/>
      <c r="BA337" s="12"/>
      <c r="BB337" s="12"/>
      <c r="BC337" s="12"/>
      <c r="BD337" s="12"/>
      <c r="BE337" s="12"/>
      <c r="BF337" s="12"/>
    </row>
    <row r="338" spans="1:5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D338" s="11"/>
      <c r="AE338" s="12"/>
      <c r="AF338" s="11"/>
      <c r="AG338" s="12"/>
      <c r="AH338" s="11"/>
      <c r="AI338" s="11"/>
      <c r="AJ338" s="11"/>
      <c r="AK338" s="11"/>
      <c r="AL338" s="11"/>
      <c r="AN338" s="11"/>
      <c r="AO338" s="12"/>
      <c r="AP338" s="12"/>
      <c r="AQ338" s="12"/>
      <c r="AR338" s="12"/>
      <c r="AS338" s="12"/>
      <c r="AT338" s="12"/>
      <c r="AU338" s="12"/>
      <c r="AV338" s="12"/>
      <c r="AX338" s="11"/>
      <c r="AY338" s="12"/>
      <c r="AZ338" s="12"/>
      <c r="BA338" s="12"/>
      <c r="BB338" s="12"/>
      <c r="BC338" s="12"/>
      <c r="BD338" s="12"/>
      <c r="BE338" s="12"/>
      <c r="BF338" s="12"/>
    </row>
    <row r="339" spans="1:58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D339" s="11"/>
      <c r="AE339" s="12"/>
      <c r="AF339" s="11"/>
      <c r="AG339" s="12"/>
      <c r="AH339" s="11"/>
      <c r="AI339" s="11"/>
      <c r="AJ339" s="11"/>
      <c r="AK339" s="11"/>
      <c r="AL339" s="11"/>
      <c r="AN339" s="11"/>
      <c r="AO339" s="12"/>
      <c r="AP339" s="12"/>
      <c r="AQ339" s="12"/>
      <c r="AR339" s="12"/>
      <c r="AS339" s="12"/>
      <c r="AT339" s="12"/>
      <c r="AU339" s="12"/>
      <c r="AV339" s="12"/>
      <c r="AX339" s="11"/>
      <c r="AY339" s="12"/>
      <c r="AZ339" s="12"/>
      <c r="BA339" s="12"/>
      <c r="BB339" s="12"/>
      <c r="BC339" s="12"/>
      <c r="BD339" s="12"/>
      <c r="BE339" s="12"/>
      <c r="BF339" s="12"/>
    </row>
    <row r="340" spans="1:58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D340" s="11"/>
      <c r="AE340" s="12"/>
      <c r="AF340" s="11"/>
      <c r="AG340" s="12"/>
      <c r="AH340" s="11"/>
      <c r="AI340" s="11"/>
      <c r="AJ340" s="11"/>
      <c r="AK340" s="11"/>
      <c r="AL340" s="11"/>
      <c r="AN340" s="11"/>
      <c r="AO340" s="12"/>
      <c r="AP340" s="12"/>
      <c r="AQ340" s="12"/>
      <c r="AR340" s="12"/>
      <c r="AS340" s="12"/>
      <c r="AT340" s="12"/>
      <c r="AU340" s="12"/>
      <c r="AV340" s="12"/>
      <c r="AX340" s="11"/>
      <c r="AY340" s="12"/>
      <c r="AZ340" s="12"/>
      <c r="BA340" s="12"/>
      <c r="BB340" s="12"/>
      <c r="BC340" s="12"/>
      <c r="BD340" s="12"/>
      <c r="BE340" s="12"/>
      <c r="BF340" s="12"/>
    </row>
    <row r="341" spans="1:58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D341" s="11"/>
      <c r="AE341" s="12"/>
      <c r="AF341" s="11"/>
      <c r="AG341" s="12"/>
      <c r="AH341" s="11"/>
      <c r="AI341" s="11"/>
      <c r="AJ341" s="11"/>
      <c r="AK341" s="11"/>
      <c r="AL341" s="11"/>
      <c r="AN341" s="11"/>
      <c r="AO341" s="12"/>
      <c r="AP341" s="12"/>
      <c r="AQ341" s="12"/>
      <c r="AR341" s="12"/>
      <c r="AS341" s="12"/>
      <c r="AT341" s="12"/>
      <c r="AU341" s="12"/>
      <c r="AV341" s="12"/>
      <c r="AX341" s="11"/>
      <c r="AY341" s="12"/>
      <c r="AZ341" s="12"/>
      <c r="BA341" s="12"/>
      <c r="BB341" s="12"/>
      <c r="BC341" s="12"/>
      <c r="BD341" s="12"/>
      <c r="BE341" s="12"/>
      <c r="BF341" s="12"/>
    </row>
    <row r="342" spans="1:58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D342" s="11"/>
      <c r="AE342" s="12"/>
      <c r="AF342" s="11"/>
      <c r="AG342" s="12"/>
      <c r="AH342" s="11"/>
      <c r="AI342" s="11"/>
      <c r="AJ342" s="11"/>
      <c r="AK342" s="11"/>
      <c r="AL342" s="11"/>
      <c r="AN342" s="11"/>
      <c r="AO342" s="12"/>
      <c r="AP342" s="12"/>
      <c r="AQ342" s="12"/>
      <c r="AR342" s="12"/>
      <c r="AS342" s="12"/>
      <c r="AT342" s="12"/>
      <c r="AU342" s="12"/>
      <c r="AV342" s="12"/>
      <c r="AX342" s="11"/>
      <c r="AY342" s="12"/>
      <c r="AZ342" s="12"/>
      <c r="BA342" s="12"/>
      <c r="BB342" s="12"/>
      <c r="BC342" s="12"/>
      <c r="BD342" s="12"/>
      <c r="BE342" s="12"/>
      <c r="BF342" s="12"/>
    </row>
    <row r="343" spans="1:58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D343" s="11"/>
      <c r="AE343" s="12"/>
      <c r="AF343" s="11"/>
      <c r="AG343" s="12"/>
      <c r="AH343" s="11"/>
      <c r="AI343" s="11"/>
      <c r="AJ343" s="11"/>
      <c r="AK343" s="11"/>
      <c r="AL343" s="11"/>
      <c r="AN343" s="11"/>
      <c r="AO343" s="12"/>
      <c r="AP343" s="12"/>
      <c r="AQ343" s="12"/>
      <c r="AR343" s="12"/>
      <c r="AS343" s="12"/>
      <c r="AT343" s="12"/>
      <c r="AU343" s="12"/>
      <c r="AV343" s="12"/>
      <c r="AX343" s="11"/>
      <c r="AY343" s="12"/>
      <c r="AZ343" s="12"/>
      <c r="BA343" s="12"/>
      <c r="BB343" s="12"/>
      <c r="BC343" s="12"/>
      <c r="BD343" s="12"/>
      <c r="BE343" s="12"/>
      <c r="BF343" s="12"/>
    </row>
    <row r="344" spans="1:58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D344" s="11"/>
      <c r="AE344" s="12"/>
      <c r="AF344" s="11"/>
      <c r="AG344" s="12"/>
      <c r="AH344" s="11"/>
      <c r="AI344" s="11"/>
      <c r="AJ344" s="11"/>
      <c r="AK344" s="11"/>
      <c r="AL344" s="11"/>
      <c r="AN344" s="11"/>
      <c r="AO344" s="12"/>
      <c r="AP344" s="12"/>
      <c r="AQ344" s="12"/>
      <c r="AR344" s="12"/>
      <c r="AS344" s="12"/>
      <c r="AT344" s="12"/>
      <c r="AU344" s="12"/>
      <c r="AV344" s="12"/>
      <c r="AX344" s="11"/>
      <c r="AY344" s="12"/>
      <c r="AZ344" s="12"/>
      <c r="BA344" s="12"/>
      <c r="BB344" s="12"/>
      <c r="BC344" s="12"/>
      <c r="BD344" s="12"/>
      <c r="BE344" s="12"/>
      <c r="BF344" s="12"/>
    </row>
    <row r="345" spans="1:58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D345" s="11"/>
      <c r="AE345" s="12"/>
      <c r="AF345" s="11"/>
      <c r="AG345" s="12"/>
      <c r="AH345" s="11"/>
      <c r="AI345" s="11"/>
      <c r="AJ345" s="11"/>
      <c r="AK345" s="11"/>
      <c r="AL345" s="11"/>
      <c r="AN345" s="11"/>
      <c r="AO345" s="12"/>
      <c r="AP345" s="12"/>
      <c r="AQ345" s="12"/>
      <c r="AR345" s="12"/>
      <c r="AS345" s="12"/>
      <c r="AT345" s="12"/>
      <c r="AU345" s="12"/>
      <c r="AV345" s="12"/>
      <c r="AX345" s="11"/>
      <c r="AY345" s="12"/>
      <c r="AZ345" s="12"/>
      <c r="BA345" s="12"/>
      <c r="BB345" s="12"/>
      <c r="BC345" s="12"/>
      <c r="BD345" s="12"/>
      <c r="BE345" s="12"/>
      <c r="BF345" s="12"/>
    </row>
    <row r="346" spans="1:58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D346" s="11"/>
      <c r="AE346" s="12"/>
      <c r="AF346" s="11"/>
      <c r="AG346" s="12"/>
      <c r="AH346" s="11"/>
      <c r="AI346" s="11"/>
      <c r="AJ346" s="11"/>
      <c r="AK346" s="11"/>
      <c r="AL346" s="11"/>
      <c r="AN346" s="11"/>
      <c r="AO346" s="12"/>
      <c r="AP346" s="12"/>
      <c r="AQ346" s="12"/>
      <c r="AR346" s="12"/>
      <c r="AS346" s="12"/>
      <c r="AT346" s="12"/>
      <c r="AU346" s="12"/>
      <c r="AV346" s="12"/>
      <c r="AX346" s="11"/>
      <c r="AY346" s="12"/>
      <c r="AZ346" s="12"/>
      <c r="BA346" s="12"/>
      <c r="BB346" s="12"/>
      <c r="BC346" s="12"/>
      <c r="BD346" s="12"/>
      <c r="BE346" s="12"/>
      <c r="BF346" s="12"/>
    </row>
    <row r="347" spans="1:58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D347" s="11"/>
      <c r="AE347" s="12"/>
      <c r="AF347" s="11"/>
      <c r="AG347" s="12"/>
      <c r="AH347" s="11"/>
      <c r="AI347" s="11"/>
      <c r="AJ347" s="11"/>
      <c r="AK347" s="11"/>
      <c r="AL347" s="11"/>
      <c r="AN347" s="11"/>
      <c r="AO347" s="12"/>
      <c r="AP347" s="12"/>
      <c r="AQ347" s="12"/>
      <c r="AR347" s="12"/>
      <c r="AS347" s="12"/>
      <c r="AT347" s="12"/>
      <c r="AU347" s="12"/>
      <c r="AV347" s="12"/>
      <c r="AX347" s="11"/>
      <c r="AY347" s="12"/>
      <c r="AZ347" s="12"/>
      <c r="BA347" s="12"/>
      <c r="BB347" s="12"/>
      <c r="BC347" s="12"/>
      <c r="BD347" s="12"/>
      <c r="BE347" s="12"/>
      <c r="BF347" s="12"/>
    </row>
    <row r="348" spans="1:5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D348" s="11"/>
      <c r="AE348" s="12"/>
      <c r="AF348" s="11"/>
      <c r="AG348" s="12"/>
      <c r="AH348" s="11"/>
      <c r="AI348" s="11"/>
      <c r="AJ348" s="11"/>
      <c r="AK348" s="11"/>
      <c r="AL348" s="11"/>
      <c r="AN348" s="11"/>
      <c r="AO348" s="12"/>
      <c r="AP348" s="12"/>
      <c r="AQ348" s="12"/>
      <c r="AR348" s="12"/>
      <c r="AS348" s="12"/>
      <c r="AT348" s="12"/>
      <c r="AU348" s="12"/>
      <c r="AV348" s="12"/>
      <c r="AX348" s="11"/>
      <c r="AY348" s="12"/>
      <c r="AZ348" s="12"/>
      <c r="BA348" s="12"/>
      <c r="BB348" s="12"/>
      <c r="BC348" s="12"/>
      <c r="BD348" s="12"/>
      <c r="BE348" s="12"/>
      <c r="BF348" s="12"/>
    </row>
    <row r="349" spans="1:58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D349" s="11"/>
      <c r="AE349" s="12"/>
      <c r="AF349" s="11"/>
      <c r="AG349" s="12"/>
      <c r="AH349" s="11"/>
      <c r="AI349" s="11"/>
      <c r="AJ349" s="11"/>
      <c r="AK349" s="11"/>
      <c r="AL349" s="11"/>
      <c r="AN349" s="11"/>
      <c r="AO349" s="12"/>
      <c r="AP349" s="12"/>
      <c r="AQ349" s="12"/>
      <c r="AR349" s="12"/>
      <c r="AS349" s="12"/>
      <c r="AT349" s="12"/>
      <c r="AU349" s="12"/>
      <c r="AV349" s="12"/>
      <c r="AX349" s="11"/>
      <c r="AY349" s="12"/>
      <c r="AZ349" s="12"/>
      <c r="BA349" s="12"/>
      <c r="BB349" s="12"/>
      <c r="BC349" s="12"/>
      <c r="BD349" s="12"/>
      <c r="BE349" s="12"/>
      <c r="BF349" s="12"/>
    </row>
    <row r="350" spans="1:58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D350" s="11"/>
      <c r="AE350" s="12"/>
      <c r="AF350" s="11"/>
      <c r="AG350" s="12"/>
      <c r="AH350" s="11"/>
      <c r="AI350" s="11"/>
      <c r="AJ350" s="11"/>
      <c r="AK350" s="11"/>
      <c r="AL350" s="11"/>
      <c r="AN350" s="11"/>
      <c r="AO350" s="12"/>
      <c r="AP350" s="12"/>
      <c r="AQ350" s="12"/>
      <c r="AR350" s="12"/>
      <c r="AS350" s="12"/>
      <c r="AT350" s="12"/>
      <c r="AU350" s="12"/>
      <c r="AV350" s="12"/>
      <c r="AX350" s="11"/>
      <c r="AY350" s="12"/>
      <c r="AZ350" s="12"/>
      <c r="BA350" s="12"/>
      <c r="BB350" s="12"/>
      <c r="BC350" s="12"/>
      <c r="BD350" s="12"/>
      <c r="BE350" s="12"/>
      <c r="BF350" s="12"/>
    </row>
    <row r="351" spans="1:58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D351" s="11"/>
      <c r="AE351" s="12"/>
      <c r="AF351" s="11"/>
      <c r="AG351" s="12"/>
      <c r="AH351" s="11"/>
      <c r="AI351" s="11"/>
      <c r="AJ351" s="11"/>
      <c r="AK351" s="11"/>
      <c r="AL351" s="11"/>
      <c r="AN351" s="11"/>
      <c r="AO351" s="12"/>
      <c r="AP351" s="12"/>
      <c r="AQ351" s="12"/>
      <c r="AR351" s="12"/>
      <c r="AS351" s="12"/>
      <c r="AT351" s="12"/>
      <c r="AU351" s="12"/>
      <c r="AV351" s="12"/>
      <c r="AX351" s="11"/>
      <c r="AY351" s="12"/>
      <c r="AZ351" s="12"/>
      <c r="BA351" s="12"/>
      <c r="BB351" s="12"/>
      <c r="BC351" s="12"/>
      <c r="BD351" s="12"/>
      <c r="BE351" s="12"/>
      <c r="BF351" s="12"/>
    </row>
    <row r="352" spans="1:58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D352" s="11"/>
      <c r="AE352" s="12"/>
      <c r="AF352" s="11"/>
      <c r="AG352" s="12"/>
      <c r="AH352" s="11"/>
      <c r="AI352" s="11"/>
      <c r="AJ352" s="11"/>
      <c r="AK352" s="11"/>
      <c r="AL352" s="11"/>
      <c r="AN352" s="11"/>
      <c r="AO352" s="12"/>
      <c r="AP352" s="12"/>
      <c r="AQ352" s="12"/>
      <c r="AR352" s="12"/>
      <c r="AS352" s="12"/>
      <c r="AT352" s="12"/>
      <c r="AU352" s="12"/>
      <c r="AV352" s="12"/>
      <c r="AX352" s="11"/>
      <c r="AY352" s="12"/>
      <c r="AZ352" s="12"/>
      <c r="BA352" s="12"/>
      <c r="BB352" s="12"/>
      <c r="BC352" s="12"/>
      <c r="BD352" s="12"/>
      <c r="BE352" s="12"/>
      <c r="BF352" s="12"/>
    </row>
    <row r="353" spans="1:58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D353" s="11"/>
      <c r="AE353" s="12"/>
      <c r="AF353" s="11"/>
      <c r="AG353" s="12"/>
      <c r="AH353" s="11"/>
      <c r="AI353" s="11"/>
      <c r="AJ353" s="11"/>
      <c r="AK353" s="11"/>
      <c r="AL353" s="11"/>
      <c r="AN353" s="11"/>
      <c r="AO353" s="12"/>
      <c r="AP353" s="12"/>
      <c r="AQ353" s="12"/>
      <c r="AR353" s="12"/>
      <c r="AS353" s="12"/>
      <c r="AT353" s="12"/>
      <c r="AU353" s="12"/>
      <c r="AV353" s="12"/>
      <c r="AX353" s="11"/>
      <c r="AY353" s="12"/>
      <c r="AZ353" s="12"/>
      <c r="BA353" s="12"/>
      <c r="BB353" s="12"/>
      <c r="BC353" s="12"/>
      <c r="BD353" s="12"/>
      <c r="BE353" s="12"/>
      <c r="BF353" s="12"/>
    </row>
    <row r="354" spans="1:58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D354" s="11"/>
      <c r="AE354" s="12"/>
      <c r="AF354" s="11"/>
      <c r="AG354" s="12"/>
      <c r="AH354" s="11"/>
      <c r="AI354" s="11"/>
      <c r="AJ354" s="11"/>
      <c r="AK354" s="11"/>
      <c r="AL354" s="11"/>
      <c r="AN354" s="11"/>
      <c r="AO354" s="12"/>
      <c r="AP354" s="12"/>
      <c r="AQ354" s="12"/>
      <c r="AR354" s="12"/>
      <c r="AS354" s="12"/>
      <c r="AT354" s="12"/>
      <c r="AU354" s="12"/>
      <c r="AV354" s="12"/>
      <c r="AX354" s="11"/>
      <c r="AY354" s="12"/>
      <c r="AZ354" s="12"/>
      <c r="BA354" s="12"/>
      <c r="BB354" s="12"/>
      <c r="BC354" s="12"/>
      <c r="BD354" s="12"/>
      <c r="BE354" s="12"/>
      <c r="BF354" s="12"/>
    </row>
    <row r="355" spans="1:58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D355" s="11"/>
      <c r="AE355" s="12"/>
      <c r="AF355" s="11"/>
      <c r="AG355" s="12"/>
      <c r="AH355" s="11"/>
      <c r="AI355" s="11"/>
      <c r="AJ355" s="11"/>
      <c r="AK355" s="11"/>
      <c r="AL355" s="11"/>
      <c r="AN355" s="11"/>
      <c r="AO355" s="12"/>
      <c r="AP355" s="12"/>
      <c r="AQ355" s="12"/>
      <c r="AR355" s="12"/>
      <c r="AS355" s="12"/>
      <c r="AT355" s="12"/>
      <c r="AU355" s="12"/>
      <c r="AV355" s="12"/>
      <c r="AX355" s="11"/>
      <c r="AY355" s="12"/>
      <c r="AZ355" s="12"/>
      <c r="BA355" s="12"/>
      <c r="BB355" s="12"/>
      <c r="BC355" s="12"/>
      <c r="BD355" s="12"/>
      <c r="BE355" s="12"/>
      <c r="BF355" s="12"/>
    </row>
    <row r="356" spans="1:58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D356" s="11"/>
      <c r="AE356" s="12"/>
      <c r="AF356" s="11"/>
      <c r="AG356" s="12"/>
      <c r="AH356" s="11"/>
      <c r="AI356" s="11"/>
      <c r="AJ356" s="11"/>
      <c r="AK356" s="11"/>
      <c r="AL356" s="11"/>
      <c r="AN356" s="11"/>
      <c r="AO356" s="12"/>
      <c r="AP356" s="12"/>
      <c r="AQ356" s="12"/>
      <c r="AR356" s="12"/>
      <c r="AS356" s="12"/>
      <c r="AT356" s="12"/>
      <c r="AU356" s="12"/>
      <c r="AV356" s="12"/>
      <c r="AX356" s="11"/>
      <c r="AY356" s="12"/>
      <c r="AZ356" s="12"/>
      <c r="BA356" s="12"/>
      <c r="BB356" s="12"/>
      <c r="BC356" s="12"/>
      <c r="BD356" s="12"/>
      <c r="BE356" s="12"/>
      <c r="BF356" s="12"/>
    </row>
    <row r="357" spans="1:58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D357" s="11"/>
      <c r="AE357" s="12"/>
      <c r="AF357" s="11"/>
      <c r="AG357" s="12"/>
      <c r="AH357" s="11"/>
      <c r="AI357" s="11"/>
      <c r="AJ357" s="11"/>
      <c r="AK357" s="11"/>
      <c r="AL357" s="11"/>
      <c r="AN357" s="11"/>
      <c r="AO357" s="12"/>
      <c r="AP357" s="12"/>
      <c r="AQ357" s="12"/>
      <c r="AR357" s="12"/>
      <c r="AS357" s="12"/>
      <c r="AT357" s="12"/>
      <c r="AU357" s="12"/>
      <c r="AV357" s="12"/>
      <c r="AX357" s="11"/>
      <c r="AY357" s="12"/>
      <c r="AZ357" s="12"/>
      <c r="BA357" s="12"/>
      <c r="BB357" s="12"/>
      <c r="BC357" s="12"/>
      <c r="BD357" s="12"/>
      <c r="BE357" s="12"/>
      <c r="BF357" s="12"/>
    </row>
    <row r="358" spans="1: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D358" s="11"/>
      <c r="AE358" s="12"/>
      <c r="AF358" s="11"/>
      <c r="AG358" s="12"/>
      <c r="AH358" s="11"/>
      <c r="AI358" s="11"/>
      <c r="AJ358" s="11"/>
      <c r="AK358" s="11"/>
      <c r="AL358" s="11"/>
      <c r="AN358" s="11"/>
      <c r="AO358" s="12"/>
      <c r="AP358" s="12"/>
      <c r="AQ358" s="12"/>
      <c r="AR358" s="12"/>
      <c r="AS358" s="12"/>
      <c r="AT358" s="12"/>
      <c r="AU358" s="12"/>
      <c r="AV358" s="12"/>
      <c r="AX358" s="11"/>
      <c r="AY358" s="12"/>
      <c r="AZ358" s="12"/>
      <c r="BA358" s="12"/>
      <c r="BB358" s="12"/>
      <c r="BC358" s="12"/>
      <c r="BD358" s="12"/>
      <c r="BE358" s="12"/>
      <c r="BF358" s="12"/>
    </row>
    <row r="359" spans="1:58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D359" s="11"/>
      <c r="AE359" s="12"/>
      <c r="AF359" s="11"/>
      <c r="AG359" s="12"/>
      <c r="AH359" s="11"/>
      <c r="AI359" s="11"/>
      <c r="AJ359" s="11"/>
      <c r="AK359" s="11"/>
      <c r="AL359" s="11"/>
      <c r="AN359" s="11"/>
      <c r="AO359" s="12"/>
      <c r="AP359" s="12"/>
      <c r="AQ359" s="12"/>
      <c r="AR359" s="12"/>
      <c r="AS359" s="12"/>
      <c r="AT359" s="12"/>
      <c r="AU359" s="12"/>
      <c r="AV359" s="12"/>
      <c r="AX359" s="11"/>
      <c r="AY359" s="12"/>
      <c r="AZ359" s="12"/>
      <c r="BA359" s="12"/>
      <c r="BB359" s="12"/>
      <c r="BC359" s="12"/>
      <c r="BD359" s="12"/>
      <c r="BE359" s="12"/>
      <c r="BF359" s="12"/>
    </row>
    <row r="360" spans="1:58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D360" s="11"/>
      <c r="AE360" s="12"/>
      <c r="AF360" s="11"/>
      <c r="AG360" s="12"/>
      <c r="AH360" s="11"/>
      <c r="AI360" s="11"/>
      <c r="AJ360" s="11"/>
      <c r="AK360" s="11"/>
      <c r="AL360" s="11"/>
      <c r="AN360" s="11"/>
      <c r="AO360" s="12"/>
      <c r="AP360" s="12"/>
      <c r="AQ360" s="12"/>
      <c r="AR360" s="12"/>
      <c r="AS360" s="12"/>
      <c r="AT360" s="12"/>
      <c r="AU360" s="12"/>
      <c r="AV360" s="12"/>
      <c r="AX360" s="11"/>
      <c r="AY360" s="12"/>
      <c r="AZ360" s="12"/>
      <c r="BA360" s="12"/>
      <c r="BB360" s="12"/>
      <c r="BC360" s="12"/>
      <c r="BD360" s="12"/>
      <c r="BE360" s="12"/>
      <c r="BF360" s="12"/>
    </row>
    <row r="361" spans="1:58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D361" s="11"/>
      <c r="AE361" s="12"/>
      <c r="AF361" s="11"/>
      <c r="AG361" s="12"/>
      <c r="AH361" s="11"/>
      <c r="AI361" s="11"/>
      <c r="AJ361" s="11"/>
      <c r="AK361" s="11"/>
      <c r="AL361" s="11"/>
      <c r="AN361" s="11"/>
      <c r="AO361" s="12"/>
      <c r="AP361" s="12"/>
      <c r="AQ361" s="12"/>
      <c r="AR361" s="12"/>
      <c r="AS361" s="12"/>
      <c r="AT361" s="12"/>
      <c r="AU361" s="12"/>
      <c r="AV361" s="12"/>
      <c r="AX361" s="11"/>
      <c r="AY361" s="12"/>
      <c r="AZ361" s="12"/>
      <c r="BA361" s="12"/>
      <c r="BB361" s="12"/>
      <c r="BC361" s="12"/>
      <c r="BD361" s="12"/>
      <c r="BE361" s="12"/>
      <c r="BF361" s="12"/>
    </row>
    <row r="362" spans="1:58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D362" s="11"/>
      <c r="AE362" s="12"/>
      <c r="AF362" s="11"/>
      <c r="AG362" s="12"/>
      <c r="AH362" s="11"/>
      <c r="AI362" s="11"/>
      <c r="AJ362" s="11"/>
      <c r="AK362" s="11"/>
      <c r="AL362" s="11"/>
      <c r="AN362" s="11"/>
      <c r="AO362" s="12"/>
      <c r="AP362" s="12"/>
      <c r="AQ362" s="12"/>
      <c r="AR362" s="12"/>
      <c r="AS362" s="12"/>
      <c r="AT362" s="12"/>
      <c r="AU362" s="12"/>
      <c r="AV362" s="12"/>
      <c r="AX362" s="11"/>
      <c r="AY362" s="12"/>
      <c r="AZ362" s="12"/>
      <c r="BA362" s="12"/>
      <c r="BB362" s="12"/>
      <c r="BC362" s="12"/>
      <c r="BD362" s="12"/>
      <c r="BE362" s="12"/>
      <c r="BF362" s="12"/>
    </row>
    <row r="363" spans="1:58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D363" s="11"/>
      <c r="AE363" s="12"/>
      <c r="AF363" s="11"/>
      <c r="AG363" s="12"/>
      <c r="AH363" s="11"/>
      <c r="AI363" s="11"/>
      <c r="AJ363" s="11"/>
      <c r="AK363" s="11"/>
      <c r="AL363" s="11"/>
      <c r="AN363" s="11"/>
      <c r="AO363" s="12"/>
      <c r="AP363" s="12"/>
      <c r="AQ363" s="12"/>
      <c r="AR363" s="12"/>
      <c r="AS363" s="12"/>
      <c r="AT363" s="12"/>
      <c r="AU363" s="12"/>
      <c r="AV363" s="12"/>
      <c r="AX363" s="11"/>
      <c r="AY363" s="12"/>
      <c r="AZ363" s="12"/>
      <c r="BA363" s="12"/>
      <c r="BB363" s="12"/>
      <c r="BC363" s="12"/>
      <c r="BD363" s="12"/>
      <c r="BE363" s="12"/>
      <c r="BF363" s="12"/>
    </row>
    <row r="364" spans="1:58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D364" s="11"/>
      <c r="AE364" s="12"/>
      <c r="AF364" s="11"/>
      <c r="AG364" s="12"/>
      <c r="AH364" s="11"/>
      <c r="AI364" s="11"/>
      <c r="AJ364" s="11"/>
      <c r="AK364" s="11"/>
      <c r="AL364" s="11"/>
      <c r="AN364" s="11"/>
      <c r="AO364" s="12"/>
      <c r="AP364" s="12"/>
      <c r="AQ364" s="12"/>
      <c r="AR364" s="12"/>
      <c r="AS364" s="12"/>
      <c r="AT364" s="12"/>
      <c r="AU364" s="12"/>
      <c r="AV364" s="12"/>
      <c r="AX364" s="11"/>
      <c r="AY364" s="12"/>
      <c r="AZ364" s="12"/>
      <c r="BA364" s="12"/>
      <c r="BB364" s="12"/>
      <c r="BC364" s="12"/>
      <c r="BD364" s="12"/>
      <c r="BE364" s="12"/>
      <c r="BF364" s="12"/>
    </row>
    <row r="365" spans="1:58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D365" s="11"/>
      <c r="AE365" s="12"/>
      <c r="AF365" s="11"/>
      <c r="AG365" s="12"/>
      <c r="AH365" s="11"/>
      <c r="AI365" s="11"/>
      <c r="AJ365" s="11"/>
      <c r="AK365" s="11"/>
      <c r="AL365" s="11"/>
      <c r="AN365" s="11"/>
      <c r="AO365" s="12"/>
      <c r="AP365" s="12"/>
      <c r="AQ365" s="12"/>
      <c r="AR365" s="12"/>
      <c r="AS365" s="12"/>
      <c r="AT365" s="12"/>
      <c r="AU365" s="12"/>
      <c r="AV365" s="12"/>
      <c r="AX365" s="11"/>
      <c r="AY365" s="12"/>
      <c r="AZ365" s="12"/>
      <c r="BA365" s="12"/>
      <c r="BB365" s="12"/>
      <c r="BC365" s="12"/>
      <c r="BD365" s="12"/>
      <c r="BE365" s="12"/>
      <c r="BF365" s="12"/>
    </row>
    <row r="366" spans="1:58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D366" s="11"/>
      <c r="AE366" s="12"/>
      <c r="AF366" s="11"/>
      <c r="AG366" s="12"/>
      <c r="AH366" s="11"/>
      <c r="AI366" s="11"/>
      <c r="AJ366" s="11"/>
      <c r="AK366" s="11"/>
      <c r="AL366" s="11"/>
      <c r="AN366" s="11"/>
      <c r="AO366" s="12"/>
      <c r="AP366" s="12"/>
      <c r="AQ366" s="12"/>
      <c r="AR366" s="12"/>
      <c r="AS366" s="12"/>
      <c r="AT366" s="12"/>
      <c r="AU366" s="12"/>
      <c r="AV366" s="12"/>
      <c r="AX366" s="11"/>
      <c r="AY366" s="12"/>
      <c r="AZ366" s="12"/>
      <c r="BA366" s="12"/>
      <c r="BB366" s="12"/>
      <c r="BC366" s="12"/>
      <c r="BD366" s="12"/>
      <c r="BE366" s="12"/>
      <c r="BF366" s="12"/>
    </row>
    <row r="367" spans="1:58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D367" s="11"/>
      <c r="AE367" s="12"/>
      <c r="AF367" s="11"/>
      <c r="AG367" s="12"/>
      <c r="AH367" s="11"/>
      <c r="AI367" s="11"/>
      <c r="AJ367" s="11"/>
      <c r="AK367" s="11"/>
      <c r="AL367" s="11"/>
      <c r="AN367" s="11"/>
      <c r="AO367" s="12"/>
      <c r="AP367" s="12"/>
      <c r="AQ367" s="12"/>
      <c r="AR367" s="12"/>
      <c r="AS367" s="12"/>
      <c r="AT367" s="12"/>
      <c r="AU367" s="12"/>
      <c r="AV367" s="12"/>
      <c r="AX367" s="11"/>
      <c r="AY367" s="12"/>
      <c r="AZ367" s="12"/>
      <c r="BA367" s="12"/>
      <c r="BB367" s="12"/>
      <c r="BC367" s="12"/>
      <c r="BD367" s="12"/>
      <c r="BE367" s="12"/>
      <c r="BF367" s="12"/>
    </row>
    <row r="368" spans="1:5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D368" s="11"/>
      <c r="AE368" s="12"/>
      <c r="AF368" s="11"/>
      <c r="AG368" s="12"/>
      <c r="AH368" s="11"/>
      <c r="AI368" s="11"/>
      <c r="AJ368" s="11"/>
      <c r="AK368" s="11"/>
      <c r="AL368" s="11"/>
      <c r="AN368" s="11"/>
      <c r="AO368" s="12"/>
      <c r="AP368" s="12"/>
      <c r="AQ368" s="12"/>
      <c r="AR368" s="12"/>
      <c r="AS368" s="12"/>
      <c r="AT368" s="12"/>
      <c r="AU368" s="12"/>
      <c r="AV368" s="12"/>
      <c r="AX368" s="11"/>
      <c r="AY368" s="12"/>
      <c r="AZ368" s="12"/>
      <c r="BA368" s="12"/>
      <c r="BB368" s="12"/>
      <c r="BC368" s="12"/>
      <c r="BD368" s="12"/>
      <c r="BE368" s="12"/>
      <c r="BF368" s="12"/>
    </row>
    <row r="369" spans="1:58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D369" s="11"/>
      <c r="AE369" s="12"/>
      <c r="AF369" s="11"/>
      <c r="AG369" s="12"/>
      <c r="AH369" s="11"/>
      <c r="AI369" s="11"/>
      <c r="AJ369" s="11"/>
      <c r="AK369" s="11"/>
      <c r="AL369" s="11"/>
      <c r="AN369" s="11"/>
      <c r="AO369" s="12"/>
      <c r="AP369" s="12"/>
      <c r="AQ369" s="12"/>
      <c r="AR369" s="12"/>
      <c r="AS369" s="12"/>
      <c r="AT369" s="12"/>
      <c r="AU369" s="12"/>
      <c r="AV369" s="12"/>
      <c r="AX369" s="11"/>
      <c r="AY369" s="12"/>
      <c r="AZ369" s="12"/>
      <c r="BA369" s="12"/>
      <c r="BB369" s="12"/>
      <c r="BC369" s="12"/>
      <c r="BD369" s="12"/>
      <c r="BE369" s="12"/>
      <c r="BF369" s="12"/>
    </row>
    <row r="370" spans="1:58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D370" s="11"/>
      <c r="AE370" s="12"/>
      <c r="AF370" s="11"/>
      <c r="AG370" s="12"/>
      <c r="AH370" s="11"/>
      <c r="AI370" s="11"/>
      <c r="AJ370" s="11"/>
      <c r="AK370" s="11"/>
      <c r="AL370" s="11"/>
      <c r="AN370" s="11"/>
      <c r="AO370" s="12"/>
      <c r="AP370" s="12"/>
      <c r="AQ370" s="12"/>
      <c r="AR370" s="12"/>
      <c r="AS370" s="12"/>
      <c r="AT370" s="12"/>
      <c r="AU370" s="12"/>
      <c r="AV370" s="12"/>
      <c r="AX370" s="11"/>
      <c r="AY370" s="12"/>
      <c r="AZ370" s="12"/>
      <c r="BA370" s="12"/>
      <c r="BB370" s="12"/>
      <c r="BC370" s="12"/>
      <c r="BD370" s="12"/>
      <c r="BE370" s="12"/>
      <c r="BF370" s="12"/>
    </row>
    <row r="371" spans="1:58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D371" s="11"/>
      <c r="AE371" s="12"/>
      <c r="AF371" s="11"/>
      <c r="AG371" s="12"/>
      <c r="AH371" s="11"/>
      <c r="AI371" s="11"/>
      <c r="AJ371" s="11"/>
      <c r="AK371" s="11"/>
      <c r="AL371" s="11"/>
      <c r="AN371" s="11"/>
      <c r="AO371" s="12"/>
      <c r="AP371" s="12"/>
      <c r="AQ371" s="12"/>
      <c r="AR371" s="12"/>
      <c r="AS371" s="12"/>
      <c r="AT371" s="12"/>
      <c r="AU371" s="12"/>
      <c r="AV371" s="12"/>
      <c r="AX371" s="11"/>
      <c r="AY371" s="12"/>
      <c r="AZ371" s="12"/>
      <c r="BA371" s="12"/>
      <c r="BB371" s="12"/>
      <c r="BC371" s="12"/>
      <c r="BD371" s="12"/>
      <c r="BE371" s="12"/>
      <c r="BF371" s="12"/>
    </row>
    <row r="372" spans="1:58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D372" s="11"/>
      <c r="AE372" s="12"/>
      <c r="AF372" s="11"/>
      <c r="AG372" s="12"/>
      <c r="AH372" s="11"/>
      <c r="AI372" s="11"/>
      <c r="AJ372" s="11"/>
      <c r="AK372" s="11"/>
      <c r="AL372" s="11"/>
      <c r="AN372" s="11"/>
      <c r="AO372" s="12"/>
      <c r="AP372" s="12"/>
      <c r="AQ372" s="12"/>
      <c r="AR372" s="12"/>
      <c r="AS372" s="12"/>
      <c r="AT372" s="12"/>
      <c r="AU372" s="12"/>
      <c r="AV372" s="12"/>
      <c r="AX372" s="11"/>
      <c r="AY372" s="12"/>
      <c r="AZ372" s="12"/>
      <c r="BA372" s="12"/>
      <c r="BB372" s="12"/>
      <c r="BC372" s="12"/>
      <c r="BD372" s="12"/>
      <c r="BE372" s="12"/>
      <c r="BF372" s="12"/>
    </row>
    <row r="373" spans="1:58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D373" s="11"/>
      <c r="AE373" s="12"/>
      <c r="AF373" s="11"/>
      <c r="AG373" s="12"/>
      <c r="AH373" s="11"/>
      <c r="AI373" s="11"/>
      <c r="AJ373" s="11"/>
      <c r="AK373" s="11"/>
      <c r="AL373" s="11"/>
      <c r="AN373" s="11"/>
      <c r="AO373" s="12"/>
      <c r="AP373" s="12"/>
      <c r="AQ373" s="12"/>
      <c r="AR373" s="12"/>
      <c r="AS373" s="12"/>
      <c r="AT373" s="12"/>
      <c r="AU373" s="12"/>
      <c r="AV373" s="12"/>
      <c r="AX373" s="11"/>
      <c r="AY373" s="12"/>
      <c r="AZ373" s="12"/>
      <c r="BA373" s="12"/>
      <c r="BB373" s="12"/>
      <c r="BC373" s="12"/>
      <c r="BD373" s="12"/>
      <c r="BE373" s="12"/>
      <c r="BF373" s="12"/>
    </row>
    <row r="374" spans="1:58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D374" s="11"/>
      <c r="AE374" s="12"/>
      <c r="AF374" s="11"/>
      <c r="AG374" s="12"/>
      <c r="AH374" s="11"/>
      <c r="AI374" s="11"/>
      <c r="AJ374" s="11"/>
      <c r="AK374" s="11"/>
      <c r="AL374" s="11"/>
      <c r="AN374" s="11"/>
      <c r="AO374" s="12"/>
      <c r="AP374" s="12"/>
      <c r="AQ374" s="12"/>
      <c r="AR374" s="12"/>
      <c r="AS374" s="12"/>
      <c r="AT374" s="12"/>
      <c r="AU374" s="12"/>
      <c r="AV374" s="12"/>
      <c r="AX374" s="11"/>
      <c r="AY374" s="12"/>
      <c r="AZ374" s="12"/>
      <c r="BA374" s="12"/>
      <c r="BB374" s="12"/>
      <c r="BC374" s="12"/>
      <c r="BD374" s="12"/>
      <c r="BE374" s="12"/>
      <c r="BF374" s="12"/>
    </row>
    <row r="375" spans="1:58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D375" s="11"/>
      <c r="AE375" s="12"/>
      <c r="AF375" s="11"/>
      <c r="AG375" s="12"/>
      <c r="AH375" s="11"/>
      <c r="AI375" s="11"/>
      <c r="AJ375" s="11"/>
      <c r="AK375" s="11"/>
      <c r="AL375" s="11"/>
      <c r="AN375" s="11"/>
      <c r="AO375" s="12"/>
      <c r="AP375" s="12"/>
      <c r="AQ375" s="12"/>
      <c r="AR375" s="12"/>
      <c r="AS375" s="12"/>
      <c r="AT375" s="12"/>
      <c r="AU375" s="12"/>
      <c r="AV375" s="12"/>
      <c r="AX375" s="11"/>
      <c r="AY375" s="12"/>
      <c r="AZ375" s="12"/>
      <c r="BA375" s="12"/>
      <c r="BB375" s="12"/>
      <c r="BC375" s="12"/>
      <c r="BD375" s="12"/>
      <c r="BE375" s="12"/>
      <c r="BF375" s="12"/>
    </row>
    <row r="376" spans="1:58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D376" s="11"/>
      <c r="AE376" s="12"/>
      <c r="AF376" s="11"/>
      <c r="AG376" s="12"/>
      <c r="AH376" s="11"/>
      <c r="AI376" s="11"/>
      <c r="AJ376" s="11"/>
      <c r="AK376" s="11"/>
      <c r="AL376" s="11"/>
      <c r="AN376" s="11"/>
      <c r="AO376" s="12"/>
      <c r="AP376" s="12"/>
      <c r="AQ376" s="12"/>
      <c r="AR376" s="12"/>
      <c r="AS376" s="12"/>
      <c r="AT376" s="12"/>
      <c r="AU376" s="12"/>
      <c r="AV376" s="12"/>
      <c r="AX376" s="11"/>
      <c r="AY376" s="12"/>
      <c r="AZ376" s="12"/>
      <c r="BA376" s="12"/>
      <c r="BB376" s="12"/>
      <c r="BC376" s="12"/>
      <c r="BD376" s="12"/>
      <c r="BE376" s="12"/>
      <c r="BF376" s="12"/>
    </row>
    <row r="377" spans="1:58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D377" s="11"/>
      <c r="AE377" s="12"/>
      <c r="AF377" s="11"/>
      <c r="AG377" s="12"/>
      <c r="AH377" s="11"/>
      <c r="AI377" s="11"/>
      <c r="AJ377" s="11"/>
      <c r="AK377" s="11"/>
      <c r="AL377" s="11"/>
      <c r="AN377" s="11"/>
      <c r="AO377" s="12"/>
      <c r="AP377" s="12"/>
      <c r="AQ377" s="12"/>
      <c r="AR377" s="12"/>
      <c r="AS377" s="12"/>
      <c r="AT377" s="12"/>
      <c r="AU377" s="12"/>
      <c r="AV377" s="12"/>
      <c r="AX377" s="11"/>
      <c r="AY377" s="12"/>
      <c r="AZ377" s="12"/>
      <c r="BA377" s="12"/>
      <c r="BB377" s="12"/>
      <c r="BC377" s="12"/>
      <c r="BD377" s="12"/>
      <c r="BE377" s="12"/>
      <c r="BF377" s="12"/>
    </row>
    <row r="378" spans="1:5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D378" s="11"/>
      <c r="AE378" s="12"/>
      <c r="AF378" s="11"/>
      <c r="AG378" s="12"/>
      <c r="AH378" s="11"/>
      <c r="AI378" s="11"/>
      <c r="AJ378" s="11"/>
      <c r="AK378" s="11"/>
      <c r="AL378" s="11"/>
      <c r="AN378" s="11"/>
      <c r="AO378" s="12"/>
      <c r="AP378" s="12"/>
      <c r="AQ378" s="12"/>
      <c r="AR378" s="12"/>
      <c r="AS378" s="12"/>
      <c r="AT378" s="12"/>
      <c r="AU378" s="12"/>
      <c r="AV378" s="12"/>
      <c r="AX378" s="11"/>
      <c r="AY378" s="12"/>
      <c r="AZ378" s="12"/>
      <c r="BA378" s="12"/>
      <c r="BB378" s="12"/>
      <c r="BC378" s="12"/>
      <c r="BD378" s="12"/>
      <c r="BE378" s="12"/>
      <c r="BF378" s="12"/>
    </row>
    <row r="379" spans="1:58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D379" s="11"/>
      <c r="AE379" s="12"/>
      <c r="AF379" s="11"/>
      <c r="AG379" s="12"/>
      <c r="AH379" s="11"/>
      <c r="AI379" s="11"/>
      <c r="AJ379" s="11"/>
      <c r="AK379" s="11"/>
      <c r="AL379" s="11"/>
      <c r="AN379" s="11"/>
      <c r="AO379" s="12"/>
      <c r="AP379" s="12"/>
      <c r="AQ379" s="12"/>
      <c r="AR379" s="12"/>
      <c r="AS379" s="12"/>
      <c r="AT379" s="12"/>
      <c r="AU379" s="12"/>
      <c r="AV379" s="12"/>
      <c r="AX379" s="11"/>
      <c r="AY379" s="12"/>
      <c r="AZ379" s="12"/>
      <c r="BA379" s="12"/>
      <c r="BB379" s="12"/>
      <c r="BC379" s="12"/>
      <c r="BD379" s="12"/>
      <c r="BE379" s="12"/>
      <c r="BF379" s="12"/>
    </row>
    <row r="380" spans="1:58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D380" s="11"/>
      <c r="AE380" s="12"/>
      <c r="AF380" s="11"/>
      <c r="AG380" s="12"/>
      <c r="AH380" s="11"/>
      <c r="AI380" s="11"/>
      <c r="AJ380" s="11"/>
      <c r="AK380" s="11"/>
      <c r="AL380" s="11"/>
      <c r="AN380" s="11"/>
      <c r="AO380" s="12"/>
      <c r="AP380" s="12"/>
      <c r="AQ380" s="12"/>
      <c r="AR380" s="12"/>
      <c r="AS380" s="12"/>
      <c r="AT380" s="12"/>
      <c r="AU380" s="12"/>
      <c r="AV380" s="12"/>
      <c r="AX380" s="11"/>
      <c r="AY380" s="12"/>
      <c r="AZ380" s="12"/>
      <c r="BA380" s="12"/>
      <c r="BB380" s="12"/>
      <c r="BC380" s="12"/>
      <c r="BD380" s="12"/>
      <c r="BE380" s="12"/>
      <c r="BF380" s="12"/>
    </row>
    <row r="381" spans="1:58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D381" s="11"/>
      <c r="AE381" s="12"/>
      <c r="AF381" s="11"/>
      <c r="AG381" s="12"/>
      <c r="AH381" s="11"/>
      <c r="AI381" s="11"/>
      <c r="AJ381" s="11"/>
      <c r="AK381" s="11"/>
      <c r="AL381" s="11"/>
      <c r="AN381" s="11"/>
      <c r="AO381" s="12"/>
      <c r="AP381" s="12"/>
      <c r="AQ381" s="12"/>
      <c r="AR381" s="12"/>
      <c r="AS381" s="12"/>
      <c r="AT381" s="12"/>
      <c r="AU381" s="12"/>
      <c r="AV381" s="12"/>
      <c r="AX381" s="11"/>
      <c r="AY381" s="12"/>
      <c r="AZ381" s="12"/>
      <c r="BA381" s="12"/>
      <c r="BB381" s="12"/>
      <c r="BC381" s="12"/>
      <c r="BD381" s="12"/>
      <c r="BE381" s="12"/>
      <c r="BF381" s="12"/>
    </row>
    <row r="382" spans="1:58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D382" s="11"/>
      <c r="AE382" s="12"/>
      <c r="AF382" s="11"/>
      <c r="AG382" s="12"/>
      <c r="AH382" s="11"/>
      <c r="AI382" s="11"/>
      <c r="AJ382" s="11"/>
      <c r="AK382" s="11"/>
      <c r="AL382" s="11"/>
      <c r="AN382" s="11"/>
      <c r="AO382" s="12"/>
      <c r="AP382" s="12"/>
      <c r="AQ382" s="12"/>
      <c r="AR382" s="12"/>
      <c r="AS382" s="12"/>
      <c r="AT382" s="12"/>
      <c r="AU382" s="12"/>
      <c r="AV382" s="12"/>
      <c r="AX382" s="11"/>
      <c r="AY382" s="12"/>
      <c r="AZ382" s="12"/>
      <c r="BA382" s="12"/>
      <c r="BB382" s="12"/>
      <c r="BC382" s="12"/>
      <c r="BD382" s="12"/>
      <c r="BE382" s="12"/>
      <c r="BF382" s="12"/>
    </row>
    <row r="383" spans="1:58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D383" s="11"/>
      <c r="AE383" s="12"/>
      <c r="AF383" s="11"/>
      <c r="AG383" s="12"/>
      <c r="AH383" s="11"/>
      <c r="AI383" s="11"/>
      <c r="AJ383" s="11"/>
      <c r="AK383" s="11"/>
      <c r="AL383" s="11"/>
      <c r="AN383" s="11"/>
      <c r="AO383" s="12"/>
      <c r="AP383" s="12"/>
      <c r="AQ383" s="12"/>
      <c r="AR383" s="12"/>
      <c r="AS383" s="12"/>
      <c r="AT383" s="12"/>
      <c r="AU383" s="12"/>
      <c r="AV383" s="12"/>
      <c r="AX383" s="11"/>
      <c r="AY383" s="12"/>
      <c r="AZ383" s="12"/>
      <c r="BA383" s="12"/>
      <c r="BB383" s="12"/>
      <c r="BC383" s="12"/>
      <c r="BD383" s="12"/>
      <c r="BE383" s="12"/>
      <c r="BF383" s="12"/>
    </row>
    <row r="384" spans="1:58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D384" s="11"/>
      <c r="AE384" s="12"/>
      <c r="AF384" s="11"/>
      <c r="AG384" s="12"/>
      <c r="AH384" s="11"/>
      <c r="AI384" s="11"/>
      <c r="AJ384" s="11"/>
      <c r="AK384" s="11"/>
      <c r="AL384" s="11"/>
      <c r="AN384" s="11"/>
      <c r="AO384" s="12"/>
      <c r="AP384" s="12"/>
      <c r="AQ384" s="12"/>
      <c r="AR384" s="12"/>
      <c r="AS384" s="12"/>
      <c r="AT384" s="12"/>
      <c r="AU384" s="12"/>
      <c r="AV384" s="12"/>
      <c r="AX384" s="11"/>
      <c r="AY384" s="12"/>
      <c r="AZ384" s="12"/>
      <c r="BA384" s="12"/>
      <c r="BB384" s="12"/>
      <c r="BC384" s="12"/>
      <c r="BD384" s="12"/>
      <c r="BE384" s="12"/>
      <c r="BF384" s="12"/>
    </row>
    <row r="385" spans="1:58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D385" s="11"/>
      <c r="AE385" s="12"/>
      <c r="AF385" s="11"/>
      <c r="AG385" s="12"/>
      <c r="AH385" s="11"/>
      <c r="AI385" s="11"/>
      <c r="AJ385" s="11"/>
      <c r="AK385" s="11"/>
      <c r="AL385" s="11"/>
      <c r="AN385" s="11"/>
      <c r="AO385" s="12"/>
      <c r="AP385" s="12"/>
      <c r="AQ385" s="12"/>
      <c r="AR385" s="12"/>
      <c r="AS385" s="12"/>
      <c r="AT385" s="12"/>
      <c r="AU385" s="12"/>
      <c r="AV385" s="12"/>
      <c r="AX385" s="11"/>
      <c r="AY385" s="12"/>
      <c r="AZ385" s="12"/>
      <c r="BA385" s="12"/>
      <c r="BB385" s="12"/>
      <c r="BC385" s="12"/>
      <c r="BD385" s="12"/>
      <c r="BE385" s="12"/>
      <c r="BF385" s="12"/>
    </row>
    <row r="386" spans="1:58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D386" s="11"/>
      <c r="AE386" s="12"/>
      <c r="AF386" s="11"/>
      <c r="AG386" s="12"/>
      <c r="AH386" s="11"/>
      <c r="AI386" s="11"/>
      <c r="AJ386" s="11"/>
      <c r="AK386" s="11"/>
      <c r="AL386" s="11"/>
      <c r="AN386" s="11"/>
      <c r="AO386" s="12"/>
      <c r="AP386" s="12"/>
      <c r="AQ386" s="12"/>
      <c r="AR386" s="12"/>
      <c r="AS386" s="12"/>
      <c r="AT386" s="12"/>
      <c r="AU386" s="12"/>
      <c r="AV386" s="12"/>
      <c r="AX386" s="11"/>
      <c r="AY386" s="12"/>
      <c r="AZ386" s="12"/>
      <c r="BA386" s="12"/>
      <c r="BB386" s="12"/>
      <c r="BC386" s="12"/>
      <c r="BD386" s="12"/>
      <c r="BE386" s="12"/>
      <c r="BF386" s="12"/>
    </row>
    <row r="387" spans="1:58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D387" s="11"/>
      <c r="AE387" s="12"/>
      <c r="AF387" s="11"/>
      <c r="AG387" s="12"/>
      <c r="AH387" s="11"/>
      <c r="AI387" s="11"/>
      <c r="AJ387" s="11"/>
      <c r="AK387" s="11"/>
      <c r="AL387" s="11"/>
      <c r="AN387" s="11"/>
      <c r="AO387" s="12"/>
      <c r="AP387" s="12"/>
      <c r="AQ387" s="12"/>
      <c r="AR387" s="12"/>
      <c r="AS387" s="12"/>
      <c r="AT387" s="12"/>
      <c r="AU387" s="12"/>
      <c r="AV387" s="12"/>
      <c r="AX387" s="11"/>
      <c r="AY387" s="12"/>
      <c r="AZ387" s="12"/>
      <c r="BA387" s="12"/>
      <c r="BB387" s="12"/>
      <c r="BC387" s="12"/>
      <c r="BD387" s="12"/>
      <c r="BE387" s="12"/>
      <c r="BF387" s="12"/>
    </row>
    <row r="388" spans="1:5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D388" s="11"/>
      <c r="AE388" s="12"/>
      <c r="AF388" s="11"/>
      <c r="AG388" s="12"/>
      <c r="AH388" s="11"/>
      <c r="AI388" s="11"/>
      <c r="AJ388" s="11"/>
      <c r="AK388" s="11"/>
      <c r="AL388" s="11"/>
      <c r="AN388" s="11"/>
      <c r="AO388" s="12"/>
      <c r="AP388" s="12"/>
      <c r="AQ388" s="12"/>
      <c r="AR388" s="12"/>
      <c r="AS388" s="12"/>
      <c r="AT388" s="12"/>
      <c r="AU388" s="12"/>
      <c r="AV388" s="12"/>
      <c r="AX388" s="11"/>
      <c r="AY388" s="12"/>
      <c r="AZ388" s="12"/>
      <c r="BA388" s="12"/>
      <c r="BB388" s="12"/>
      <c r="BC388" s="12"/>
      <c r="BD388" s="12"/>
      <c r="BE388" s="12"/>
      <c r="BF388" s="12"/>
    </row>
    <row r="389" spans="1:58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D389" s="11"/>
      <c r="AE389" s="12"/>
      <c r="AF389" s="11"/>
      <c r="AG389" s="12"/>
      <c r="AH389" s="11"/>
      <c r="AI389" s="11"/>
      <c r="AJ389" s="11"/>
      <c r="AK389" s="11"/>
      <c r="AL389" s="11"/>
      <c r="AN389" s="11"/>
      <c r="AO389" s="12"/>
      <c r="AP389" s="12"/>
      <c r="AQ389" s="12"/>
      <c r="AR389" s="12"/>
      <c r="AS389" s="12"/>
      <c r="AT389" s="12"/>
      <c r="AU389" s="12"/>
      <c r="AV389" s="12"/>
      <c r="AX389" s="11"/>
      <c r="AY389" s="12"/>
      <c r="AZ389" s="12"/>
      <c r="BA389" s="12"/>
      <c r="BB389" s="12"/>
      <c r="BC389" s="12"/>
      <c r="BD389" s="12"/>
      <c r="BE389" s="12"/>
      <c r="BF389" s="12"/>
    </row>
    <row r="390" spans="1:58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D390" s="11"/>
      <c r="AE390" s="12"/>
      <c r="AF390" s="11"/>
      <c r="AG390" s="12"/>
      <c r="AH390" s="11"/>
      <c r="AI390" s="11"/>
      <c r="AJ390" s="11"/>
      <c r="AK390" s="11"/>
      <c r="AL390" s="11"/>
      <c r="AN390" s="11"/>
      <c r="AO390" s="12"/>
      <c r="AP390" s="12"/>
      <c r="AQ390" s="12"/>
      <c r="AR390" s="12"/>
      <c r="AS390" s="12"/>
      <c r="AT390" s="12"/>
      <c r="AU390" s="12"/>
      <c r="AV390" s="12"/>
      <c r="AX390" s="11"/>
      <c r="AY390" s="12"/>
      <c r="AZ390" s="12"/>
      <c r="BA390" s="12"/>
      <c r="BB390" s="12"/>
      <c r="BC390" s="12"/>
      <c r="BD390" s="12"/>
      <c r="BE390" s="12"/>
      <c r="BF390" s="12"/>
    </row>
    <row r="391" spans="1:58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D391" s="11"/>
      <c r="AE391" s="12"/>
      <c r="AF391" s="11"/>
      <c r="AG391" s="12"/>
      <c r="AH391" s="11"/>
      <c r="AI391" s="11"/>
      <c r="AJ391" s="11"/>
      <c r="AK391" s="11"/>
      <c r="AL391" s="11"/>
      <c r="AN391" s="11"/>
      <c r="AO391" s="12"/>
      <c r="AP391" s="12"/>
      <c r="AQ391" s="12"/>
      <c r="AR391" s="12"/>
      <c r="AS391" s="12"/>
      <c r="AT391" s="12"/>
      <c r="AU391" s="12"/>
      <c r="AV391" s="12"/>
      <c r="AX391" s="11"/>
      <c r="AY391" s="12"/>
      <c r="AZ391" s="12"/>
      <c r="BA391" s="12"/>
      <c r="BB391" s="12"/>
      <c r="BC391" s="12"/>
      <c r="BD391" s="12"/>
      <c r="BE391" s="12"/>
      <c r="BF391" s="12"/>
    </row>
    <row r="392" spans="1:58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D392" s="11"/>
      <c r="AE392" s="12"/>
      <c r="AF392" s="11"/>
      <c r="AG392" s="12"/>
      <c r="AH392" s="11"/>
      <c r="AI392" s="11"/>
      <c r="AJ392" s="11"/>
      <c r="AK392" s="11"/>
      <c r="AL392" s="11"/>
      <c r="AN392" s="11"/>
      <c r="AO392" s="12"/>
      <c r="AP392" s="12"/>
      <c r="AQ392" s="12"/>
      <c r="AR392" s="12"/>
      <c r="AS392" s="12"/>
      <c r="AT392" s="12"/>
      <c r="AU392" s="12"/>
      <c r="AV392" s="12"/>
      <c r="AX392" s="11"/>
      <c r="AY392" s="12"/>
      <c r="AZ392" s="12"/>
      <c r="BA392" s="12"/>
      <c r="BB392" s="12"/>
      <c r="BC392" s="12"/>
      <c r="BD392" s="12"/>
      <c r="BE392" s="12"/>
      <c r="BF392" s="12"/>
    </row>
    <row r="393" spans="1:58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D393" s="11"/>
      <c r="AE393" s="12"/>
      <c r="AF393" s="11"/>
      <c r="AG393" s="12"/>
      <c r="AH393" s="11"/>
      <c r="AI393" s="11"/>
      <c r="AJ393" s="11"/>
      <c r="AK393" s="11"/>
      <c r="AL393" s="11"/>
      <c r="AN393" s="11"/>
      <c r="AO393" s="12"/>
      <c r="AP393" s="12"/>
      <c r="AQ393" s="12"/>
      <c r="AR393" s="12"/>
      <c r="AS393" s="12"/>
      <c r="AT393" s="12"/>
      <c r="AU393" s="12"/>
      <c r="AV393" s="12"/>
      <c r="AX393" s="11"/>
      <c r="AY393" s="12"/>
      <c r="AZ393" s="12"/>
      <c r="BA393" s="12"/>
      <c r="BB393" s="12"/>
      <c r="BC393" s="12"/>
      <c r="BD393" s="12"/>
      <c r="BE393" s="12"/>
      <c r="BF393" s="12"/>
    </row>
    <row r="394" spans="1:58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D394" s="11"/>
      <c r="AE394" s="12"/>
      <c r="AF394" s="11"/>
      <c r="AG394" s="12"/>
      <c r="AH394" s="11"/>
      <c r="AI394" s="11"/>
      <c r="AJ394" s="11"/>
      <c r="AK394" s="11"/>
      <c r="AL394" s="11"/>
      <c r="AN394" s="11"/>
      <c r="AO394" s="12"/>
      <c r="AP394" s="12"/>
      <c r="AQ394" s="12"/>
      <c r="AR394" s="12"/>
      <c r="AS394" s="12"/>
      <c r="AT394" s="12"/>
      <c r="AU394" s="12"/>
      <c r="AV394" s="12"/>
      <c r="AX394" s="11"/>
      <c r="AY394" s="12"/>
      <c r="AZ394" s="12"/>
      <c r="BA394" s="12"/>
      <c r="BB394" s="12"/>
      <c r="BC394" s="12"/>
      <c r="BD394" s="12"/>
      <c r="BE394" s="12"/>
      <c r="BF394" s="12"/>
    </row>
    <row r="395" spans="1:58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D395" s="11"/>
      <c r="AE395" s="12"/>
      <c r="AF395" s="11"/>
      <c r="AG395" s="12"/>
      <c r="AH395" s="11"/>
      <c r="AI395" s="11"/>
      <c r="AJ395" s="11"/>
      <c r="AK395" s="11"/>
      <c r="AL395" s="11"/>
      <c r="AN395" s="11"/>
      <c r="AO395" s="12"/>
      <c r="AP395" s="12"/>
      <c r="AQ395" s="12"/>
      <c r="AR395" s="12"/>
      <c r="AS395" s="12"/>
      <c r="AT395" s="12"/>
      <c r="AU395" s="12"/>
      <c r="AV395" s="12"/>
      <c r="AX395" s="11"/>
      <c r="AY395" s="12"/>
      <c r="AZ395" s="12"/>
      <c r="BA395" s="12"/>
      <c r="BB395" s="12"/>
      <c r="BC395" s="12"/>
      <c r="BD395" s="12"/>
      <c r="BE395" s="12"/>
      <c r="BF395" s="12"/>
    </row>
    <row r="396" spans="1:58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D396" s="11"/>
      <c r="AE396" s="12"/>
      <c r="AF396" s="11"/>
      <c r="AG396" s="12"/>
      <c r="AH396" s="11"/>
      <c r="AI396" s="11"/>
      <c r="AJ396" s="11"/>
      <c r="AK396" s="11"/>
      <c r="AL396" s="11"/>
      <c r="AN396" s="11"/>
      <c r="AO396" s="12"/>
      <c r="AP396" s="12"/>
      <c r="AQ396" s="12"/>
      <c r="AR396" s="12"/>
      <c r="AS396" s="12"/>
      <c r="AT396" s="12"/>
      <c r="AU396" s="12"/>
      <c r="AV396" s="12"/>
      <c r="AX396" s="11"/>
      <c r="AY396" s="12"/>
      <c r="AZ396" s="12"/>
      <c r="BA396" s="12"/>
      <c r="BB396" s="12"/>
      <c r="BC396" s="12"/>
      <c r="BD396" s="12"/>
      <c r="BE396" s="12"/>
      <c r="BF396" s="12"/>
    </row>
    <row r="397" spans="1:58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D397" s="11"/>
      <c r="AE397" s="12"/>
      <c r="AF397" s="11"/>
      <c r="AG397" s="12"/>
      <c r="AH397" s="11"/>
      <c r="AI397" s="11"/>
      <c r="AJ397" s="11"/>
      <c r="AK397" s="11"/>
      <c r="AL397" s="11"/>
      <c r="AN397" s="11"/>
      <c r="AO397" s="12"/>
      <c r="AP397" s="12"/>
      <c r="AQ397" s="12"/>
      <c r="AR397" s="12"/>
      <c r="AS397" s="12"/>
      <c r="AT397" s="12"/>
      <c r="AU397" s="12"/>
      <c r="AV397" s="12"/>
      <c r="AX397" s="11"/>
      <c r="AY397" s="12"/>
      <c r="AZ397" s="12"/>
      <c r="BA397" s="12"/>
      <c r="BB397" s="12"/>
      <c r="BC397" s="12"/>
      <c r="BD397" s="12"/>
      <c r="BE397" s="12"/>
      <c r="BF397" s="12"/>
    </row>
    <row r="398" spans="1:5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D398" s="11"/>
      <c r="AE398" s="12"/>
      <c r="AF398" s="11"/>
      <c r="AG398" s="12"/>
      <c r="AH398" s="11"/>
      <c r="AI398" s="11"/>
      <c r="AJ398" s="11"/>
      <c r="AK398" s="11"/>
      <c r="AL398" s="11"/>
      <c r="AN398" s="11"/>
      <c r="AO398" s="12"/>
      <c r="AP398" s="12"/>
      <c r="AQ398" s="12"/>
      <c r="AR398" s="12"/>
      <c r="AS398" s="12"/>
      <c r="AT398" s="12"/>
      <c r="AU398" s="12"/>
      <c r="AV398" s="12"/>
      <c r="AX398" s="11"/>
      <c r="AY398" s="12"/>
      <c r="AZ398" s="12"/>
      <c r="BA398" s="12"/>
      <c r="BB398" s="12"/>
      <c r="BC398" s="12"/>
      <c r="BD398" s="12"/>
      <c r="BE398" s="12"/>
      <c r="BF398" s="12"/>
    </row>
    <row r="399" spans="1:58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D399" s="11"/>
      <c r="AE399" s="12"/>
      <c r="AF399" s="11"/>
      <c r="AG399" s="12"/>
      <c r="AH399" s="11"/>
      <c r="AI399" s="11"/>
      <c r="AJ399" s="11"/>
      <c r="AK399" s="11"/>
      <c r="AL399" s="11"/>
      <c r="AN399" s="11"/>
      <c r="AO399" s="12"/>
      <c r="AP399" s="12"/>
      <c r="AQ399" s="12"/>
      <c r="AR399" s="12"/>
      <c r="AS399" s="12"/>
      <c r="AT399" s="12"/>
      <c r="AU399" s="12"/>
      <c r="AV399" s="12"/>
      <c r="AX399" s="11"/>
      <c r="AY399" s="12"/>
      <c r="AZ399" s="12"/>
      <c r="BA399" s="12"/>
      <c r="BB399" s="12"/>
      <c r="BC399" s="12"/>
      <c r="BD399" s="12"/>
      <c r="BE399" s="12"/>
      <c r="BF399" s="12"/>
    </row>
    <row r="400" spans="1:58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D400" s="11"/>
      <c r="AE400" s="12"/>
      <c r="AF400" s="11"/>
      <c r="AG400" s="12"/>
      <c r="AH400" s="11"/>
      <c r="AI400" s="11"/>
      <c r="AJ400" s="11"/>
      <c r="AK400" s="11"/>
      <c r="AL400" s="11"/>
      <c r="AN400" s="11"/>
      <c r="AO400" s="12"/>
      <c r="AP400" s="12"/>
      <c r="AQ400" s="12"/>
      <c r="AR400" s="12"/>
      <c r="AS400" s="12"/>
      <c r="AT400" s="12"/>
      <c r="AU400" s="12"/>
      <c r="AV400" s="12"/>
      <c r="AX400" s="11"/>
      <c r="AY400" s="12"/>
      <c r="AZ400" s="12"/>
      <c r="BA400" s="12"/>
      <c r="BB400" s="12"/>
      <c r="BC400" s="12"/>
      <c r="BD400" s="12"/>
      <c r="BE400" s="12"/>
      <c r="BF400" s="12"/>
    </row>
    <row r="401" spans="1:58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D401" s="11"/>
      <c r="AE401" s="12"/>
      <c r="AF401" s="11"/>
      <c r="AG401" s="12"/>
      <c r="AH401" s="11"/>
      <c r="AI401" s="11"/>
      <c r="AJ401" s="11"/>
      <c r="AK401" s="11"/>
      <c r="AL401" s="11"/>
      <c r="AN401" s="11"/>
      <c r="AO401" s="12"/>
      <c r="AP401" s="12"/>
      <c r="AQ401" s="12"/>
      <c r="AR401" s="12"/>
      <c r="AS401" s="12"/>
      <c r="AT401" s="12"/>
      <c r="AU401" s="12"/>
      <c r="AV401" s="12"/>
      <c r="AX401" s="11"/>
      <c r="AY401" s="12"/>
      <c r="AZ401" s="12"/>
      <c r="BA401" s="12"/>
      <c r="BB401" s="12"/>
      <c r="BC401" s="12"/>
      <c r="BD401" s="12"/>
      <c r="BE401" s="12"/>
      <c r="BF401" s="12"/>
    </row>
    <row r="402" spans="1:58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D402" s="11"/>
      <c r="AE402" s="12"/>
      <c r="AF402" s="11"/>
      <c r="AG402" s="12"/>
      <c r="AH402" s="11"/>
      <c r="AI402" s="11"/>
      <c r="AJ402" s="11"/>
      <c r="AK402" s="11"/>
      <c r="AL402" s="11"/>
      <c r="AN402" s="11"/>
      <c r="AO402" s="12"/>
      <c r="AP402" s="12"/>
      <c r="AQ402" s="12"/>
      <c r="AR402" s="12"/>
      <c r="AS402" s="12"/>
      <c r="AT402" s="12"/>
      <c r="AU402" s="12"/>
      <c r="AV402" s="12"/>
      <c r="AX402" s="11"/>
      <c r="AY402" s="12"/>
      <c r="AZ402" s="12"/>
      <c r="BA402" s="12"/>
      <c r="BB402" s="12"/>
      <c r="BC402" s="12"/>
      <c r="BD402" s="12"/>
      <c r="BE402" s="12"/>
      <c r="BF402" s="12"/>
    </row>
    <row r="403" spans="1:58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D403" s="11"/>
      <c r="AE403" s="12"/>
      <c r="AF403" s="11"/>
      <c r="AG403" s="12"/>
      <c r="AH403" s="11"/>
      <c r="AI403" s="11"/>
      <c r="AJ403" s="11"/>
      <c r="AK403" s="11"/>
      <c r="AL403" s="11"/>
      <c r="AN403" s="11"/>
      <c r="AO403" s="12"/>
      <c r="AP403" s="12"/>
      <c r="AQ403" s="12"/>
      <c r="AR403" s="12"/>
      <c r="AS403" s="12"/>
      <c r="AT403" s="12"/>
      <c r="AU403" s="12"/>
      <c r="AV403" s="12"/>
      <c r="AX403" s="11"/>
      <c r="AY403" s="12"/>
      <c r="AZ403" s="12"/>
      <c r="BA403" s="12"/>
      <c r="BB403" s="12"/>
      <c r="BC403" s="12"/>
      <c r="BD403" s="12"/>
      <c r="BE403" s="12"/>
      <c r="BF403" s="12"/>
    </row>
    <row r="404" spans="1:58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D404" s="11"/>
      <c r="AE404" s="12"/>
      <c r="AF404" s="11"/>
      <c r="AG404" s="12"/>
      <c r="AH404" s="11"/>
      <c r="AI404" s="11"/>
      <c r="AJ404" s="11"/>
      <c r="AK404" s="11"/>
      <c r="AL404" s="11"/>
      <c r="AN404" s="11"/>
      <c r="AO404" s="12"/>
      <c r="AP404" s="12"/>
      <c r="AQ404" s="12"/>
      <c r="AR404" s="12"/>
      <c r="AS404" s="12"/>
      <c r="AT404" s="12"/>
      <c r="AU404" s="12"/>
      <c r="AV404" s="12"/>
      <c r="AX404" s="11"/>
      <c r="AY404" s="12"/>
      <c r="AZ404" s="12"/>
      <c r="BA404" s="12"/>
      <c r="BB404" s="12"/>
      <c r="BC404" s="12"/>
      <c r="BD404" s="12"/>
      <c r="BE404" s="12"/>
      <c r="BF404" s="12"/>
    </row>
    <row r="405" spans="1:58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D405" s="11"/>
      <c r="AE405" s="12"/>
      <c r="AF405" s="11"/>
      <c r="AG405" s="12"/>
      <c r="AH405" s="11"/>
      <c r="AI405" s="11"/>
      <c r="AJ405" s="11"/>
      <c r="AK405" s="11"/>
      <c r="AL405" s="11"/>
      <c r="AN405" s="11"/>
      <c r="AO405" s="12"/>
      <c r="AP405" s="12"/>
      <c r="AQ405" s="12"/>
      <c r="AR405" s="12"/>
      <c r="AS405" s="12"/>
      <c r="AT405" s="12"/>
      <c r="AU405" s="12"/>
      <c r="AV405" s="12"/>
      <c r="AX405" s="11"/>
      <c r="AY405" s="12"/>
      <c r="AZ405" s="12"/>
      <c r="BA405" s="12"/>
      <c r="BB405" s="12"/>
      <c r="BC405" s="12"/>
      <c r="BD405" s="12"/>
      <c r="BE405" s="12"/>
      <c r="BF405" s="12"/>
    </row>
    <row r="406" spans="1:58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D406" s="11"/>
      <c r="AE406" s="12"/>
      <c r="AF406" s="11"/>
      <c r="AG406" s="12"/>
      <c r="AH406" s="11"/>
      <c r="AI406" s="11"/>
      <c r="AJ406" s="11"/>
      <c r="AK406" s="11"/>
      <c r="AL406" s="11"/>
      <c r="AN406" s="11"/>
      <c r="AO406" s="12"/>
      <c r="AP406" s="12"/>
      <c r="AQ406" s="12"/>
      <c r="AR406" s="12"/>
      <c r="AS406" s="12"/>
      <c r="AT406" s="12"/>
      <c r="AU406" s="12"/>
      <c r="AV406" s="12"/>
      <c r="AX406" s="11"/>
      <c r="AY406" s="12"/>
      <c r="AZ406" s="12"/>
      <c r="BA406" s="12"/>
      <c r="BB406" s="12"/>
      <c r="BC406" s="12"/>
      <c r="BD406" s="12"/>
      <c r="BE406" s="12"/>
      <c r="BF406" s="12"/>
    </row>
    <row r="407" spans="1:58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D407" s="11"/>
      <c r="AE407" s="12"/>
      <c r="AF407" s="11"/>
      <c r="AG407" s="12"/>
      <c r="AH407" s="11"/>
      <c r="AI407" s="11"/>
      <c r="AJ407" s="11"/>
      <c r="AK407" s="11"/>
      <c r="AL407" s="11"/>
      <c r="AN407" s="11"/>
      <c r="AO407" s="12"/>
      <c r="AP407" s="12"/>
      <c r="AQ407" s="12"/>
      <c r="AR407" s="12"/>
      <c r="AS407" s="12"/>
      <c r="AT407" s="12"/>
      <c r="AU407" s="12"/>
      <c r="AV407" s="12"/>
      <c r="AX407" s="11"/>
      <c r="AY407" s="12"/>
      <c r="AZ407" s="12"/>
      <c r="BA407" s="12"/>
      <c r="BB407" s="12"/>
      <c r="BC407" s="12"/>
      <c r="BD407" s="12"/>
      <c r="BE407" s="12"/>
      <c r="BF407" s="12"/>
    </row>
    <row r="408" spans="1:5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D408" s="11"/>
      <c r="AE408" s="12"/>
      <c r="AF408" s="11"/>
      <c r="AG408" s="12"/>
      <c r="AH408" s="11"/>
      <c r="AI408" s="11"/>
      <c r="AJ408" s="11"/>
      <c r="AK408" s="11"/>
      <c r="AL408" s="11"/>
      <c r="AN408" s="11"/>
      <c r="AO408" s="12"/>
      <c r="AP408" s="12"/>
      <c r="AQ408" s="12"/>
      <c r="AR408" s="12"/>
      <c r="AS408" s="12"/>
      <c r="AT408" s="12"/>
      <c r="AU408" s="12"/>
      <c r="AV408" s="12"/>
      <c r="AX408" s="11"/>
      <c r="AY408" s="12"/>
      <c r="AZ408" s="12"/>
      <c r="BA408" s="12"/>
      <c r="BB408" s="12"/>
      <c r="BC408" s="12"/>
      <c r="BD408" s="12"/>
      <c r="BE408" s="12"/>
      <c r="BF408" s="12"/>
    </row>
    <row r="409" spans="1:58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D409" s="11"/>
      <c r="AE409" s="12"/>
      <c r="AF409" s="11"/>
      <c r="AG409" s="12"/>
      <c r="AH409" s="11"/>
      <c r="AI409" s="11"/>
      <c r="AJ409" s="11"/>
      <c r="AK409" s="11"/>
      <c r="AL409" s="11"/>
      <c r="AN409" s="11"/>
      <c r="AO409" s="12"/>
      <c r="AP409" s="12"/>
      <c r="AQ409" s="12"/>
      <c r="AR409" s="12"/>
      <c r="AS409" s="12"/>
      <c r="AT409" s="12"/>
      <c r="AU409" s="12"/>
      <c r="AV409" s="12"/>
      <c r="AX409" s="11"/>
      <c r="AY409" s="12"/>
      <c r="AZ409" s="12"/>
      <c r="BA409" s="12"/>
      <c r="BB409" s="12"/>
      <c r="BC409" s="12"/>
      <c r="BD409" s="12"/>
      <c r="BE409" s="12"/>
      <c r="BF409" s="12"/>
    </row>
    <row r="410" spans="1:58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D410" s="11"/>
      <c r="AE410" s="12"/>
      <c r="AF410" s="11"/>
      <c r="AG410" s="12"/>
      <c r="AH410" s="11"/>
      <c r="AI410" s="11"/>
      <c r="AJ410" s="11"/>
      <c r="AK410" s="11"/>
      <c r="AL410" s="11"/>
      <c r="AN410" s="11"/>
      <c r="AO410" s="12"/>
      <c r="AP410" s="12"/>
      <c r="AQ410" s="12"/>
      <c r="AR410" s="12"/>
      <c r="AS410" s="12"/>
      <c r="AT410" s="12"/>
      <c r="AU410" s="12"/>
      <c r="AV410" s="12"/>
      <c r="AX410" s="11"/>
      <c r="AY410" s="12"/>
      <c r="AZ410" s="12"/>
      <c r="BA410" s="12"/>
      <c r="BB410" s="12"/>
      <c r="BC410" s="12"/>
      <c r="BD410" s="12"/>
      <c r="BE410" s="12"/>
      <c r="BF410" s="12"/>
    </row>
    <row r="411" spans="1:58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D411" s="11"/>
      <c r="AE411" s="12"/>
      <c r="AF411" s="11"/>
      <c r="AG411" s="12"/>
      <c r="AH411" s="11"/>
      <c r="AI411" s="11"/>
      <c r="AJ411" s="11"/>
      <c r="AK411" s="11"/>
      <c r="AL411" s="11"/>
      <c r="AN411" s="11"/>
      <c r="AO411" s="12"/>
      <c r="AP411" s="12"/>
      <c r="AQ411" s="12"/>
      <c r="AR411" s="12"/>
      <c r="AS411" s="12"/>
      <c r="AT411" s="12"/>
      <c r="AU411" s="12"/>
      <c r="AV411" s="12"/>
      <c r="AX411" s="11"/>
      <c r="AY411" s="12"/>
      <c r="AZ411" s="12"/>
      <c r="BA411" s="12"/>
      <c r="BB411" s="12"/>
      <c r="BC411" s="12"/>
      <c r="BD411" s="12"/>
      <c r="BE411" s="12"/>
      <c r="BF411" s="12"/>
    </row>
    <row r="412" spans="1:58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D412" s="11"/>
      <c r="AE412" s="12"/>
      <c r="AF412" s="11"/>
      <c r="AG412" s="12"/>
      <c r="AH412" s="11"/>
      <c r="AI412" s="11"/>
      <c r="AJ412" s="11"/>
      <c r="AK412" s="11"/>
      <c r="AL412" s="11"/>
      <c r="AN412" s="11"/>
      <c r="AO412" s="12"/>
      <c r="AP412" s="12"/>
      <c r="AQ412" s="12"/>
      <c r="AR412" s="12"/>
      <c r="AS412" s="12"/>
      <c r="AT412" s="12"/>
      <c r="AU412" s="12"/>
      <c r="AV412" s="12"/>
      <c r="AX412" s="11"/>
      <c r="AY412" s="12"/>
      <c r="AZ412" s="12"/>
      <c r="BA412" s="12"/>
      <c r="BB412" s="12"/>
      <c r="BC412" s="12"/>
      <c r="BD412" s="12"/>
      <c r="BE412" s="12"/>
      <c r="BF412" s="12"/>
    </row>
    <row r="413" spans="1:58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D413" s="11"/>
      <c r="AE413" s="12"/>
      <c r="AF413" s="11"/>
      <c r="AG413" s="12"/>
      <c r="AH413" s="11"/>
      <c r="AI413" s="11"/>
      <c r="AJ413" s="11"/>
      <c r="AK413" s="11"/>
      <c r="AL413" s="11"/>
      <c r="AN413" s="11"/>
      <c r="AO413" s="12"/>
      <c r="AP413" s="12"/>
      <c r="AQ413" s="12"/>
      <c r="AR413" s="12"/>
      <c r="AS413" s="12"/>
      <c r="AT413" s="12"/>
      <c r="AU413" s="12"/>
      <c r="AV413" s="12"/>
      <c r="AX413" s="11"/>
      <c r="AY413" s="12"/>
      <c r="AZ413" s="12"/>
      <c r="BA413" s="12"/>
      <c r="BB413" s="12"/>
      <c r="BC413" s="12"/>
      <c r="BD413" s="12"/>
      <c r="BE413" s="12"/>
      <c r="BF413" s="12"/>
    </row>
    <row r="414" spans="1:58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D414" s="11"/>
      <c r="AE414" s="12"/>
      <c r="AF414" s="11"/>
      <c r="AG414" s="12"/>
      <c r="AH414" s="11"/>
      <c r="AI414" s="11"/>
      <c r="AJ414" s="11"/>
      <c r="AK414" s="11"/>
      <c r="AL414" s="11"/>
      <c r="AN414" s="11"/>
      <c r="AO414" s="12"/>
      <c r="AP414" s="12"/>
      <c r="AQ414" s="12"/>
      <c r="AR414" s="12"/>
      <c r="AS414" s="12"/>
      <c r="AT414" s="12"/>
      <c r="AU414" s="12"/>
      <c r="AV414" s="12"/>
      <c r="AX414" s="11"/>
      <c r="AY414" s="12"/>
      <c r="AZ414" s="12"/>
      <c r="BA414" s="12"/>
      <c r="BB414" s="12"/>
      <c r="BC414" s="12"/>
      <c r="BD414" s="12"/>
      <c r="BE414" s="12"/>
      <c r="BF414" s="12"/>
    </row>
    <row r="415" spans="1:58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D415" s="11"/>
      <c r="AE415" s="12"/>
      <c r="AF415" s="11"/>
      <c r="AG415" s="12"/>
      <c r="AH415" s="11"/>
      <c r="AI415" s="11"/>
      <c r="AJ415" s="11"/>
      <c r="AK415" s="11"/>
      <c r="AL415" s="11"/>
      <c r="AN415" s="11"/>
      <c r="AO415" s="12"/>
      <c r="AP415" s="12"/>
      <c r="AQ415" s="12"/>
      <c r="AR415" s="12"/>
      <c r="AS415" s="12"/>
      <c r="AT415" s="12"/>
      <c r="AU415" s="12"/>
      <c r="AV415" s="12"/>
      <c r="AX415" s="11"/>
      <c r="AY415" s="12"/>
      <c r="AZ415" s="12"/>
      <c r="BA415" s="12"/>
      <c r="BB415" s="12"/>
      <c r="BC415" s="12"/>
      <c r="BD415" s="12"/>
      <c r="BE415" s="12"/>
      <c r="BF415" s="12"/>
    </row>
    <row r="416" spans="1:58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D416" s="11"/>
      <c r="AE416" s="12"/>
      <c r="AF416" s="11"/>
      <c r="AG416" s="12"/>
      <c r="AH416" s="11"/>
      <c r="AI416" s="11"/>
      <c r="AJ416" s="11"/>
      <c r="AK416" s="11"/>
      <c r="AL416" s="11"/>
      <c r="AN416" s="11"/>
      <c r="AO416" s="12"/>
      <c r="AP416" s="12"/>
      <c r="AQ416" s="12"/>
      <c r="AR416" s="12"/>
      <c r="AS416" s="12"/>
      <c r="AT416" s="12"/>
      <c r="AU416" s="12"/>
      <c r="AV416" s="12"/>
      <c r="AX416" s="11"/>
      <c r="AY416" s="12"/>
      <c r="AZ416" s="12"/>
      <c r="BA416" s="12"/>
      <c r="BB416" s="12"/>
      <c r="BC416" s="12"/>
      <c r="BD416" s="12"/>
      <c r="BE416" s="12"/>
      <c r="BF416" s="12"/>
    </row>
    <row r="417" spans="1:58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D417" s="11"/>
      <c r="AE417" s="12"/>
      <c r="AF417" s="11"/>
      <c r="AG417" s="12"/>
      <c r="AH417" s="11"/>
      <c r="AI417" s="11"/>
      <c r="AJ417" s="11"/>
      <c r="AK417" s="11"/>
      <c r="AL417" s="11"/>
      <c r="AN417" s="11"/>
      <c r="AO417" s="12"/>
      <c r="AP417" s="12"/>
      <c r="AQ417" s="12"/>
      <c r="AR417" s="12"/>
      <c r="AS417" s="12"/>
      <c r="AT417" s="12"/>
      <c r="AU417" s="12"/>
      <c r="AV417" s="12"/>
      <c r="AX417" s="11"/>
      <c r="AY417" s="12"/>
      <c r="AZ417" s="12"/>
      <c r="BA417" s="12"/>
      <c r="BB417" s="12"/>
      <c r="BC417" s="12"/>
      <c r="BD417" s="12"/>
      <c r="BE417" s="12"/>
      <c r="BF417" s="12"/>
    </row>
    <row r="418" spans="1:5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D418" s="11"/>
      <c r="AE418" s="12"/>
      <c r="AF418" s="11"/>
      <c r="AG418" s="12"/>
      <c r="AH418" s="11"/>
      <c r="AI418" s="11"/>
      <c r="AJ418" s="11"/>
      <c r="AK418" s="11"/>
      <c r="AL418" s="11"/>
      <c r="AN418" s="11"/>
      <c r="AO418" s="12"/>
      <c r="AP418" s="12"/>
      <c r="AQ418" s="12"/>
      <c r="AR418" s="12"/>
      <c r="AS418" s="12"/>
      <c r="AT418" s="12"/>
      <c r="AU418" s="12"/>
      <c r="AV418" s="12"/>
      <c r="AX418" s="11"/>
      <c r="AY418" s="12"/>
      <c r="AZ418" s="12"/>
      <c r="BA418" s="12"/>
      <c r="BB418" s="12"/>
      <c r="BC418" s="12"/>
      <c r="BD418" s="12"/>
      <c r="BE418" s="12"/>
      <c r="BF418" s="12"/>
    </row>
    <row r="419" spans="1:58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D419" s="11"/>
      <c r="AE419" s="12"/>
      <c r="AF419" s="11"/>
      <c r="AG419" s="12"/>
      <c r="AH419" s="11"/>
      <c r="AI419" s="11"/>
      <c r="AJ419" s="11"/>
      <c r="AK419" s="11"/>
      <c r="AL419" s="11"/>
      <c r="AN419" s="11"/>
      <c r="AO419" s="12"/>
      <c r="AP419" s="12"/>
      <c r="AQ419" s="12"/>
      <c r="AR419" s="12"/>
      <c r="AS419" s="12"/>
      <c r="AT419" s="12"/>
      <c r="AU419" s="12"/>
      <c r="AV419" s="12"/>
      <c r="AX419" s="11"/>
      <c r="AY419" s="12"/>
      <c r="AZ419" s="12"/>
      <c r="BA419" s="12"/>
      <c r="BB419" s="12"/>
      <c r="BC419" s="12"/>
      <c r="BD419" s="12"/>
      <c r="BE419" s="12"/>
      <c r="BF419" s="12"/>
    </row>
    <row r="420" spans="1:58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D420" s="11"/>
      <c r="AE420" s="12"/>
      <c r="AF420" s="11"/>
      <c r="AG420" s="12"/>
      <c r="AH420" s="11"/>
      <c r="AI420" s="11"/>
      <c r="AJ420" s="11"/>
      <c r="AK420" s="11"/>
      <c r="AL420" s="11"/>
      <c r="AN420" s="11"/>
      <c r="AO420" s="12"/>
      <c r="AP420" s="12"/>
      <c r="AQ420" s="12"/>
      <c r="AR420" s="12"/>
      <c r="AS420" s="12"/>
      <c r="AT420" s="12"/>
      <c r="AU420" s="12"/>
      <c r="AV420" s="12"/>
      <c r="AX420" s="11"/>
      <c r="AY420" s="12"/>
      <c r="AZ420" s="12"/>
      <c r="BA420" s="12"/>
      <c r="BB420" s="12"/>
      <c r="BC420" s="12"/>
      <c r="BD420" s="12"/>
      <c r="BE420" s="12"/>
      <c r="BF420" s="12"/>
    </row>
    <row r="421" spans="1:58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D421" s="11"/>
      <c r="AE421" s="12"/>
      <c r="AF421" s="11"/>
      <c r="AG421" s="12"/>
      <c r="AH421" s="11"/>
      <c r="AI421" s="11"/>
      <c r="AJ421" s="11"/>
      <c r="AK421" s="11"/>
      <c r="AL421" s="11"/>
      <c r="AN421" s="11"/>
      <c r="AO421" s="12"/>
      <c r="AP421" s="12"/>
      <c r="AQ421" s="12"/>
      <c r="AR421" s="12"/>
      <c r="AS421" s="12"/>
      <c r="AT421" s="12"/>
      <c r="AU421" s="12"/>
      <c r="AV421" s="12"/>
      <c r="AX421" s="11"/>
      <c r="AY421" s="12"/>
      <c r="AZ421" s="12"/>
      <c r="BA421" s="12"/>
      <c r="BB421" s="12"/>
      <c r="BC421" s="12"/>
      <c r="BD421" s="12"/>
      <c r="BE421" s="12"/>
      <c r="BF421" s="12"/>
    </row>
    <row r="422" spans="1:58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D422" s="11"/>
      <c r="AE422" s="12"/>
      <c r="AF422" s="11"/>
      <c r="AG422" s="12"/>
      <c r="AH422" s="11"/>
      <c r="AI422" s="11"/>
      <c r="AJ422" s="11"/>
      <c r="AK422" s="11"/>
      <c r="AL422" s="11"/>
      <c r="AN422" s="11"/>
      <c r="AO422" s="12"/>
      <c r="AP422" s="12"/>
      <c r="AQ422" s="12"/>
      <c r="AR422" s="12"/>
      <c r="AS422" s="12"/>
      <c r="AT422" s="12"/>
      <c r="AU422" s="12"/>
      <c r="AV422" s="12"/>
      <c r="AX422" s="11"/>
      <c r="AY422" s="12"/>
      <c r="AZ422" s="12"/>
      <c r="BA422" s="12"/>
      <c r="BB422" s="12"/>
      <c r="BC422" s="12"/>
      <c r="BD422" s="12"/>
      <c r="BE422" s="12"/>
      <c r="BF422" s="12"/>
    </row>
    <row r="423" spans="1:58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D423" s="11"/>
      <c r="AE423" s="12"/>
      <c r="AF423" s="11"/>
      <c r="AG423" s="12"/>
      <c r="AH423" s="11"/>
      <c r="AI423" s="11"/>
      <c r="AJ423" s="11"/>
      <c r="AK423" s="11"/>
      <c r="AL423" s="11"/>
      <c r="AN423" s="11"/>
      <c r="AO423" s="12"/>
      <c r="AP423" s="12"/>
      <c r="AQ423" s="12"/>
      <c r="AR423" s="12"/>
      <c r="AS423" s="12"/>
      <c r="AT423" s="12"/>
      <c r="AU423" s="12"/>
      <c r="AV423" s="12"/>
      <c r="AX423" s="11"/>
      <c r="AY423" s="12"/>
      <c r="AZ423" s="12"/>
      <c r="BA423" s="12"/>
      <c r="BB423" s="12"/>
      <c r="BC423" s="12"/>
      <c r="BD423" s="12"/>
      <c r="BE423" s="12"/>
      <c r="BF423" s="12"/>
    </row>
    <row r="424" spans="1:58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D424" s="11"/>
      <c r="AE424" s="12"/>
      <c r="AF424" s="11"/>
      <c r="AG424" s="12"/>
      <c r="AH424" s="11"/>
      <c r="AI424" s="11"/>
      <c r="AJ424" s="11"/>
      <c r="AK424" s="11"/>
      <c r="AL424" s="11"/>
      <c r="AN424" s="11"/>
      <c r="AO424" s="12"/>
      <c r="AP424" s="12"/>
      <c r="AQ424" s="12"/>
      <c r="AR424" s="12"/>
      <c r="AS424" s="12"/>
      <c r="AT424" s="12"/>
      <c r="AU424" s="12"/>
      <c r="AV424" s="12"/>
      <c r="AX424" s="11"/>
      <c r="AY424" s="12"/>
      <c r="AZ424" s="12"/>
      <c r="BA424" s="12"/>
      <c r="BB424" s="12"/>
      <c r="BC424" s="12"/>
      <c r="BD424" s="12"/>
      <c r="BE424" s="12"/>
      <c r="BF424" s="12"/>
    </row>
    <row r="425" spans="1:58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D425" s="11"/>
      <c r="AE425" s="12"/>
      <c r="AF425" s="11"/>
      <c r="AG425" s="12"/>
      <c r="AH425" s="11"/>
      <c r="AI425" s="11"/>
      <c r="AJ425" s="11"/>
      <c r="AK425" s="11"/>
      <c r="AL425" s="11"/>
      <c r="AN425" s="11"/>
      <c r="AO425" s="12"/>
      <c r="AP425" s="12"/>
      <c r="AQ425" s="12"/>
      <c r="AR425" s="12"/>
      <c r="AS425" s="12"/>
      <c r="AT425" s="12"/>
      <c r="AU425" s="12"/>
      <c r="AV425" s="12"/>
      <c r="AX425" s="11"/>
      <c r="AY425" s="12"/>
      <c r="AZ425" s="12"/>
      <c r="BA425" s="12"/>
      <c r="BB425" s="12"/>
      <c r="BC425" s="12"/>
      <c r="BD425" s="12"/>
      <c r="BE425" s="12"/>
      <c r="BF425" s="12"/>
    </row>
    <row r="426" spans="1:58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D426" s="11"/>
      <c r="AE426" s="12"/>
      <c r="AF426" s="11"/>
      <c r="AG426" s="12"/>
      <c r="AH426" s="11"/>
      <c r="AI426" s="11"/>
      <c r="AJ426" s="11"/>
      <c r="AK426" s="11"/>
      <c r="AL426" s="11"/>
      <c r="AN426" s="11"/>
      <c r="AO426" s="12"/>
      <c r="AP426" s="12"/>
      <c r="AQ426" s="12"/>
      <c r="AR426" s="12"/>
      <c r="AS426" s="12"/>
      <c r="AT426" s="12"/>
      <c r="AU426" s="12"/>
      <c r="AV426" s="12"/>
      <c r="AX426" s="11"/>
      <c r="AY426" s="12"/>
      <c r="AZ426" s="12"/>
      <c r="BA426" s="12"/>
      <c r="BB426" s="12"/>
      <c r="BC426" s="12"/>
      <c r="BD426" s="12"/>
      <c r="BE426" s="12"/>
      <c r="BF426" s="12"/>
    </row>
    <row r="427" spans="1:58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D427" s="11"/>
      <c r="AE427" s="12"/>
      <c r="AF427" s="11"/>
      <c r="AG427" s="12"/>
      <c r="AH427" s="11"/>
      <c r="AI427" s="11"/>
      <c r="AJ427" s="11"/>
      <c r="AK427" s="11"/>
      <c r="AL427" s="11"/>
      <c r="AN427" s="11"/>
      <c r="AO427" s="12"/>
      <c r="AP427" s="12"/>
      <c r="AQ427" s="12"/>
      <c r="AR427" s="12"/>
      <c r="AS427" s="12"/>
      <c r="AT427" s="12"/>
      <c r="AU427" s="12"/>
      <c r="AV427" s="12"/>
      <c r="AX427" s="11"/>
      <c r="AY427" s="12"/>
      <c r="AZ427" s="12"/>
      <c r="BA427" s="12"/>
      <c r="BB427" s="12"/>
      <c r="BC427" s="12"/>
      <c r="BD427" s="12"/>
      <c r="BE427" s="12"/>
      <c r="BF427" s="12"/>
    </row>
    <row r="428" spans="1:5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D428" s="11"/>
      <c r="AE428" s="12"/>
      <c r="AF428" s="11"/>
      <c r="AG428" s="12"/>
      <c r="AH428" s="11"/>
      <c r="AI428" s="11"/>
      <c r="AJ428" s="11"/>
      <c r="AK428" s="11"/>
      <c r="AL428" s="11"/>
      <c r="AN428" s="11"/>
      <c r="AO428" s="12"/>
      <c r="AP428" s="12"/>
      <c r="AQ428" s="12"/>
      <c r="AR428" s="12"/>
      <c r="AS428" s="12"/>
      <c r="AT428" s="12"/>
      <c r="AU428" s="12"/>
      <c r="AV428" s="12"/>
      <c r="AX428" s="11"/>
      <c r="AY428" s="12"/>
      <c r="AZ428" s="12"/>
      <c r="BA428" s="12"/>
      <c r="BB428" s="12"/>
      <c r="BC428" s="12"/>
      <c r="BD428" s="12"/>
      <c r="BE428" s="12"/>
      <c r="BF428" s="12"/>
    </row>
    <row r="429" spans="1:58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D429" s="11"/>
      <c r="AE429" s="12"/>
      <c r="AF429" s="11"/>
      <c r="AG429" s="12"/>
      <c r="AH429" s="11"/>
      <c r="AI429" s="11"/>
      <c r="AJ429" s="11"/>
      <c r="AK429" s="11"/>
      <c r="AL429" s="11"/>
      <c r="AN429" s="11"/>
      <c r="AO429" s="12"/>
      <c r="AP429" s="12"/>
      <c r="AQ429" s="12"/>
      <c r="AR429" s="12"/>
      <c r="AS429" s="12"/>
      <c r="AT429" s="12"/>
      <c r="AU429" s="12"/>
      <c r="AV429" s="12"/>
      <c r="AX429" s="11"/>
      <c r="AY429" s="12"/>
      <c r="AZ429" s="12"/>
      <c r="BA429" s="12"/>
      <c r="BB429" s="12"/>
      <c r="BC429" s="12"/>
      <c r="BD429" s="12"/>
      <c r="BE429" s="12"/>
      <c r="BF429" s="12"/>
    </row>
    <row r="430" spans="1:58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D430" s="11"/>
      <c r="AE430" s="12"/>
      <c r="AF430" s="11"/>
      <c r="AG430" s="12"/>
      <c r="AH430" s="11"/>
      <c r="AI430" s="11"/>
      <c r="AJ430" s="11"/>
      <c r="AK430" s="11"/>
      <c r="AL430" s="11"/>
      <c r="AN430" s="11"/>
      <c r="AO430" s="12"/>
      <c r="AP430" s="12"/>
      <c r="AQ430" s="12"/>
      <c r="AR430" s="12"/>
      <c r="AS430" s="12"/>
      <c r="AT430" s="12"/>
      <c r="AU430" s="12"/>
      <c r="AV430" s="12"/>
      <c r="AX430" s="11"/>
      <c r="AY430" s="12"/>
      <c r="AZ430" s="12"/>
      <c r="BA430" s="12"/>
      <c r="BB430" s="12"/>
      <c r="BC430" s="12"/>
      <c r="BD430" s="12"/>
      <c r="BE430" s="12"/>
      <c r="BF430" s="12"/>
    </row>
    <row r="431" spans="1:58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D431" s="11"/>
      <c r="AE431" s="12"/>
      <c r="AF431" s="11"/>
      <c r="AG431" s="12"/>
      <c r="AH431" s="11"/>
      <c r="AI431" s="11"/>
      <c r="AJ431" s="11"/>
      <c r="AK431" s="11"/>
      <c r="AL431" s="11"/>
      <c r="AN431" s="11"/>
      <c r="AO431" s="12"/>
      <c r="AP431" s="12"/>
      <c r="AQ431" s="12"/>
      <c r="AR431" s="12"/>
      <c r="AS431" s="12"/>
      <c r="AT431" s="12"/>
      <c r="AU431" s="12"/>
      <c r="AV431" s="12"/>
      <c r="AX431" s="11"/>
      <c r="AY431" s="12"/>
      <c r="AZ431" s="12"/>
      <c r="BA431" s="12"/>
      <c r="BB431" s="12"/>
      <c r="BC431" s="12"/>
      <c r="BD431" s="12"/>
      <c r="BE431" s="12"/>
      <c r="BF431" s="12"/>
    </row>
    <row r="432" spans="1:58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D432" s="11"/>
      <c r="AE432" s="12"/>
      <c r="AF432" s="11"/>
      <c r="AG432" s="12"/>
      <c r="AH432" s="11"/>
      <c r="AI432" s="11"/>
      <c r="AJ432" s="11"/>
      <c r="AK432" s="11"/>
      <c r="AL432" s="11"/>
      <c r="AN432" s="11"/>
      <c r="AO432" s="12"/>
      <c r="AP432" s="12"/>
      <c r="AQ432" s="12"/>
      <c r="AR432" s="12"/>
      <c r="AS432" s="12"/>
      <c r="AT432" s="12"/>
      <c r="AU432" s="12"/>
      <c r="AV432" s="12"/>
      <c r="AX432" s="11"/>
      <c r="AY432" s="12"/>
      <c r="AZ432" s="12"/>
      <c r="BA432" s="12"/>
      <c r="BB432" s="12"/>
      <c r="BC432" s="12"/>
      <c r="BD432" s="12"/>
      <c r="BE432" s="12"/>
      <c r="BF432" s="12"/>
    </row>
    <row r="433" spans="1:58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D433" s="11"/>
      <c r="AE433" s="12"/>
      <c r="AF433" s="11"/>
      <c r="AG433" s="12"/>
      <c r="AH433" s="11"/>
      <c r="AI433" s="11"/>
      <c r="AJ433" s="11"/>
      <c r="AK433" s="11"/>
      <c r="AL433" s="11"/>
      <c r="AN433" s="11"/>
      <c r="AO433" s="12"/>
      <c r="AP433" s="12"/>
      <c r="AQ433" s="12"/>
      <c r="AR433" s="12"/>
      <c r="AS433" s="12"/>
      <c r="AT433" s="12"/>
      <c r="AU433" s="12"/>
      <c r="AV433" s="12"/>
      <c r="AX433" s="11"/>
      <c r="AY433" s="12"/>
      <c r="AZ433" s="12"/>
      <c r="BA433" s="12"/>
      <c r="BB433" s="12"/>
      <c r="BC433" s="12"/>
      <c r="BD433" s="12"/>
      <c r="BE433" s="12"/>
      <c r="BF433" s="12"/>
    </row>
    <row r="434" spans="1:58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D434" s="11"/>
      <c r="AE434" s="12"/>
      <c r="AF434" s="11"/>
      <c r="AG434" s="12"/>
      <c r="AH434" s="11"/>
      <c r="AI434" s="11"/>
      <c r="AJ434" s="11"/>
      <c r="AK434" s="11"/>
      <c r="AL434" s="11"/>
      <c r="AN434" s="11"/>
      <c r="AO434" s="12"/>
      <c r="AP434" s="12"/>
      <c r="AQ434" s="12"/>
      <c r="AR434" s="12"/>
      <c r="AS434" s="12"/>
      <c r="AT434" s="12"/>
      <c r="AU434" s="12"/>
      <c r="AV434" s="12"/>
      <c r="AX434" s="11"/>
      <c r="AY434" s="12"/>
      <c r="AZ434" s="12"/>
      <c r="BA434" s="12"/>
      <c r="BB434" s="12"/>
      <c r="BC434" s="12"/>
      <c r="BD434" s="12"/>
      <c r="BE434" s="12"/>
      <c r="BF434" s="12"/>
    </row>
    <row r="435" spans="1:58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D435" s="11"/>
      <c r="AE435" s="12"/>
      <c r="AF435" s="11"/>
      <c r="AG435" s="12"/>
      <c r="AH435" s="11"/>
      <c r="AI435" s="11"/>
      <c r="AJ435" s="11"/>
      <c r="AK435" s="11"/>
      <c r="AL435" s="11"/>
      <c r="AN435" s="11"/>
      <c r="AO435" s="12"/>
      <c r="AP435" s="12"/>
      <c r="AQ435" s="12"/>
      <c r="AR435" s="12"/>
      <c r="AS435" s="12"/>
      <c r="AT435" s="12"/>
      <c r="AU435" s="12"/>
      <c r="AV435" s="12"/>
      <c r="AX435" s="11"/>
      <c r="AY435" s="12"/>
      <c r="AZ435" s="12"/>
      <c r="BA435" s="12"/>
      <c r="BB435" s="12"/>
      <c r="BC435" s="12"/>
      <c r="BD435" s="12"/>
      <c r="BE435" s="12"/>
      <c r="BF435" s="12"/>
    </row>
    <row r="436" spans="1:58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D436" s="11"/>
      <c r="AE436" s="12"/>
      <c r="AF436" s="11"/>
      <c r="AG436" s="12"/>
      <c r="AH436" s="11"/>
      <c r="AI436" s="11"/>
      <c r="AJ436" s="11"/>
      <c r="AK436" s="11"/>
      <c r="AL436" s="11"/>
      <c r="AN436" s="11"/>
      <c r="AO436" s="12"/>
      <c r="AP436" s="12"/>
      <c r="AQ436" s="12"/>
      <c r="AR436" s="12"/>
      <c r="AS436" s="12"/>
      <c r="AT436" s="12"/>
      <c r="AU436" s="12"/>
      <c r="AV436" s="12"/>
      <c r="AX436" s="11"/>
      <c r="AY436" s="12"/>
      <c r="AZ436" s="12"/>
      <c r="BA436" s="12"/>
      <c r="BB436" s="12"/>
      <c r="BC436" s="12"/>
      <c r="BD436" s="12"/>
      <c r="BE436" s="12"/>
      <c r="BF436" s="12"/>
    </row>
    <row r="437" spans="1:58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D437" s="11"/>
      <c r="AE437" s="12"/>
      <c r="AF437" s="11"/>
      <c r="AG437" s="12"/>
      <c r="AH437" s="11"/>
      <c r="AI437" s="11"/>
      <c r="AJ437" s="11"/>
      <c r="AK437" s="11"/>
      <c r="AL437" s="11"/>
      <c r="AN437" s="11"/>
      <c r="AO437" s="12"/>
      <c r="AP437" s="12"/>
      <c r="AQ437" s="12"/>
      <c r="AR437" s="12"/>
      <c r="AS437" s="12"/>
      <c r="AT437" s="12"/>
      <c r="AU437" s="12"/>
      <c r="AV437" s="12"/>
      <c r="AX437" s="11"/>
      <c r="AY437" s="12"/>
      <c r="AZ437" s="12"/>
      <c r="BA437" s="12"/>
      <c r="BB437" s="12"/>
      <c r="BC437" s="12"/>
      <c r="BD437" s="12"/>
      <c r="BE437" s="12"/>
      <c r="BF437" s="12"/>
    </row>
    <row r="438" spans="1:5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D438" s="11"/>
      <c r="AE438" s="12"/>
      <c r="AF438" s="11"/>
      <c r="AG438" s="12"/>
      <c r="AH438" s="11"/>
      <c r="AI438" s="11"/>
      <c r="AJ438" s="11"/>
      <c r="AK438" s="11"/>
      <c r="AL438" s="11"/>
      <c r="AN438" s="11"/>
      <c r="AO438" s="12"/>
      <c r="AP438" s="12"/>
      <c r="AQ438" s="12"/>
      <c r="AR438" s="12"/>
      <c r="AS438" s="12"/>
      <c r="AT438" s="12"/>
      <c r="AU438" s="12"/>
      <c r="AV438" s="12"/>
      <c r="AX438" s="11"/>
      <c r="AY438" s="12"/>
      <c r="AZ438" s="12"/>
      <c r="BA438" s="12"/>
      <c r="BB438" s="12"/>
      <c r="BC438" s="12"/>
      <c r="BD438" s="12"/>
      <c r="BE438" s="12"/>
      <c r="BF438" s="12"/>
    </row>
    <row r="439" spans="1:58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D439" s="11"/>
      <c r="AE439" s="12"/>
      <c r="AF439" s="11"/>
      <c r="AG439" s="12"/>
      <c r="AH439" s="11"/>
      <c r="AI439" s="11"/>
      <c r="AJ439" s="11"/>
      <c r="AK439" s="11"/>
      <c r="AL439" s="11"/>
      <c r="AN439" s="11"/>
      <c r="AO439" s="12"/>
      <c r="AP439" s="12"/>
      <c r="AQ439" s="12"/>
      <c r="AR439" s="12"/>
      <c r="AS439" s="12"/>
      <c r="AT439" s="12"/>
      <c r="AU439" s="12"/>
      <c r="AV439" s="12"/>
      <c r="AX439" s="11"/>
      <c r="AY439" s="12"/>
      <c r="AZ439" s="12"/>
      <c r="BA439" s="12"/>
      <c r="BB439" s="12"/>
      <c r="BC439" s="12"/>
      <c r="BD439" s="12"/>
      <c r="BE439" s="12"/>
      <c r="BF439" s="12"/>
    </row>
    <row r="440" spans="1:58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D440" s="11"/>
      <c r="AE440" s="12"/>
      <c r="AF440" s="11"/>
      <c r="AG440" s="12"/>
      <c r="AH440" s="11"/>
      <c r="AI440" s="11"/>
      <c r="AJ440" s="11"/>
      <c r="AK440" s="11"/>
      <c r="AL440" s="11"/>
      <c r="AN440" s="11"/>
      <c r="AO440" s="12"/>
      <c r="AP440" s="12"/>
      <c r="AQ440" s="12"/>
      <c r="AR440" s="12"/>
      <c r="AS440" s="12"/>
      <c r="AT440" s="12"/>
      <c r="AU440" s="12"/>
      <c r="AV440" s="12"/>
      <c r="AX440" s="11"/>
      <c r="AY440" s="12"/>
      <c r="AZ440" s="12"/>
      <c r="BA440" s="12"/>
      <c r="BB440" s="12"/>
      <c r="BC440" s="12"/>
      <c r="BD440" s="12"/>
      <c r="BE440" s="12"/>
      <c r="BF440" s="12"/>
    </row>
    <row r="441" spans="1:58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D441" s="11"/>
      <c r="AE441" s="12"/>
      <c r="AF441" s="11"/>
      <c r="AG441" s="12"/>
      <c r="AH441" s="11"/>
      <c r="AI441" s="11"/>
      <c r="AJ441" s="11"/>
      <c r="AK441" s="11"/>
      <c r="AL441" s="11"/>
      <c r="AN441" s="11"/>
      <c r="AO441" s="12"/>
      <c r="AP441" s="12"/>
      <c r="AQ441" s="12"/>
      <c r="AR441" s="12"/>
      <c r="AS441" s="12"/>
      <c r="AT441" s="12"/>
      <c r="AU441" s="12"/>
      <c r="AV441" s="12"/>
      <c r="AX441" s="11"/>
      <c r="AY441" s="12"/>
      <c r="AZ441" s="12"/>
      <c r="BA441" s="12"/>
      <c r="BB441" s="12"/>
      <c r="BC441" s="12"/>
      <c r="BD441" s="12"/>
      <c r="BE441" s="12"/>
      <c r="BF441" s="12"/>
    </row>
    <row r="442" spans="1:58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D442" s="11"/>
      <c r="AE442" s="12"/>
      <c r="AF442" s="11"/>
      <c r="AG442" s="12"/>
      <c r="AH442" s="11"/>
      <c r="AI442" s="11"/>
      <c r="AJ442" s="11"/>
      <c r="AK442" s="11"/>
      <c r="AL442" s="11"/>
      <c r="AN442" s="11"/>
      <c r="AO442" s="12"/>
      <c r="AP442" s="12"/>
      <c r="AQ442" s="12"/>
      <c r="AR442" s="12"/>
      <c r="AS442" s="12"/>
      <c r="AT442" s="12"/>
      <c r="AU442" s="12"/>
      <c r="AV442" s="12"/>
      <c r="AX442" s="11"/>
      <c r="AY442" s="12"/>
      <c r="AZ442" s="12"/>
      <c r="BA442" s="12"/>
      <c r="BB442" s="12"/>
      <c r="BC442" s="12"/>
      <c r="BD442" s="12"/>
      <c r="BE442" s="12"/>
      <c r="BF442" s="12"/>
    </row>
    <row r="443" spans="1:58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D443" s="11"/>
      <c r="AE443" s="12"/>
      <c r="AF443" s="11"/>
      <c r="AG443" s="12"/>
      <c r="AH443" s="11"/>
      <c r="AI443" s="11"/>
      <c r="AJ443" s="11"/>
      <c r="AK443" s="11"/>
      <c r="AL443" s="11"/>
      <c r="AN443" s="11"/>
      <c r="AO443" s="12"/>
      <c r="AP443" s="12"/>
      <c r="AQ443" s="12"/>
      <c r="AR443" s="12"/>
      <c r="AS443" s="12"/>
      <c r="AT443" s="12"/>
      <c r="AU443" s="12"/>
      <c r="AV443" s="12"/>
      <c r="AX443" s="11"/>
      <c r="AY443" s="12"/>
      <c r="AZ443" s="12"/>
      <c r="BA443" s="12"/>
      <c r="BB443" s="12"/>
      <c r="BC443" s="12"/>
      <c r="BD443" s="12"/>
      <c r="BE443" s="12"/>
      <c r="BF443" s="12"/>
    </row>
    <row r="444" spans="1:58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D444" s="11"/>
      <c r="AE444" s="12"/>
      <c r="AF444" s="11"/>
      <c r="AG444" s="12"/>
      <c r="AH444" s="11"/>
      <c r="AI444" s="11"/>
      <c r="AJ444" s="11"/>
      <c r="AK444" s="11"/>
      <c r="AL444" s="11"/>
      <c r="AN444" s="11"/>
      <c r="AO444" s="12"/>
      <c r="AP444" s="12"/>
      <c r="AQ444" s="12"/>
      <c r="AR444" s="12"/>
      <c r="AS444" s="12"/>
      <c r="AT444" s="12"/>
      <c r="AU444" s="12"/>
      <c r="AV444" s="12"/>
      <c r="AX444" s="11"/>
      <c r="AY444" s="12"/>
      <c r="AZ444" s="12"/>
      <c r="BA444" s="12"/>
      <c r="BB444" s="12"/>
      <c r="BC444" s="12"/>
      <c r="BD444" s="12"/>
      <c r="BE444" s="12"/>
      <c r="BF444" s="12"/>
    </row>
    <row r="445" spans="1:58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D445" s="11"/>
      <c r="AE445" s="12"/>
      <c r="AF445" s="11"/>
      <c r="AG445" s="12"/>
      <c r="AH445" s="11"/>
      <c r="AI445" s="11"/>
      <c r="AJ445" s="11"/>
      <c r="AK445" s="11"/>
      <c r="AL445" s="11"/>
      <c r="AN445" s="11"/>
      <c r="AO445" s="12"/>
      <c r="AP445" s="12"/>
      <c r="AQ445" s="12"/>
      <c r="AR445" s="12"/>
      <c r="AS445" s="12"/>
      <c r="AT445" s="12"/>
      <c r="AU445" s="12"/>
      <c r="AV445" s="12"/>
      <c r="AX445" s="11"/>
      <c r="AY445" s="12"/>
      <c r="AZ445" s="12"/>
      <c r="BA445" s="12"/>
      <c r="BB445" s="12"/>
      <c r="BC445" s="12"/>
      <c r="BD445" s="12"/>
      <c r="BE445" s="12"/>
      <c r="BF445" s="12"/>
    </row>
    <row r="446" spans="1:58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D446" s="11"/>
      <c r="AE446" s="12"/>
      <c r="AF446" s="11"/>
      <c r="AG446" s="12"/>
      <c r="AH446" s="11"/>
      <c r="AI446" s="11"/>
      <c r="AJ446" s="11"/>
      <c r="AK446" s="11"/>
      <c r="AL446" s="11"/>
      <c r="AN446" s="11"/>
      <c r="AO446" s="12"/>
      <c r="AP446" s="12"/>
      <c r="AQ446" s="12"/>
      <c r="AR446" s="12"/>
      <c r="AS446" s="12"/>
      <c r="AT446" s="12"/>
      <c r="AU446" s="12"/>
      <c r="AV446" s="12"/>
      <c r="AX446" s="11"/>
      <c r="AY446" s="12"/>
      <c r="AZ446" s="12"/>
      <c r="BA446" s="12"/>
      <c r="BB446" s="12"/>
      <c r="BC446" s="12"/>
      <c r="BD446" s="12"/>
      <c r="BE446" s="12"/>
      <c r="BF446" s="12"/>
    </row>
    <row r="447" spans="1:58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D447" s="11"/>
      <c r="AE447" s="12"/>
      <c r="AF447" s="11"/>
      <c r="AG447" s="12"/>
      <c r="AH447" s="11"/>
      <c r="AI447" s="11"/>
      <c r="AJ447" s="11"/>
      <c r="AK447" s="11"/>
      <c r="AL447" s="11"/>
      <c r="AN447" s="11"/>
      <c r="AO447" s="12"/>
      <c r="AP447" s="12"/>
      <c r="AQ447" s="12"/>
      <c r="AR447" s="12"/>
      <c r="AS447" s="12"/>
      <c r="AT447" s="12"/>
      <c r="AU447" s="12"/>
      <c r="AV447" s="12"/>
      <c r="AX447" s="11"/>
      <c r="AY447" s="12"/>
      <c r="AZ447" s="12"/>
      <c r="BA447" s="12"/>
      <c r="BB447" s="12"/>
      <c r="BC447" s="12"/>
      <c r="BD447" s="12"/>
      <c r="BE447" s="12"/>
      <c r="BF447" s="12"/>
    </row>
    <row r="448" spans="1:5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D448" s="11"/>
      <c r="AE448" s="12"/>
      <c r="AF448" s="11"/>
      <c r="AG448" s="12"/>
      <c r="AH448" s="11"/>
      <c r="AI448" s="11"/>
      <c r="AJ448" s="11"/>
      <c r="AK448" s="11"/>
      <c r="AL448" s="11"/>
      <c r="AN448" s="11"/>
      <c r="AO448" s="12"/>
      <c r="AP448" s="12"/>
      <c r="AQ448" s="12"/>
      <c r="AR448" s="12"/>
      <c r="AS448" s="12"/>
      <c r="AT448" s="12"/>
      <c r="AU448" s="12"/>
      <c r="AV448" s="12"/>
      <c r="AX448" s="11"/>
      <c r="AY448" s="12"/>
      <c r="AZ448" s="12"/>
      <c r="BA448" s="12"/>
      <c r="BB448" s="12"/>
      <c r="BC448" s="12"/>
      <c r="BD448" s="12"/>
      <c r="BE448" s="12"/>
      <c r="BF448" s="12"/>
    </row>
    <row r="449" spans="1:58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D449" s="11"/>
      <c r="AE449" s="12"/>
      <c r="AF449" s="11"/>
      <c r="AG449" s="12"/>
      <c r="AH449" s="11"/>
      <c r="AI449" s="11"/>
      <c r="AJ449" s="11"/>
      <c r="AK449" s="11"/>
      <c r="AL449" s="11"/>
      <c r="AN449" s="11"/>
      <c r="AO449" s="12"/>
      <c r="AP449" s="12"/>
      <c r="AQ449" s="12"/>
      <c r="AR449" s="12"/>
      <c r="AS449" s="12"/>
      <c r="AT449" s="12"/>
      <c r="AU449" s="12"/>
      <c r="AV449" s="12"/>
      <c r="AX449" s="11"/>
      <c r="AY449" s="12"/>
      <c r="AZ449" s="12"/>
      <c r="BA449" s="12"/>
      <c r="BB449" s="12"/>
      <c r="BC449" s="12"/>
      <c r="BD449" s="12"/>
      <c r="BE449" s="12"/>
      <c r="BF449" s="12"/>
    </row>
    <row r="450" spans="1:58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D450" s="11"/>
      <c r="AE450" s="12"/>
      <c r="AF450" s="11"/>
      <c r="AG450" s="12"/>
      <c r="AH450" s="11"/>
      <c r="AI450" s="11"/>
      <c r="AJ450" s="11"/>
      <c r="AK450" s="11"/>
      <c r="AL450" s="11"/>
      <c r="AN450" s="11"/>
      <c r="AO450" s="12"/>
      <c r="AP450" s="12"/>
      <c r="AQ450" s="12"/>
      <c r="AR450" s="12"/>
      <c r="AS450" s="12"/>
      <c r="AT450" s="12"/>
      <c r="AU450" s="12"/>
      <c r="AV450" s="12"/>
      <c r="AX450" s="11"/>
      <c r="AY450" s="12"/>
      <c r="AZ450" s="12"/>
      <c r="BA450" s="12"/>
      <c r="BB450" s="12"/>
      <c r="BC450" s="12"/>
      <c r="BD450" s="12"/>
      <c r="BE450" s="12"/>
      <c r="BF450" s="12"/>
    </row>
    <row r="451" spans="1:58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D451" s="11"/>
      <c r="AE451" s="12"/>
      <c r="AF451" s="11"/>
      <c r="AG451" s="12"/>
      <c r="AH451" s="11"/>
      <c r="AI451" s="11"/>
      <c r="AJ451" s="11"/>
      <c r="AK451" s="11"/>
      <c r="AL451" s="11"/>
      <c r="AN451" s="11"/>
      <c r="AO451" s="12"/>
      <c r="AP451" s="12"/>
      <c r="AQ451" s="12"/>
      <c r="AR451" s="12"/>
      <c r="AS451" s="12"/>
      <c r="AT451" s="12"/>
      <c r="AU451" s="12"/>
      <c r="AV451" s="12"/>
      <c r="AX451" s="11"/>
      <c r="AY451" s="12"/>
      <c r="AZ451" s="12"/>
      <c r="BA451" s="12"/>
      <c r="BB451" s="12"/>
      <c r="BC451" s="12"/>
      <c r="BD451" s="12"/>
      <c r="BE451" s="12"/>
      <c r="BF451" s="12"/>
    </row>
    <row r="452" spans="1:58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D452" s="11"/>
      <c r="AE452" s="12"/>
      <c r="AF452" s="11"/>
      <c r="AG452" s="12"/>
      <c r="AH452" s="11"/>
      <c r="AI452" s="11"/>
      <c r="AJ452" s="11"/>
      <c r="AK452" s="11"/>
      <c r="AL452" s="11"/>
      <c r="AN452" s="11"/>
      <c r="AO452" s="12"/>
      <c r="AP452" s="12"/>
      <c r="AQ452" s="12"/>
      <c r="AR452" s="12"/>
      <c r="AS452" s="12"/>
      <c r="AT452" s="12"/>
      <c r="AU452" s="12"/>
      <c r="AV452" s="12"/>
      <c r="AX452" s="11"/>
      <c r="AY452" s="12"/>
      <c r="AZ452" s="12"/>
      <c r="BA452" s="12"/>
      <c r="BB452" s="12"/>
      <c r="BC452" s="12"/>
      <c r="BD452" s="12"/>
      <c r="BE452" s="12"/>
      <c r="BF452" s="12"/>
    </row>
    <row r="453" spans="1:58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D453" s="11"/>
      <c r="AE453" s="12"/>
      <c r="AF453" s="11"/>
      <c r="AG453" s="12"/>
      <c r="AH453" s="11"/>
      <c r="AI453" s="11"/>
      <c r="AJ453" s="11"/>
      <c r="AK453" s="11"/>
      <c r="AL453" s="11"/>
      <c r="AN453" s="11"/>
      <c r="AO453" s="12"/>
      <c r="AP453" s="12"/>
      <c r="AQ453" s="12"/>
      <c r="AR453" s="12"/>
      <c r="AS453" s="12"/>
      <c r="AT453" s="12"/>
      <c r="AU453" s="12"/>
      <c r="AV453" s="12"/>
      <c r="AX453" s="11"/>
      <c r="AY453" s="12"/>
      <c r="AZ453" s="12"/>
      <c r="BA453" s="12"/>
      <c r="BB453" s="12"/>
      <c r="BC453" s="12"/>
      <c r="BD453" s="12"/>
      <c r="BE453" s="12"/>
      <c r="BF453" s="12"/>
    </row>
    <row r="454" spans="1:58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D454" s="11"/>
      <c r="AE454" s="12"/>
      <c r="AF454" s="11"/>
      <c r="AG454" s="12"/>
      <c r="AH454" s="11"/>
      <c r="AI454" s="11"/>
      <c r="AJ454" s="11"/>
      <c r="AK454" s="11"/>
      <c r="AL454" s="11"/>
      <c r="AN454" s="11"/>
      <c r="AO454" s="12"/>
      <c r="AP454" s="12"/>
      <c r="AQ454" s="12"/>
      <c r="AR454" s="12"/>
      <c r="AS454" s="12"/>
      <c r="AT454" s="12"/>
      <c r="AU454" s="12"/>
      <c r="AV454" s="12"/>
      <c r="AX454" s="11"/>
      <c r="AY454" s="12"/>
      <c r="AZ454" s="12"/>
      <c r="BA454" s="12"/>
      <c r="BB454" s="12"/>
      <c r="BC454" s="12"/>
      <c r="BD454" s="12"/>
      <c r="BE454" s="12"/>
      <c r="BF454" s="12"/>
    </row>
    <row r="455" spans="1:58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D455" s="11"/>
      <c r="AE455" s="12"/>
      <c r="AF455" s="11"/>
      <c r="AG455" s="12"/>
      <c r="AH455" s="11"/>
      <c r="AI455" s="11"/>
      <c r="AJ455" s="11"/>
      <c r="AK455" s="11"/>
      <c r="AL455" s="11"/>
      <c r="AN455" s="11"/>
      <c r="AO455" s="12"/>
      <c r="AP455" s="12"/>
      <c r="AQ455" s="12"/>
      <c r="AR455" s="12"/>
      <c r="AS455" s="12"/>
      <c r="AT455" s="12"/>
      <c r="AU455" s="12"/>
      <c r="AV455" s="12"/>
      <c r="AX455" s="11"/>
      <c r="AY455" s="12"/>
      <c r="AZ455" s="12"/>
      <c r="BA455" s="12"/>
      <c r="BB455" s="12"/>
      <c r="BC455" s="12"/>
      <c r="BD455" s="12"/>
      <c r="BE455" s="12"/>
      <c r="BF455" s="12"/>
    </row>
    <row r="456" spans="1:58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D456" s="11"/>
      <c r="AE456" s="12"/>
      <c r="AF456" s="11"/>
      <c r="AG456" s="12"/>
      <c r="AH456" s="11"/>
      <c r="AI456" s="11"/>
      <c r="AJ456" s="11"/>
      <c r="AK456" s="11"/>
      <c r="AL456" s="11"/>
      <c r="AN456" s="11"/>
      <c r="AO456" s="12"/>
      <c r="AP456" s="12"/>
      <c r="AQ456" s="12"/>
      <c r="AR456" s="12"/>
      <c r="AS456" s="12"/>
      <c r="AT456" s="12"/>
      <c r="AU456" s="12"/>
      <c r="AV456" s="12"/>
      <c r="AX456" s="11"/>
      <c r="AY456" s="12"/>
      <c r="AZ456" s="12"/>
      <c r="BA456" s="12"/>
      <c r="BB456" s="12"/>
      <c r="BC456" s="12"/>
      <c r="BD456" s="12"/>
      <c r="BE456" s="12"/>
      <c r="BF456" s="12"/>
    </row>
    <row r="457" spans="1:58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D457" s="11"/>
      <c r="AE457" s="12"/>
      <c r="AF457" s="11"/>
      <c r="AG457" s="12"/>
      <c r="AH457" s="11"/>
      <c r="AI457" s="11"/>
      <c r="AJ457" s="11"/>
      <c r="AK457" s="11"/>
      <c r="AL457" s="11"/>
      <c r="AN457" s="11"/>
      <c r="AO457" s="12"/>
      <c r="AP457" s="12"/>
      <c r="AQ457" s="12"/>
      <c r="AR457" s="12"/>
      <c r="AS457" s="12"/>
      <c r="AT457" s="12"/>
      <c r="AU457" s="12"/>
      <c r="AV457" s="12"/>
      <c r="AX457" s="11"/>
      <c r="AY457" s="12"/>
      <c r="AZ457" s="12"/>
      <c r="BA457" s="12"/>
      <c r="BB457" s="12"/>
      <c r="BC457" s="12"/>
      <c r="BD457" s="12"/>
      <c r="BE457" s="12"/>
      <c r="BF457" s="12"/>
    </row>
    <row r="458" spans="1: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D458" s="11"/>
      <c r="AE458" s="12"/>
      <c r="AF458" s="11"/>
      <c r="AG458" s="12"/>
      <c r="AH458" s="11"/>
      <c r="AI458" s="11"/>
      <c r="AJ458" s="11"/>
      <c r="AK458" s="11"/>
      <c r="AL458" s="11"/>
      <c r="AN458" s="11"/>
      <c r="AO458" s="12"/>
      <c r="AP458" s="12"/>
      <c r="AQ458" s="12"/>
      <c r="AR458" s="12"/>
      <c r="AS458" s="12"/>
      <c r="AT458" s="12"/>
      <c r="AU458" s="12"/>
      <c r="AV458" s="12"/>
      <c r="AX458" s="11"/>
      <c r="AY458" s="12"/>
      <c r="AZ458" s="12"/>
      <c r="BA458" s="12"/>
      <c r="BB458" s="12"/>
      <c r="BC458" s="12"/>
      <c r="BD458" s="12"/>
      <c r="BE458" s="12"/>
      <c r="BF458" s="12"/>
    </row>
    <row r="459" spans="1:58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D459" s="11"/>
      <c r="AE459" s="12"/>
      <c r="AF459" s="11"/>
      <c r="AG459" s="12"/>
      <c r="AH459" s="11"/>
      <c r="AI459" s="11"/>
      <c r="AJ459" s="11"/>
      <c r="AK459" s="11"/>
      <c r="AL459" s="11"/>
      <c r="AN459" s="11"/>
      <c r="AO459" s="12"/>
      <c r="AP459" s="12"/>
      <c r="AQ459" s="12"/>
      <c r="AR459" s="12"/>
      <c r="AS459" s="12"/>
      <c r="AT459" s="12"/>
      <c r="AU459" s="12"/>
      <c r="AV459" s="12"/>
      <c r="AX459" s="11"/>
      <c r="AY459" s="12"/>
      <c r="AZ459" s="12"/>
      <c r="BA459" s="12"/>
      <c r="BB459" s="12"/>
      <c r="BC459" s="12"/>
      <c r="BD459" s="12"/>
      <c r="BE459" s="12"/>
      <c r="BF459" s="12"/>
    </row>
    <row r="460" spans="1:58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D460" s="11"/>
      <c r="AE460" s="12"/>
      <c r="AF460" s="11"/>
      <c r="AG460" s="12"/>
      <c r="AH460" s="11"/>
      <c r="AI460" s="11"/>
      <c r="AJ460" s="11"/>
      <c r="AK460" s="11"/>
      <c r="AL460" s="11"/>
      <c r="AN460" s="11"/>
      <c r="AO460" s="12"/>
      <c r="AP460" s="12"/>
      <c r="AQ460" s="12"/>
      <c r="AR460" s="12"/>
      <c r="AS460" s="12"/>
      <c r="AT460" s="12"/>
      <c r="AU460" s="12"/>
      <c r="AV460" s="12"/>
      <c r="AX460" s="11"/>
      <c r="AY460" s="12"/>
      <c r="AZ460" s="12"/>
      <c r="BA460" s="12"/>
      <c r="BB460" s="12"/>
      <c r="BC460" s="12"/>
      <c r="BD460" s="12"/>
      <c r="BE460" s="12"/>
      <c r="BF460" s="12"/>
    </row>
    <row r="461" spans="1:58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D461" s="11"/>
      <c r="AE461" s="12"/>
      <c r="AF461" s="11"/>
      <c r="AG461" s="12"/>
      <c r="AH461" s="11"/>
      <c r="AI461" s="11"/>
      <c r="AJ461" s="11"/>
      <c r="AK461" s="11"/>
      <c r="AL461" s="11"/>
      <c r="AN461" s="11"/>
      <c r="AO461" s="12"/>
      <c r="AP461" s="12"/>
      <c r="AQ461" s="12"/>
      <c r="AR461" s="12"/>
      <c r="AS461" s="12"/>
      <c r="AT461" s="12"/>
      <c r="AU461" s="12"/>
      <c r="AV461" s="12"/>
      <c r="AX461" s="11"/>
      <c r="AY461" s="12"/>
      <c r="AZ461" s="12"/>
      <c r="BA461" s="12"/>
      <c r="BB461" s="12"/>
      <c r="BC461" s="12"/>
      <c r="BD461" s="12"/>
      <c r="BE461" s="12"/>
      <c r="BF461" s="12"/>
    </row>
    <row r="462" spans="1:58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D462" s="11"/>
      <c r="AE462" s="12"/>
      <c r="AF462" s="11"/>
      <c r="AG462" s="12"/>
      <c r="AH462" s="11"/>
      <c r="AI462" s="11"/>
      <c r="AJ462" s="11"/>
      <c r="AK462" s="11"/>
      <c r="AL462" s="11"/>
      <c r="AN462" s="11"/>
      <c r="AO462" s="12"/>
      <c r="AP462" s="12"/>
      <c r="AQ462" s="12"/>
      <c r="AR462" s="12"/>
      <c r="AS462" s="12"/>
      <c r="AT462" s="12"/>
      <c r="AU462" s="12"/>
      <c r="AV462" s="12"/>
      <c r="AX462" s="11"/>
      <c r="AY462" s="12"/>
      <c r="AZ462" s="12"/>
      <c r="BA462" s="12"/>
      <c r="BB462" s="12"/>
      <c r="BC462" s="12"/>
      <c r="BD462" s="12"/>
      <c r="BE462" s="12"/>
      <c r="BF462" s="12"/>
    </row>
    <row r="463" spans="1:58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D463" s="11"/>
      <c r="AE463" s="12"/>
      <c r="AF463" s="11"/>
      <c r="AG463" s="12"/>
      <c r="AH463" s="11"/>
      <c r="AI463" s="11"/>
      <c r="AJ463" s="11"/>
      <c r="AK463" s="11"/>
      <c r="AL463" s="11"/>
      <c r="AN463" s="11"/>
      <c r="AO463" s="12"/>
      <c r="AP463" s="12"/>
      <c r="AQ463" s="12"/>
      <c r="AR463" s="12"/>
      <c r="AS463" s="12"/>
      <c r="AT463" s="12"/>
      <c r="AU463" s="12"/>
      <c r="AV463" s="12"/>
      <c r="AX463" s="11"/>
      <c r="AY463" s="12"/>
      <c r="AZ463" s="12"/>
      <c r="BA463" s="12"/>
      <c r="BB463" s="12"/>
      <c r="BC463" s="12"/>
      <c r="BD463" s="12"/>
      <c r="BE463" s="12"/>
      <c r="BF463" s="12"/>
    </row>
    <row r="464" spans="1:58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D464" s="11"/>
      <c r="AE464" s="12"/>
      <c r="AF464" s="11"/>
      <c r="AG464" s="12"/>
      <c r="AH464" s="11"/>
      <c r="AI464" s="11"/>
      <c r="AJ464" s="11"/>
      <c r="AK464" s="11"/>
      <c r="AL464" s="11"/>
      <c r="AN464" s="11"/>
      <c r="AO464" s="12"/>
      <c r="AP464" s="12"/>
      <c r="AQ464" s="12"/>
      <c r="AR464" s="12"/>
      <c r="AS464" s="12"/>
      <c r="AT464" s="12"/>
      <c r="AU464" s="12"/>
      <c r="AV464" s="12"/>
      <c r="AX464" s="11"/>
      <c r="AY464" s="12"/>
      <c r="AZ464" s="12"/>
      <c r="BA464" s="12"/>
      <c r="BB464" s="12"/>
      <c r="BC464" s="12"/>
      <c r="BD464" s="12"/>
      <c r="BE464" s="12"/>
      <c r="BF464" s="12"/>
    </row>
    <row r="465" spans="1:58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D465" s="11"/>
      <c r="AE465" s="12"/>
      <c r="AF465" s="11"/>
      <c r="AG465" s="12"/>
      <c r="AH465" s="11"/>
      <c r="AI465" s="11"/>
      <c r="AJ465" s="11"/>
      <c r="AK465" s="11"/>
      <c r="AL465" s="11"/>
      <c r="AN465" s="11"/>
      <c r="AO465" s="12"/>
      <c r="AP465" s="12"/>
      <c r="AQ465" s="12"/>
      <c r="AR465" s="12"/>
      <c r="AS465" s="12"/>
      <c r="AT465" s="12"/>
      <c r="AU465" s="12"/>
      <c r="AV465" s="12"/>
      <c r="AX465" s="11"/>
      <c r="AY465" s="12"/>
      <c r="AZ465" s="12"/>
      <c r="BA465" s="12"/>
      <c r="BB465" s="12"/>
      <c r="BC465" s="12"/>
      <c r="BD465" s="12"/>
      <c r="BE465" s="12"/>
      <c r="BF465" s="12"/>
    </row>
    <row r="466" spans="1:58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D466" s="11"/>
      <c r="AE466" s="12"/>
      <c r="AF466" s="11"/>
      <c r="AG466" s="12"/>
      <c r="AH466" s="11"/>
      <c r="AI466" s="11"/>
      <c r="AJ466" s="11"/>
      <c r="AK466" s="11"/>
      <c r="AL466" s="11"/>
      <c r="AN466" s="11"/>
      <c r="AO466" s="12"/>
      <c r="AP466" s="12"/>
      <c r="AQ466" s="12"/>
      <c r="AR466" s="12"/>
      <c r="AS466" s="12"/>
      <c r="AT466" s="12"/>
      <c r="AU466" s="12"/>
      <c r="AV466" s="12"/>
      <c r="AX466" s="11"/>
      <c r="AY466" s="12"/>
      <c r="AZ466" s="12"/>
      <c r="BA466" s="12"/>
      <c r="BB466" s="12"/>
      <c r="BC466" s="12"/>
      <c r="BD466" s="12"/>
      <c r="BE466" s="12"/>
      <c r="BF466" s="12"/>
    </row>
    <row r="467" spans="1:58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D467" s="11"/>
      <c r="AE467" s="12"/>
      <c r="AF467" s="11"/>
      <c r="AG467" s="12"/>
      <c r="AH467" s="11"/>
      <c r="AI467" s="11"/>
      <c r="AJ467" s="11"/>
      <c r="AK467" s="11"/>
      <c r="AL467" s="11"/>
      <c r="AN467" s="11"/>
      <c r="AO467" s="12"/>
      <c r="AP467" s="12"/>
      <c r="AQ467" s="12"/>
      <c r="AR467" s="12"/>
      <c r="AS467" s="12"/>
      <c r="AT467" s="12"/>
      <c r="AU467" s="12"/>
      <c r="AV467" s="12"/>
      <c r="AX467" s="11"/>
      <c r="AY467" s="12"/>
      <c r="AZ467" s="12"/>
      <c r="BA467" s="12"/>
      <c r="BB467" s="12"/>
      <c r="BC467" s="12"/>
      <c r="BD467" s="12"/>
      <c r="BE467" s="12"/>
      <c r="BF467" s="12"/>
    </row>
    <row r="468" spans="1:5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D468" s="11"/>
      <c r="AE468" s="12"/>
      <c r="AF468" s="11"/>
      <c r="AG468" s="12"/>
      <c r="AH468" s="11"/>
      <c r="AI468" s="11"/>
      <c r="AJ468" s="11"/>
      <c r="AK468" s="11"/>
      <c r="AL468" s="11"/>
      <c r="AN468" s="11"/>
      <c r="AO468" s="12"/>
      <c r="AP468" s="12"/>
      <c r="AQ468" s="12"/>
      <c r="AR468" s="12"/>
      <c r="AS468" s="12"/>
      <c r="AT468" s="12"/>
      <c r="AU468" s="12"/>
      <c r="AV468" s="12"/>
      <c r="AX468" s="11"/>
      <c r="AY468" s="12"/>
      <c r="AZ468" s="12"/>
      <c r="BA468" s="12"/>
      <c r="BB468" s="12"/>
      <c r="BC468" s="12"/>
      <c r="BD468" s="12"/>
      <c r="BE468" s="12"/>
      <c r="BF468" s="12"/>
    </row>
    <row r="469" spans="1:58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D469" s="11"/>
      <c r="AE469" s="12"/>
      <c r="AF469" s="11"/>
      <c r="AG469" s="12"/>
      <c r="AH469" s="11"/>
      <c r="AI469" s="11"/>
      <c r="AJ469" s="11"/>
      <c r="AK469" s="11"/>
      <c r="AL469" s="11"/>
      <c r="AN469" s="11"/>
      <c r="AO469" s="12"/>
      <c r="AP469" s="12"/>
      <c r="AQ469" s="12"/>
      <c r="AR469" s="12"/>
      <c r="AS469" s="12"/>
      <c r="AT469" s="12"/>
      <c r="AU469" s="12"/>
      <c r="AV469" s="12"/>
      <c r="AX469" s="11"/>
      <c r="AY469" s="12"/>
      <c r="AZ469" s="12"/>
      <c r="BA469" s="12"/>
      <c r="BB469" s="12"/>
      <c r="BC469" s="12"/>
      <c r="BD469" s="12"/>
      <c r="BE469" s="12"/>
      <c r="BF469" s="12"/>
    </row>
    <row r="470" spans="1:58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D470" s="11"/>
      <c r="AE470" s="12"/>
      <c r="AF470" s="11"/>
      <c r="AG470" s="12"/>
      <c r="AH470" s="11"/>
      <c r="AI470" s="11"/>
      <c r="AJ470" s="11"/>
      <c r="AK470" s="11"/>
      <c r="AL470" s="11"/>
      <c r="AN470" s="11"/>
      <c r="AO470" s="12"/>
      <c r="AP470" s="12"/>
      <c r="AQ470" s="12"/>
      <c r="AR470" s="12"/>
      <c r="AS470" s="12"/>
      <c r="AT470" s="12"/>
      <c r="AU470" s="12"/>
      <c r="AV470" s="12"/>
      <c r="AX470" s="11"/>
      <c r="AY470" s="12"/>
      <c r="AZ470" s="12"/>
      <c r="BA470" s="12"/>
      <c r="BB470" s="12"/>
      <c r="BC470" s="12"/>
      <c r="BD470" s="12"/>
      <c r="BE470" s="12"/>
      <c r="BF470" s="12"/>
    </row>
    <row r="471" spans="1:58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D471" s="11"/>
      <c r="AE471" s="12"/>
      <c r="AF471" s="11"/>
      <c r="AG471" s="12"/>
      <c r="AH471" s="11"/>
      <c r="AI471" s="11"/>
      <c r="AJ471" s="11"/>
      <c r="AK471" s="11"/>
      <c r="AL471" s="11"/>
      <c r="AN471" s="11"/>
      <c r="AO471" s="12"/>
      <c r="AP471" s="12"/>
      <c r="AQ471" s="12"/>
      <c r="AR471" s="12"/>
      <c r="AS471" s="12"/>
      <c r="AT471" s="12"/>
      <c r="AU471" s="12"/>
      <c r="AV471" s="12"/>
      <c r="AX471" s="11"/>
      <c r="AY471" s="12"/>
      <c r="AZ471" s="12"/>
      <c r="BA471" s="12"/>
      <c r="BB471" s="12"/>
      <c r="BC471" s="12"/>
      <c r="BD471" s="12"/>
      <c r="BE471" s="12"/>
      <c r="BF471" s="12"/>
    </row>
    <row r="472" spans="1:58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D472" s="11"/>
      <c r="AE472" s="12"/>
      <c r="AF472" s="11"/>
      <c r="AG472" s="12"/>
      <c r="AH472" s="11"/>
      <c r="AI472" s="11"/>
      <c r="AJ472" s="11"/>
      <c r="AK472" s="11"/>
      <c r="AL472" s="11"/>
      <c r="AN472" s="11"/>
      <c r="AO472" s="12"/>
      <c r="AP472" s="12"/>
      <c r="AQ472" s="12"/>
      <c r="AR472" s="12"/>
      <c r="AS472" s="12"/>
      <c r="AT472" s="12"/>
      <c r="AU472" s="12"/>
      <c r="AV472" s="12"/>
      <c r="AX472" s="11"/>
      <c r="AY472" s="12"/>
      <c r="AZ472" s="12"/>
      <c r="BA472" s="12"/>
      <c r="BB472" s="12"/>
      <c r="BC472" s="12"/>
      <c r="BD472" s="12"/>
      <c r="BE472" s="12"/>
      <c r="BF472" s="12"/>
    </row>
    <row r="473" spans="1:58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D473" s="11"/>
      <c r="AE473" s="12"/>
      <c r="AF473" s="11"/>
      <c r="AG473" s="12"/>
      <c r="AH473" s="11"/>
      <c r="AI473" s="11"/>
      <c r="AJ473" s="11"/>
      <c r="AK473" s="11"/>
      <c r="AL473" s="11"/>
      <c r="AN473" s="11"/>
      <c r="AO473" s="12"/>
      <c r="AP473" s="12"/>
      <c r="AQ473" s="12"/>
      <c r="AR473" s="12"/>
      <c r="AS473" s="12"/>
      <c r="AT473" s="12"/>
      <c r="AU473" s="12"/>
      <c r="AV473" s="12"/>
      <c r="AX473" s="11"/>
      <c r="AY473" s="12"/>
      <c r="AZ473" s="12"/>
      <c r="BA473" s="12"/>
      <c r="BB473" s="12"/>
      <c r="BC473" s="12"/>
      <c r="BD473" s="12"/>
      <c r="BE473" s="12"/>
      <c r="BF473" s="12"/>
    </row>
    <row r="474" spans="1:58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D474" s="11"/>
      <c r="AE474" s="12"/>
      <c r="AF474" s="11"/>
      <c r="AG474" s="12"/>
      <c r="AH474" s="11"/>
      <c r="AI474" s="11"/>
      <c r="AJ474" s="11"/>
      <c r="AK474" s="11"/>
      <c r="AL474" s="11"/>
      <c r="AN474" s="11"/>
      <c r="AO474" s="12"/>
      <c r="AP474" s="12"/>
      <c r="AQ474" s="12"/>
      <c r="AR474" s="12"/>
      <c r="AS474" s="12"/>
      <c r="AT474" s="12"/>
      <c r="AU474" s="12"/>
      <c r="AV474" s="12"/>
      <c r="AX474" s="11"/>
      <c r="AY474" s="12"/>
      <c r="AZ474" s="12"/>
      <c r="BA474" s="12"/>
      <c r="BB474" s="12"/>
      <c r="BC474" s="12"/>
      <c r="BD474" s="12"/>
      <c r="BE474" s="12"/>
      <c r="BF474" s="12"/>
    </row>
    <row r="475" spans="1:58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D475" s="11"/>
      <c r="AE475" s="12"/>
      <c r="AF475" s="11"/>
      <c r="AG475" s="12"/>
      <c r="AH475" s="11"/>
      <c r="AI475" s="11"/>
      <c r="AJ475" s="11"/>
      <c r="AK475" s="11"/>
      <c r="AL475" s="11"/>
      <c r="AN475" s="11"/>
      <c r="AO475" s="12"/>
      <c r="AP475" s="12"/>
      <c r="AQ475" s="12"/>
      <c r="AR475" s="12"/>
      <c r="AS475" s="12"/>
      <c r="AT475" s="12"/>
      <c r="AU475" s="12"/>
      <c r="AV475" s="12"/>
      <c r="AX475" s="11"/>
      <c r="AY475" s="12"/>
      <c r="AZ475" s="12"/>
      <c r="BA475" s="12"/>
      <c r="BB475" s="12"/>
      <c r="BC475" s="12"/>
      <c r="BD475" s="12"/>
      <c r="BE475" s="12"/>
      <c r="BF475" s="12"/>
    </row>
    <row r="476" spans="1:58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D476" s="11"/>
      <c r="AE476" s="12"/>
      <c r="AF476" s="11"/>
      <c r="AG476" s="12"/>
      <c r="AH476" s="11"/>
      <c r="AI476" s="11"/>
      <c r="AJ476" s="11"/>
      <c r="AK476" s="11"/>
      <c r="AL476" s="11"/>
      <c r="AN476" s="11"/>
      <c r="AO476" s="12"/>
      <c r="AP476" s="12"/>
      <c r="AQ476" s="12"/>
      <c r="AR476" s="12"/>
      <c r="AS476" s="12"/>
      <c r="AT476" s="12"/>
      <c r="AU476" s="12"/>
      <c r="AV476" s="12"/>
      <c r="AX476" s="11"/>
      <c r="AY476" s="12"/>
      <c r="AZ476" s="12"/>
      <c r="BA476" s="12"/>
      <c r="BB476" s="12"/>
      <c r="BC476" s="12"/>
      <c r="BD476" s="12"/>
      <c r="BE476" s="12"/>
      <c r="BF476" s="12"/>
    </row>
    <row r="477" spans="1:58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D477" s="11"/>
      <c r="AE477" s="12"/>
      <c r="AF477" s="11"/>
      <c r="AG477" s="12"/>
      <c r="AH477" s="11"/>
      <c r="AI477" s="11"/>
      <c r="AJ477" s="11"/>
      <c r="AK477" s="11"/>
      <c r="AL477" s="11"/>
      <c r="AN477" s="11"/>
      <c r="AO477" s="12"/>
      <c r="AP477" s="12"/>
      <c r="AQ477" s="12"/>
      <c r="AR477" s="12"/>
      <c r="AS477" s="12"/>
      <c r="AT477" s="12"/>
      <c r="AU477" s="12"/>
      <c r="AV477" s="12"/>
      <c r="AX477" s="11"/>
      <c r="AY477" s="12"/>
      <c r="AZ477" s="12"/>
      <c r="BA477" s="12"/>
      <c r="BB477" s="12"/>
      <c r="BC477" s="12"/>
      <c r="BD477" s="12"/>
      <c r="BE477" s="12"/>
      <c r="BF477" s="12"/>
    </row>
    <row r="478" spans="1:5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D478" s="11"/>
      <c r="AE478" s="12"/>
      <c r="AF478" s="11"/>
      <c r="AG478" s="12"/>
      <c r="AH478" s="11"/>
      <c r="AI478" s="11"/>
      <c r="AJ478" s="11"/>
      <c r="AK478" s="11"/>
      <c r="AL478" s="11"/>
      <c r="AN478" s="11"/>
      <c r="AO478" s="12"/>
      <c r="AP478" s="12"/>
      <c r="AQ478" s="12"/>
      <c r="AR478" s="12"/>
      <c r="AS478" s="12"/>
      <c r="AT478" s="12"/>
      <c r="AU478" s="12"/>
      <c r="AV478" s="12"/>
      <c r="AX478" s="11"/>
      <c r="AY478" s="12"/>
      <c r="AZ478" s="12"/>
      <c r="BA478" s="12"/>
      <c r="BB478" s="12"/>
      <c r="BC478" s="12"/>
      <c r="BD478" s="12"/>
      <c r="BE478" s="12"/>
      <c r="BF478" s="12"/>
    </row>
    <row r="479" spans="1:58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D479" s="11"/>
      <c r="AE479" s="12"/>
      <c r="AF479" s="11"/>
      <c r="AG479" s="12"/>
      <c r="AH479" s="11"/>
      <c r="AI479" s="11"/>
      <c r="AJ479" s="11"/>
      <c r="AK479" s="11"/>
      <c r="AL479" s="11"/>
      <c r="AN479" s="11"/>
      <c r="AO479" s="12"/>
      <c r="AP479" s="12"/>
      <c r="AQ479" s="12"/>
      <c r="AR479" s="12"/>
      <c r="AS479" s="12"/>
      <c r="AT479" s="12"/>
      <c r="AU479" s="12"/>
      <c r="AV479" s="12"/>
      <c r="AX479" s="11"/>
      <c r="AY479" s="12"/>
      <c r="AZ479" s="12"/>
      <c r="BA479" s="12"/>
      <c r="BB479" s="12"/>
      <c r="BC479" s="12"/>
      <c r="BD479" s="12"/>
      <c r="BE479" s="12"/>
      <c r="BF479" s="12"/>
    </row>
    <row r="480" spans="1:58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D480" s="11"/>
      <c r="AE480" s="12"/>
      <c r="AF480" s="11"/>
      <c r="AG480" s="12"/>
      <c r="AH480" s="11"/>
      <c r="AI480" s="11"/>
      <c r="AJ480" s="11"/>
      <c r="AK480" s="11"/>
      <c r="AL480" s="11"/>
      <c r="AN480" s="11"/>
      <c r="AO480" s="12"/>
      <c r="AP480" s="12"/>
      <c r="AQ480" s="12"/>
      <c r="AR480" s="12"/>
      <c r="AS480" s="12"/>
      <c r="AT480" s="12"/>
      <c r="AU480" s="12"/>
      <c r="AV480" s="12"/>
      <c r="AX480" s="11"/>
      <c r="AY480" s="12"/>
      <c r="AZ480" s="12"/>
      <c r="BA480" s="12"/>
      <c r="BB480" s="12"/>
      <c r="BC480" s="12"/>
      <c r="BD480" s="12"/>
      <c r="BE480" s="12"/>
      <c r="BF480" s="12"/>
    </row>
    <row r="481" spans="1:58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D481" s="11"/>
      <c r="AE481" s="12"/>
      <c r="AF481" s="11"/>
      <c r="AG481" s="12"/>
      <c r="AH481" s="11"/>
      <c r="AI481" s="11"/>
      <c r="AJ481" s="11"/>
      <c r="AK481" s="11"/>
      <c r="AL481" s="11"/>
      <c r="AN481" s="11"/>
      <c r="AO481" s="12"/>
      <c r="AP481" s="12"/>
      <c r="AQ481" s="12"/>
      <c r="AR481" s="12"/>
      <c r="AS481" s="12"/>
      <c r="AT481" s="12"/>
      <c r="AU481" s="12"/>
      <c r="AV481" s="12"/>
      <c r="AX481" s="11"/>
      <c r="AY481" s="12"/>
      <c r="AZ481" s="12"/>
      <c r="BA481" s="12"/>
      <c r="BB481" s="12"/>
      <c r="BC481" s="12"/>
      <c r="BD481" s="12"/>
      <c r="BE481" s="12"/>
      <c r="BF481" s="12"/>
    </row>
    <row r="482" spans="1:58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D482" s="11"/>
      <c r="AE482" s="12"/>
      <c r="AF482" s="11"/>
      <c r="AG482" s="12"/>
      <c r="AH482" s="11"/>
      <c r="AI482" s="11"/>
      <c r="AJ482" s="11"/>
      <c r="AK482" s="11"/>
      <c r="AL482" s="11"/>
      <c r="AN482" s="11"/>
      <c r="AO482" s="12"/>
      <c r="AP482" s="12"/>
      <c r="AQ482" s="12"/>
      <c r="AR482" s="12"/>
      <c r="AS482" s="12"/>
      <c r="AT482" s="12"/>
      <c r="AU482" s="12"/>
      <c r="AV482" s="12"/>
      <c r="AX482" s="11"/>
      <c r="AY482" s="12"/>
      <c r="AZ482" s="12"/>
      <c r="BA482" s="12"/>
      <c r="BB482" s="12"/>
      <c r="BC482" s="12"/>
      <c r="BD482" s="12"/>
      <c r="BE482" s="12"/>
      <c r="BF482" s="12"/>
    </row>
    <row r="483" spans="1:58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D483" s="11"/>
      <c r="AE483" s="12"/>
      <c r="AF483" s="11"/>
      <c r="AG483" s="12"/>
      <c r="AH483" s="11"/>
      <c r="AI483" s="11"/>
      <c r="AJ483" s="11"/>
      <c r="AK483" s="11"/>
      <c r="AL483" s="11"/>
      <c r="AN483" s="11"/>
      <c r="AO483" s="12"/>
      <c r="AP483" s="12"/>
      <c r="AQ483" s="12"/>
      <c r="AR483" s="12"/>
      <c r="AS483" s="12"/>
      <c r="AT483" s="12"/>
      <c r="AU483" s="12"/>
      <c r="AV483" s="12"/>
      <c r="AX483" s="11"/>
      <c r="AY483" s="12"/>
      <c r="AZ483" s="12"/>
      <c r="BA483" s="12"/>
      <c r="BB483" s="12"/>
      <c r="BC483" s="12"/>
      <c r="BD483" s="12"/>
      <c r="BE483" s="12"/>
      <c r="BF483" s="12"/>
    </row>
    <row r="484" spans="1:58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D484" s="11"/>
      <c r="AE484" s="12"/>
      <c r="AF484" s="11"/>
      <c r="AG484" s="12"/>
      <c r="AH484" s="11"/>
      <c r="AI484" s="11"/>
      <c r="AJ484" s="11"/>
      <c r="AK484" s="11"/>
      <c r="AL484" s="11"/>
      <c r="AN484" s="11"/>
      <c r="AO484" s="12"/>
      <c r="AP484" s="12"/>
      <c r="AQ484" s="12"/>
      <c r="AR484" s="12"/>
      <c r="AS484" s="12"/>
      <c r="AT484" s="12"/>
      <c r="AU484" s="12"/>
      <c r="AV484" s="12"/>
      <c r="AX484" s="11"/>
      <c r="AY484" s="12"/>
      <c r="AZ484" s="12"/>
      <c r="BA484" s="12"/>
      <c r="BB484" s="12"/>
      <c r="BC484" s="12"/>
      <c r="BD484" s="12"/>
      <c r="BE484" s="12"/>
      <c r="BF484" s="12"/>
    </row>
    <row r="485" spans="1:58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D485" s="11"/>
      <c r="AE485" s="12"/>
      <c r="AF485" s="11"/>
      <c r="AG485" s="12"/>
      <c r="AH485" s="11"/>
      <c r="AI485" s="11"/>
      <c r="AJ485" s="11"/>
      <c r="AK485" s="11"/>
      <c r="AL485" s="11"/>
      <c r="AN485" s="11"/>
      <c r="AO485" s="12"/>
      <c r="AP485" s="12"/>
      <c r="AQ485" s="12"/>
      <c r="AR485" s="12"/>
      <c r="AS485" s="12"/>
      <c r="AT485" s="12"/>
      <c r="AU485" s="12"/>
      <c r="AV485" s="12"/>
      <c r="AX485" s="11"/>
      <c r="AY485" s="12"/>
      <c r="AZ485" s="12"/>
      <c r="BA485" s="12"/>
      <c r="BB485" s="12"/>
      <c r="BC485" s="12"/>
      <c r="BD485" s="12"/>
      <c r="BE485" s="12"/>
      <c r="BF485" s="12"/>
    </row>
    <row r="486" spans="1:58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D486" s="11"/>
      <c r="AE486" s="12"/>
      <c r="AF486" s="11"/>
      <c r="AG486" s="12"/>
      <c r="AH486" s="11"/>
      <c r="AI486" s="11"/>
      <c r="AJ486" s="11"/>
      <c r="AK486" s="11"/>
      <c r="AL486" s="11"/>
      <c r="AN486" s="11"/>
      <c r="AO486" s="12"/>
      <c r="AP486" s="12"/>
      <c r="AQ486" s="12"/>
      <c r="AR486" s="12"/>
      <c r="AS486" s="12"/>
      <c r="AT486" s="12"/>
      <c r="AU486" s="12"/>
      <c r="AV486" s="12"/>
      <c r="AX486" s="11"/>
      <c r="AY486" s="12"/>
      <c r="AZ486" s="12"/>
      <c r="BA486" s="12"/>
      <c r="BB486" s="12"/>
      <c r="BC486" s="12"/>
      <c r="BD486" s="12"/>
      <c r="BE486" s="12"/>
      <c r="BF486" s="12"/>
    </row>
    <row r="487" spans="1:58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D487" s="11"/>
      <c r="AE487" s="12"/>
      <c r="AF487" s="11"/>
      <c r="AG487" s="12"/>
      <c r="AH487" s="11"/>
      <c r="AI487" s="11"/>
      <c r="AJ487" s="11"/>
      <c r="AK487" s="11"/>
      <c r="AL487" s="11"/>
      <c r="AN487" s="11"/>
      <c r="AO487" s="12"/>
      <c r="AP487" s="12"/>
      <c r="AQ487" s="12"/>
      <c r="AR487" s="12"/>
      <c r="AS487" s="12"/>
      <c r="AT487" s="12"/>
      <c r="AU487" s="12"/>
      <c r="AV487" s="12"/>
      <c r="AX487" s="11"/>
      <c r="AY487" s="12"/>
      <c r="AZ487" s="12"/>
      <c r="BA487" s="12"/>
      <c r="BB487" s="12"/>
      <c r="BC487" s="12"/>
      <c r="BD487" s="12"/>
      <c r="BE487" s="12"/>
      <c r="BF487" s="12"/>
    </row>
    <row r="488" spans="1:5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D488" s="11"/>
      <c r="AE488" s="12"/>
      <c r="AF488" s="11"/>
      <c r="AG488" s="12"/>
      <c r="AH488" s="11"/>
      <c r="AI488" s="11"/>
      <c r="AJ488" s="11"/>
      <c r="AK488" s="11"/>
      <c r="AL488" s="11"/>
      <c r="AN488" s="11"/>
      <c r="AO488" s="12"/>
      <c r="AP488" s="12"/>
      <c r="AQ488" s="12"/>
      <c r="AR488" s="12"/>
      <c r="AS488" s="12"/>
      <c r="AT488" s="12"/>
      <c r="AU488" s="12"/>
      <c r="AV488" s="12"/>
      <c r="AX488" s="11"/>
      <c r="AY488" s="12"/>
      <c r="AZ488" s="12"/>
      <c r="BA488" s="12"/>
      <c r="BB488" s="12"/>
      <c r="BC488" s="12"/>
      <c r="BD488" s="12"/>
      <c r="BE488" s="12"/>
      <c r="BF488" s="12"/>
    </row>
    <row r="489" spans="1:58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D489" s="11"/>
      <c r="AE489" s="12"/>
      <c r="AF489" s="11"/>
      <c r="AG489" s="12"/>
      <c r="AH489" s="11"/>
      <c r="AI489" s="11"/>
      <c r="AJ489" s="11"/>
      <c r="AK489" s="11"/>
      <c r="AL489" s="11"/>
      <c r="AN489" s="11"/>
      <c r="AO489" s="12"/>
      <c r="AP489" s="12"/>
      <c r="AQ489" s="12"/>
      <c r="AR489" s="12"/>
      <c r="AS489" s="12"/>
      <c r="AT489" s="12"/>
      <c r="AU489" s="12"/>
      <c r="AV489" s="12"/>
      <c r="AX489" s="11"/>
      <c r="AY489" s="12"/>
      <c r="AZ489" s="12"/>
      <c r="BA489" s="12"/>
      <c r="BB489" s="12"/>
      <c r="BC489" s="12"/>
      <c r="BD489" s="12"/>
      <c r="BE489" s="12"/>
      <c r="BF489" s="12"/>
    </row>
    <row r="490" spans="1:58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D490" s="11"/>
      <c r="AE490" s="12"/>
      <c r="AF490" s="11"/>
      <c r="AG490" s="12"/>
      <c r="AH490" s="11"/>
      <c r="AI490" s="11"/>
      <c r="AJ490" s="11"/>
      <c r="AK490" s="11"/>
      <c r="AL490" s="11"/>
      <c r="AN490" s="11"/>
      <c r="AO490" s="12"/>
      <c r="AP490" s="12"/>
      <c r="AQ490" s="12"/>
      <c r="AR490" s="12"/>
      <c r="AS490" s="12"/>
      <c r="AT490" s="12"/>
      <c r="AU490" s="12"/>
      <c r="AV490" s="12"/>
      <c r="AX490" s="11"/>
      <c r="AY490" s="12"/>
      <c r="AZ490" s="12"/>
      <c r="BA490" s="12"/>
      <c r="BB490" s="12"/>
      <c r="BC490" s="12"/>
      <c r="BD490" s="12"/>
      <c r="BE490" s="12"/>
      <c r="BF490" s="12"/>
    </row>
    <row r="491" spans="1:58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D491" s="11"/>
      <c r="AE491" s="12"/>
      <c r="AF491" s="11"/>
      <c r="AG491" s="12"/>
      <c r="AH491" s="11"/>
      <c r="AI491" s="11"/>
      <c r="AJ491" s="11"/>
      <c r="AK491" s="11"/>
      <c r="AL491" s="11"/>
      <c r="AN491" s="11"/>
      <c r="AO491" s="12"/>
      <c r="AP491" s="12"/>
      <c r="AQ491" s="12"/>
      <c r="AR491" s="12"/>
      <c r="AS491" s="12"/>
      <c r="AT491" s="12"/>
      <c r="AU491" s="12"/>
      <c r="AV491" s="12"/>
      <c r="AX491" s="11"/>
      <c r="AY491" s="12"/>
      <c r="AZ491" s="12"/>
      <c r="BA491" s="12"/>
      <c r="BB491" s="12"/>
      <c r="BC491" s="12"/>
      <c r="BD491" s="12"/>
      <c r="BE491" s="12"/>
      <c r="BF491" s="12"/>
    </row>
    <row r="492" spans="1:58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D492" s="11"/>
      <c r="AE492" s="12"/>
      <c r="AF492" s="11"/>
      <c r="AG492" s="12"/>
      <c r="AH492" s="11"/>
      <c r="AI492" s="11"/>
      <c r="AJ492" s="11"/>
      <c r="AK492" s="11"/>
      <c r="AL492" s="11"/>
      <c r="AN492" s="11"/>
      <c r="AO492" s="12"/>
      <c r="AP492" s="12"/>
      <c r="AQ492" s="12"/>
      <c r="AR492" s="12"/>
      <c r="AS492" s="12"/>
      <c r="AT492" s="12"/>
      <c r="AU492" s="12"/>
      <c r="AV492" s="12"/>
      <c r="AX492" s="11"/>
      <c r="AY492" s="12"/>
      <c r="AZ492" s="12"/>
      <c r="BA492" s="12"/>
      <c r="BB492" s="12"/>
      <c r="BC492" s="12"/>
      <c r="BD492" s="12"/>
      <c r="BE492" s="12"/>
      <c r="BF492" s="12"/>
    </row>
    <row r="493" spans="1:58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D493" s="11"/>
      <c r="AE493" s="12"/>
      <c r="AF493" s="11"/>
      <c r="AG493" s="12"/>
      <c r="AH493" s="11"/>
      <c r="AI493" s="11"/>
      <c r="AJ493" s="11"/>
      <c r="AK493" s="11"/>
      <c r="AL493" s="11"/>
      <c r="AN493" s="11"/>
      <c r="AO493" s="12"/>
      <c r="AP493" s="12"/>
      <c r="AQ493" s="12"/>
      <c r="AR493" s="12"/>
      <c r="AS493" s="12"/>
      <c r="AT493" s="12"/>
      <c r="AU493" s="12"/>
      <c r="AV493" s="12"/>
      <c r="AX493" s="11"/>
      <c r="AY493" s="12"/>
      <c r="AZ493" s="12"/>
      <c r="BA493" s="12"/>
      <c r="BB493" s="12"/>
      <c r="BC493" s="12"/>
      <c r="BD493" s="12"/>
      <c r="BE493" s="12"/>
      <c r="BF493" s="12"/>
    </row>
    <row r="494" spans="1:58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D494" s="11"/>
      <c r="AE494" s="12"/>
      <c r="AF494" s="11"/>
      <c r="AG494" s="12"/>
      <c r="AH494" s="11"/>
      <c r="AI494" s="11"/>
      <c r="AJ494" s="11"/>
      <c r="AK494" s="11"/>
      <c r="AL494" s="11"/>
      <c r="AN494" s="11"/>
      <c r="AO494" s="12"/>
      <c r="AP494" s="12"/>
      <c r="AQ494" s="12"/>
      <c r="AR494" s="12"/>
      <c r="AS494" s="12"/>
      <c r="AT494" s="12"/>
      <c r="AU494" s="12"/>
      <c r="AV494" s="12"/>
      <c r="AX494" s="11"/>
      <c r="AY494" s="12"/>
      <c r="AZ494" s="12"/>
      <c r="BA494" s="12"/>
      <c r="BB494" s="12"/>
      <c r="BC494" s="12"/>
      <c r="BD494" s="12"/>
      <c r="BE494" s="12"/>
      <c r="BF494" s="12"/>
    </row>
    <row r="495" spans="1:58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D495" s="11"/>
      <c r="AE495" s="12"/>
      <c r="AF495" s="11"/>
      <c r="AG495" s="12"/>
      <c r="AH495" s="11"/>
      <c r="AI495" s="11"/>
      <c r="AJ495" s="11"/>
      <c r="AK495" s="11"/>
      <c r="AL495" s="11"/>
      <c r="AN495" s="11"/>
      <c r="AO495" s="12"/>
      <c r="AP495" s="12"/>
      <c r="AQ495" s="12"/>
      <c r="AR495" s="12"/>
      <c r="AS495" s="12"/>
      <c r="AT495" s="12"/>
      <c r="AU495" s="12"/>
      <c r="AV495" s="12"/>
      <c r="AX495" s="11"/>
      <c r="AY495" s="12"/>
      <c r="AZ495" s="12"/>
      <c r="BA495" s="12"/>
      <c r="BB495" s="12"/>
      <c r="BC495" s="12"/>
      <c r="BD495" s="12"/>
      <c r="BE495" s="12"/>
      <c r="BF495" s="12"/>
    </row>
    <row r="496" spans="1:58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D496" s="11"/>
      <c r="AE496" s="12"/>
      <c r="AF496" s="11"/>
      <c r="AG496" s="12"/>
      <c r="AH496" s="11"/>
      <c r="AI496" s="11"/>
      <c r="AJ496" s="11"/>
      <c r="AK496" s="11"/>
      <c r="AL496" s="11"/>
      <c r="AN496" s="11"/>
      <c r="AO496" s="12"/>
      <c r="AP496" s="12"/>
      <c r="AQ496" s="12"/>
      <c r="AR496" s="12"/>
      <c r="AS496" s="12"/>
      <c r="AT496" s="12"/>
      <c r="AU496" s="12"/>
      <c r="AV496" s="12"/>
      <c r="AX496" s="11"/>
      <c r="AY496" s="12"/>
      <c r="AZ496" s="12"/>
      <c r="BA496" s="12"/>
      <c r="BB496" s="12"/>
      <c r="BC496" s="12"/>
      <c r="BD496" s="12"/>
      <c r="BE496" s="12"/>
      <c r="BF496" s="12"/>
    </row>
    <row r="497" spans="1:58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D497" s="11"/>
      <c r="AE497" s="12"/>
      <c r="AF497" s="11"/>
      <c r="AG497" s="12"/>
      <c r="AH497" s="11"/>
      <c r="AI497" s="11"/>
      <c r="AJ497" s="11"/>
      <c r="AK497" s="11"/>
      <c r="AL497" s="11"/>
      <c r="AN497" s="11"/>
      <c r="AO497" s="12"/>
      <c r="AP497" s="12"/>
      <c r="AQ497" s="12"/>
      <c r="AR497" s="12"/>
      <c r="AS497" s="12"/>
      <c r="AT497" s="12"/>
      <c r="AU497" s="12"/>
      <c r="AV497" s="12"/>
      <c r="AX497" s="11"/>
      <c r="AY497" s="12"/>
      <c r="AZ497" s="12"/>
      <c r="BA497" s="12"/>
      <c r="BB497" s="12"/>
      <c r="BC497" s="12"/>
      <c r="BD497" s="12"/>
      <c r="BE497" s="12"/>
      <c r="BF497" s="12"/>
    </row>
    <row r="498" spans="1:5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D498" s="11"/>
      <c r="AE498" s="12"/>
      <c r="AF498" s="11"/>
      <c r="AG498" s="12"/>
      <c r="AH498" s="11"/>
      <c r="AI498" s="11"/>
      <c r="AJ498" s="11"/>
      <c r="AK498" s="11"/>
      <c r="AL498" s="11"/>
      <c r="AN498" s="11"/>
      <c r="AO498" s="12"/>
      <c r="AP498" s="12"/>
      <c r="AQ498" s="12"/>
      <c r="AR498" s="12"/>
      <c r="AS498" s="12"/>
      <c r="AT498" s="12"/>
      <c r="AU498" s="12"/>
      <c r="AV498" s="12"/>
      <c r="AX498" s="11"/>
      <c r="AY498" s="12"/>
      <c r="AZ498" s="12"/>
      <c r="BA498" s="12"/>
      <c r="BB498" s="12"/>
      <c r="BC498" s="12"/>
      <c r="BD498" s="12"/>
      <c r="BE498" s="12"/>
      <c r="BF498" s="12"/>
    </row>
    <row r="499" spans="1:58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D499" s="11"/>
      <c r="AE499" s="12"/>
      <c r="AF499" s="11"/>
      <c r="AG499" s="12"/>
      <c r="AH499" s="11"/>
      <c r="AI499" s="11"/>
      <c r="AJ499" s="11"/>
      <c r="AK499" s="11"/>
      <c r="AL499" s="11"/>
      <c r="AN499" s="11"/>
      <c r="AO499" s="12"/>
      <c r="AP499" s="12"/>
      <c r="AQ499" s="12"/>
      <c r="AR499" s="12"/>
      <c r="AS499" s="12"/>
      <c r="AT499" s="12"/>
      <c r="AU499" s="12"/>
      <c r="AV499" s="12"/>
      <c r="AX499" s="11"/>
      <c r="AY499" s="12"/>
      <c r="AZ499" s="12"/>
      <c r="BA499" s="12"/>
      <c r="BB499" s="12"/>
      <c r="BC499" s="12"/>
      <c r="BD499" s="12"/>
      <c r="BE499" s="12"/>
      <c r="BF499" s="12"/>
    </row>
    <row r="500" spans="1:58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D500" s="11"/>
      <c r="AE500" s="12"/>
      <c r="AF500" s="11"/>
      <c r="AG500" s="12"/>
      <c r="AH500" s="11"/>
      <c r="AI500" s="11"/>
      <c r="AJ500" s="11"/>
      <c r="AK500" s="11"/>
      <c r="AL500" s="11"/>
      <c r="AN500" s="11"/>
      <c r="AO500" s="12"/>
      <c r="AP500" s="12"/>
      <c r="AQ500" s="12"/>
      <c r="AR500" s="12"/>
      <c r="AS500" s="12"/>
      <c r="AT500" s="12"/>
      <c r="AU500" s="12"/>
      <c r="AV500" s="12"/>
      <c r="AX500" s="11"/>
      <c r="AY500" s="12"/>
      <c r="AZ500" s="12"/>
      <c r="BA500" s="12"/>
      <c r="BB500" s="12"/>
      <c r="BC500" s="12"/>
      <c r="BD500" s="12"/>
      <c r="BE500" s="12"/>
      <c r="BF500" s="12"/>
    </row>
    <row r="501" spans="1:58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D501" s="11"/>
      <c r="AE501" s="12"/>
      <c r="AF501" s="11"/>
      <c r="AG501" s="12"/>
      <c r="AH501" s="11"/>
      <c r="AI501" s="11"/>
      <c r="AJ501" s="11"/>
      <c r="AK501" s="11"/>
      <c r="AL501" s="11"/>
      <c r="AN501" s="11"/>
      <c r="AO501" s="12"/>
      <c r="AP501" s="12"/>
      <c r="AQ501" s="12"/>
      <c r="AR501" s="12"/>
      <c r="AS501" s="12"/>
      <c r="AT501" s="12"/>
      <c r="AU501" s="12"/>
      <c r="AV501" s="12"/>
      <c r="AX501" s="11"/>
      <c r="AY501" s="12"/>
      <c r="AZ501" s="12"/>
      <c r="BA501" s="12"/>
      <c r="BB501" s="12"/>
      <c r="BC501" s="12"/>
      <c r="BD501" s="12"/>
      <c r="BE501" s="12"/>
      <c r="BF501" s="12"/>
    </row>
    <row r="502" spans="1:58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D502" s="11"/>
      <c r="AE502" s="12"/>
      <c r="AF502" s="11"/>
      <c r="AG502" s="12"/>
      <c r="AH502" s="11"/>
      <c r="AI502" s="11"/>
      <c r="AJ502" s="11"/>
      <c r="AK502" s="11"/>
      <c r="AL502" s="11"/>
      <c r="AN502" s="11"/>
      <c r="AO502" s="12"/>
      <c r="AP502" s="12"/>
      <c r="AQ502" s="12"/>
      <c r="AR502" s="12"/>
      <c r="AS502" s="12"/>
      <c r="AT502" s="12"/>
      <c r="AU502" s="12"/>
      <c r="AV502" s="12"/>
      <c r="AX502" s="11"/>
      <c r="AY502" s="12"/>
      <c r="AZ502" s="12"/>
      <c r="BA502" s="12"/>
      <c r="BB502" s="12"/>
      <c r="BC502" s="12"/>
      <c r="BD502" s="12"/>
      <c r="BE502" s="12"/>
      <c r="BF502" s="12"/>
    </row>
    <row r="503" spans="1:58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/>
      <c r="AB503"/>
      <c r="AD503" s="11"/>
      <c r="AE503" s="12"/>
      <c r="AF503" s="11"/>
      <c r="AG503" s="12"/>
      <c r="AH503" s="11"/>
      <c r="AI503" s="11"/>
      <c r="AJ503" s="11"/>
      <c r="AK503" s="11"/>
      <c r="AL503" s="11"/>
      <c r="AN503" s="11"/>
      <c r="AO503" s="12"/>
      <c r="AP503" s="12"/>
      <c r="AQ503" s="12"/>
      <c r="AR503" s="12"/>
      <c r="AS503" s="12"/>
      <c r="AT503" s="12"/>
      <c r="AU503" s="12"/>
      <c r="AV503" s="12"/>
      <c r="AX503" s="11"/>
      <c r="AY503" s="12"/>
      <c r="AZ503" s="12"/>
      <c r="BA503" s="12"/>
      <c r="BB503" s="12"/>
      <c r="BC503" s="12"/>
      <c r="BD503" s="12"/>
      <c r="BE503" s="12"/>
      <c r="BF503" s="12"/>
    </row>
    <row r="504" spans="1:58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/>
      <c r="AB504"/>
      <c r="AD504" s="11"/>
      <c r="AE504" s="12"/>
      <c r="AF504" s="11"/>
      <c r="AG504" s="12"/>
      <c r="AH504" s="11"/>
      <c r="AI504" s="11"/>
      <c r="AJ504" s="11"/>
      <c r="AK504" s="11"/>
      <c r="AL504" s="11"/>
      <c r="AN504" s="11"/>
      <c r="AO504" s="12"/>
      <c r="AP504" s="12"/>
      <c r="AQ504" s="12"/>
      <c r="AR504" s="12"/>
      <c r="AS504" s="12"/>
      <c r="AT504" s="12"/>
      <c r="AU504" s="12"/>
      <c r="AV504" s="12"/>
      <c r="AX504" s="11"/>
      <c r="AY504" s="12"/>
      <c r="AZ504" s="12"/>
      <c r="BA504" s="12"/>
      <c r="BB504" s="12"/>
      <c r="BC504" s="12"/>
      <c r="BD504" s="12"/>
      <c r="BE504" s="12"/>
      <c r="BF504" s="12"/>
    </row>
    <row r="505" spans="1:58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/>
      <c r="AB505"/>
      <c r="AD505" s="11"/>
      <c r="AE505" s="12"/>
      <c r="AF505" s="11"/>
      <c r="AG505" s="12"/>
      <c r="AH505" s="11"/>
      <c r="AI505" s="11"/>
      <c r="AJ505" s="11"/>
      <c r="AK505" s="11"/>
      <c r="AL505" s="11"/>
      <c r="AN505" s="11"/>
      <c r="AO505" s="12"/>
      <c r="AP505" s="12"/>
      <c r="AQ505" s="12"/>
      <c r="AR505" s="12"/>
      <c r="AS505" s="12"/>
      <c r="AT505" s="12"/>
      <c r="AU505" s="12"/>
      <c r="AV505" s="12"/>
      <c r="AX505" s="11"/>
      <c r="AY505" s="12"/>
      <c r="AZ505" s="12"/>
      <c r="BA505" s="12"/>
      <c r="BB505" s="12"/>
      <c r="BC505" s="12"/>
      <c r="BD505" s="12"/>
      <c r="BE505" s="12"/>
      <c r="BF505" s="12"/>
    </row>
    <row r="506" spans="1:58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/>
      <c r="AB506"/>
      <c r="AD506" s="11"/>
      <c r="AE506" s="12"/>
      <c r="AF506" s="11"/>
      <c r="AG506" s="12"/>
      <c r="AH506" s="11"/>
      <c r="AI506" s="11"/>
      <c r="AJ506" s="11"/>
      <c r="AK506" s="11"/>
      <c r="AL506" s="11"/>
      <c r="AN506" s="11"/>
      <c r="AO506" s="12"/>
      <c r="AP506" s="12"/>
      <c r="AQ506" s="12"/>
      <c r="AR506" s="12"/>
      <c r="AS506" s="12"/>
      <c r="AT506" s="12"/>
      <c r="AU506" s="12"/>
      <c r="AV506" s="12"/>
      <c r="AX506" s="11"/>
      <c r="AY506" s="12"/>
      <c r="AZ506" s="12"/>
      <c r="BA506" s="12"/>
      <c r="BB506" s="12"/>
      <c r="BC506" s="12"/>
      <c r="BD506" s="12"/>
      <c r="BE506" s="12"/>
      <c r="BF506" s="12"/>
    </row>
    <row r="507" spans="1:58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/>
      <c r="AB507"/>
      <c r="AD507" s="11"/>
      <c r="AE507" s="12"/>
      <c r="AF507" s="11"/>
      <c r="AG507" s="12"/>
      <c r="AH507" s="11"/>
      <c r="AI507" s="11"/>
      <c r="AJ507" s="11"/>
      <c r="AK507" s="11"/>
      <c r="AL507" s="11"/>
      <c r="AN507" s="11"/>
      <c r="AO507" s="12"/>
      <c r="AP507" s="12"/>
      <c r="AQ507" s="12"/>
      <c r="AR507" s="12"/>
      <c r="AS507" s="12"/>
      <c r="AT507" s="12"/>
      <c r="AU507" s="12"/>
      <c r="AV507" s="12"/>
      <c r="AX507" s="11"/>
      <c r="AY507" s="12"/>
      <c r="AZ507" s="12"/>
      <c r="BA507" s="12"/>
      <c r="BB507" s="12"/>
      <c r="BC507" s="12"/>
      <c r="BD507" s="12"/>
      <c r="BE507" s="12"/>
      <c r="BF507" s="12"/>
    </row>
    <row r="508" spans="1:5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/>
      <c r="AB508"/>
      <c r="AD508" s="11"/>
      <c r="AE508" s="12"/>
      <c r="AF508" s="11"/>
      <c r="AG508" s="12"/>
      <c r="AH508" s="11"/>
      <c r="AI508" s="11"/>
      <c r="AJ508" s="11"/>
      <c r="AK508" s="11"/>
      <c r="AL508" s="11"/>
      <c r="AN508" s="11"/>
      <c r="AO508" s="12"/>
      <c r="AP508" s="12"/>
      <c r="AQ508" s="12"/>
      <c r="AR508" s="12"/>
      <c r="AS508" s="12"/>
      <c r="AT508" s="12"/>
      <c r="AU508" s="12"/>
      <c r="AV508" s="12"/>
      <c r="AX508" s="11"/>
      <c r="AY508" s="12"/>
      <c r="AZ508" s="12"/>
      <c r="BA508" s="12"/>
      <c r="BB508" s="12"/>
      <c r="BC508" s="12"/>
      <c r="BD508" s="12"/>
      <c r="BE508" s="12"/>
      <c r="BF508" s="12"/>
    </row>
    <row r="509" spans="1:58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/>
      <c r="AB509"/>
      <c r="AD509" s="11"/>
      <c r="AE509" s="12"/>
      <c r="AF509" s="11"/>
      <c r="AG509" s="12"/>
      <c r="AH509" s="11"/>
      <c r="AI509" s="11"/>
      <c r="AJ509" s="11"/>
      <c r="AK509" s="11"/>
      <c r="AL509" s="11"/>
      <c r="AN509" s="11"/>
      <c r="AO509" s="12"/>
      <c r="AP509" s="12"/>
      <c r="AQ509" s="12"/>
      <c r="AR509" s="12"/>
      <c r="AS509" s="12"/>
      <c r="AT509" s="12"/>
      <c r="AU509" s="12"/>
      <c r="AV509" s="12"/>
      <c r="AX509" s="11"/>
      <c r="AY509" s="12"/>
      <c r="AZ509" s="12"/>
      <c r="BA509" s="12"/>
      <c r="BB509" s="12"/>
      <c r="BC509" s="12"/>
      <c r="BD509" s="12"/>
      <c r="BE509" s="12"/>
      <c r="BF509" s="12"/>
    </row>
    <row r="510" spans="1:58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/>
      <c r="AB510"/>
      <c r="AD510" s="11"/>
      <c r="AE510" s="12"/>
      <c r="AF510" s="11"/>
      <c r="AG510" s="12"/>
      <c r="AH510" s="11"/>
      <c r="AI510" s="11"/>
      <c r="AJ510" s="11"/>
      <c r="AK510" s="11"/>
      <c r="AL510" s="11"/>
      <c r="AN510" s="11"/>
      <c r="AO510" s="12"/>
      <c r="AP510" s="12"/>
      <c r="AQ510" s="12"/>
      <c r="AR510" s="12"/>
      <c r="AS510" s="12"/>
      <c r="AT510" s="12"/>
      <c r="AU510" s="12"/>
      <c r="AV510" s="12"/>
      <c r="AX510" s="11"/>
      <c r="AY510" s="12"/>
      <c r="AZ510" s="12"/>
      <c r="BA510" s="12"/>
      <c r="BB510" s="12"/>
      <c r="BC510" s="12"/>
      <c r="BD510" s="12"/>
      <c r="BE510" s="12"/>
      <c r="BF510" s="12"/>
    </row>
    <row r="511" spans="1:58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/>
      <c r="AB511"/>
      <c r="AD511" s="11"/>
      <c r="AE511" s="12"/>
      <c r="AF511" s="11"/>
      <c r="AG511" s="12"/>
      <c r="AH511" s="11"/>
      <c r="AI511" s="11"/>
      <c r="AJ511" s="11"/>
      <c r="AK511" s="11"/>
      <c r="AL511" s="11"/>
      <c r="AN511" s="11"/>
      <c r="AO511" s="12"/>
      <c r="AP511" s="12"/>
      <c r="AQ511" s="12"/>
      <c r="AR511" s="12"/>
      <c r="AS511" s="12"/>
      <c r="AT511" s="12"/>
      <c r="AU511" s="12"/>
      <c r="AV511" s="12"/>
      <c r="AX511" s="11"/>
      <c r="AY511" s="12"/>
      <c r="AZ511" s="12"/>
      <c r="BA511" s="12"/>
      <c r="BB511" s="12"/>
      <c r="BC511" s="12"/>
      <c r="BD511" s="12"/>
      <c r="BE511" s="12"/>
      <c r="BF511" s="12"/>
    </row>
    <row r="512" spans="1:58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/>
      <c r="AB512"/>
      <c r="AD512" s="11"/>
      <c r="AE512" s="12"/>
      <c r="AF512" s="11"/>
      <c r="AG512" s="12"/>
      <c r="AH512" s="11"/>
      <c r="AI512" s="11"/>
      <c r="AJ512" s="11"/>
      <c r="AK512" s="11"/>
      <c r="AL512" s="11"/>
      <c r="AN512" s="11"/>
      <c r="AO512" s="12"/>
      <c r="AP512" s="12"/>
      <c r="AQ512" s="12"/>
      <c r="AR512" s="12"/>
      <c r="AS512" s="12"/>
      <c r="AT512" s="12"/>
      <c r="AU512" s="12"/>
      <c r="AV512" s="12"/>
      <c r="AX512" s="11"/>
      <c r="AY512" s="12"/>
      <c r="AZ512" s="12"/>
      <c r="BA512" s="12"/>
      <c r="BB512" s="12"/>
      <c r="BC512" s="12"/>
      <c r="BD512" s="12"/>
      <c r="BE512" s="12"/>
      <c r="BF512" s="12"/>
    </row>
    <row r="513" spans="1:58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/>
      <c r="AB513"/>
      <c r="AD513" s="11"/>
      <c r="AE513" s="12"/>
      <c r="AF513" s="11"/>
      <c r="AG513" s="12"/>
      <c r="AH513" s="11"/>
      <c r="AI513" s="11"/>
      <c r="AJ513" s="11"/>
      <c r="AK513" s="11"/>
      <c r="AL513" s="11"/>
      <c r="AN513" s="11"/>
      <c r="AO513" s="12"/>
      <c r="AP513" s="12"/>
      <c r="AQ513" s="12"/>
      <c r="AR513" s="12"/>
      <c r="AS513" s="12"/>
      <c r="AT513" s="12"/>
      <c r="AU513" s="12"/>
      <c r="AV513" s="12"/>
      <c r="AX513" s="11"/>
      <c r="AY513" s="12"/>
      <c r="AZ513" s="12"/>
      <c r="BA513" s="12"/>
      <c r="BB513" s="12"/>
      <c r="BC513" s="12"/>
      <c r="BD513" s="12"/>
      <c r="BE513" s="12"/>
      <c r="BF513" s="12"/>
    </row>
    <row r="514" spans="1:58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/>
      <c r="AB514"/>
      <c r="AD514" s="11"/>
      <c r="AE514" s="12"/>
      <c r="AF514" s="11"/>
      <c r="AG514" s="12"/>
      <c r="AH514" s="11"/>
      <c r="AI514" s="11"/>
      <c r="AJ514" s="11"/>
      <c r="AK514" s="11"/>
      <c r="AL514" s="11"/>
      <c r="AN514" s="11"/>
      <c r="AO514" s="12"/>
      <c r="AP514" s="12"/>
      <c r="AQ514" s="12"/>
      <c r="AR514" s="12"/>
      <c r="AS514" s="12"/>
      <c r="AT514" s="12"/>
      <c r="AU514" s="12"/>
      <c r="AV514" s="12"/>
      <c r="AX514" s="11"/>
      <c r="AY514" s="12"/>
      <c r="AZ514" s="12"/>
      <c r="BA514" s="12"/>
      <c r="BB514" s="12"/>
      <c r="BC514" s="12"/>
      <c r="BD514" s="12"/>
      <c r="BE514" s="12"/>
      <c r="BF514" s="12"/>
    </row>
    <row r="515" spans="1:58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/>
      <c r="AB515"/>
      <c r="AD515" s="11"/>
      <c r="AE515" s="12"/>
      <c r="AF515" s="11"/>
      <c r="AG515" s="12"/>
      <c r="AH515" s="11"/>
      <c r="AI515" s="11"/>
      <c r="AJ515" s="11"/>
      <c r="AK515" s="11"/>
      <c r="AL515" s="11"/>
      <c r="AN515" s="11"/>
      <c r="AO515" s="12"/>
      <c r="AP515" s="12"/>
      <c r="AQ515" s="12"/>
      <c r="AR515" s="12"/>
      <c r="AS515" s="12"/>
      <c r="AT515" s="12"/>
      <c r="AU515" s="12"/>
      <c r="AV515" s="12"/>
      <c r="AX515" s="11"/>
      <c r="AY515" s="12"/>
      <c r="AZ515" s="12"/>
      <c r="BA515" s="12"/>
      <c r="BB515" s="12"/>
      <c r="BC515" s="12"/>
      <c r="BD515" s="12"/>
      <c r="BE515" s="12"/>
      <c r="BF515" s="12"/>
    </row>
    <row r="516" spans="1:58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/>
      <c r="AB516"/>
      <c r="AD516" s="11"/>
      <c r="AE516" s="12"/>
      <c r="AF516" s="11"/>
      <c r="AG516" s="12"/>
      <c r="AH516" s="11"/>
      <c r="AI516" s="11"/>
      <c r="AJ516" s="11"/>
      <c r="AK516" s="11"/>
      <c r="AL516" s="11"/>
      <c r="AN516" s="11"/>
      <c r="AO516" s="12"/>
      <c r="AP516" s="12"/>
      <c r="AQ516" s="12"/>
      <c r="AR516" s="12"/>
      <c r="AS516" s="12"/>
      <c r="AT516" s="12"/>
      <c r="AU516" s="12"/>
      <c r="AV516" s="12"/>
      <c r="AX516" s="11"/>
      <c r="AY516" s="12"/>
      <c r="AZ516" s="12"/>
      <c r="BA516" s="12"/>
      <c r="BB516" s="12"/>
      <c r="BC516" s="12"/>
      <c r="BD516" s="12"/>
      <c r="BE516" s="12"/>
      <c r="BF516" s="12"/>
    </row>
    <row r="517" spans="1:58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/>
      <c r="AB517"/>
      <c r="AD517" s="11"/>
      <c r="AE517" s="12"/>
      <c r="AF517" s="11"/>
      <c r="AG517" s="12"/>
      <c r="AH517" s="11"/>
      <c r="AI517" s="11"/>
      <c r="AJ517" s="11"/>
      <c r="AK517" s="11"/>
      <c r="AL517" s="11"/>
      <c r="AN517" s="11"/>
      <c r="AO517" s="12"/>
      <c r="AP517" s="12"/>
      <c r="AQ517" s="12"/>
      <c r="AR517" s="12"/>
      <c r="AS517" s="12"/>
      <c r="AT517" s="12"/>
      <c r="AU517" s="12"/>
      <c r="AV517" s="12"/>
      <c r="AX517" s="11"/>
      <c r="AY517" s="12"/>
      <c r="AZ517" s="12"/>
      <c r="BA517" s="12"/>
      <c r="BB517" s="12"/>
      <c r="BC517" s="12"/>
      <c r="BD517" s="12"/>
      <c r="BE517" s="12"/>
      <c r="BF517" s="12"/>
    </row>
    <row r="518" spans="1:5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/>
      <c r="AB518"/>
      <c r="AD518" s="11"/>
      <c r="AE518" s="12"/>
      <c r="AF518" s="11"/>
      <c r="AG518" s="12"/>
      <c r="AH518" s="11"/>
      <c r="AI518" s="11"/>
      <c r="AJ518" s="11"/>
      <c r="AK518" s="11"/>
      <c r="AL518" s="11"/>
      <c r="AN518" s="11"/>
      <c r="AO518" s="12"/>
      <c r="AP518" s="12"/>
      <c r="AQ518" s="12"/>
      <c r="AR518" s="12"/>
      <c r="AS518" s="12"/>
      <c r="AT518" s="12"/>
      <c r="AU518" s="12"/>
      <c r="AV518" s="12"/>
      <c r="AX518" s="11"/>
      <c r="AY518" s="12"/>
      <c r="AZ518" s="12"/>
      <c r="BA518" s="12"/>
      <c r="BB518" s="12"/>
      <c r="BC518" s="12"/>
      <c r="BD518" s="12"/>
      <c r="BE518" s="12"/>
      <c r="BF518" s="12"/>
    </row>
    <row r="519" spans="1:58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/>
      <c r="AB519"/>
      <c r="AD519" s="11"/>
      <c r="AE519" s="12"/>
      <c r="AF519" s="11"/>
      <c r="AG519" s="12"/>
      <c r="AH519" s="11"/>
      <c r="AI519" s="11"/>
      <c r="AJ519" s="11"/>
      <c r="AK519" s="11"/>
      <c r="AL519" s="11"/>
      <c r="AN519" s="11"/>
      <c r="AO519" s="12"/>
      <c r="AP519" s="12"/>
      <c r="AQ519" s="12"/>
      <c r="AR519" s="12"/>
      <c r="AS519" s="12"/>
      <c r="AT519" s="12"/>
      <c r="AU519" s="12"/>
      <c r="AV519" s="12"/>
      <c r="AX519" s="11"/>
      <c r="AY519" s="12"/>
      <c r="AZ519" s="12"/>
      <c r="BA519" s="12"/>
      <c r="BB519" s="12"/>
      <c r="BC519" s="12"/>
      <c r="BD519" s="12"/>
      <c r="BE519" s="12"/>
      <c r="BF519" s="12"/>
    </row>
    <row r="520" spans="1:58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/>
      <c r="AB520"/>
      <c r="AD520" s="11"/>
      <c r="AE520" s="12"/>
      <c r="AF520" s="11"/>
      <c r="AG520" s="12"/>
      <c r="AH520" s="11"/>
      <c r="AI520" s="11"/>
      <c r="AJ520" s="11"/>
      <c r="AK520" s="11"/>
      <c r="AL520" s="11"/>
      <c r="AN520" s="11"/>
      <c r="AO520" s="12"/>
      <c r="AP520" s="12"/>
      <c r="AQ520" s="12"/>
      <c r="AR520" s="12"/>
      <c r="AS520" s="12"/>
      <c r="AT520" s="12"/>
      <c r="AU520" s="12"/>
      <c r="AV520" s="12"/>
      <c r="AX520" s="11"/>
      <c r="AY520" s="12"/>
      <c r="AZ520" s="12"/>
      <c r="BA520" s="12"/>
      <c r="BB520" s="12"/>
      <c r="BC520" s="12"/>
      <c r="BD520" s="12"/>
      <c r="BE520" s="12"/>
      <c r="BF520" s="12"/>
    </row>
    <row r="521" spans="1:58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/>
      <c r="AB521"/>
      <c r="AD521" s="11"/>
      <c r="AE521" s="12"/>
      <c r="AF521" s="11"/>
      <c r="AG521" s="12"/>
      <c r="AH521" s="11"/>
      <c r="AI521" s="11"/>
      <c r="AJ521" s="11"/>
      <c r="AK521" s="11"/>
      <c r="AL521" s="11"/>
      <c r="AN521" s="11"/>
      <c r="AO521" s="12"/>
      <c r="AP521" s="12"/>
      <c r="AQ521" s="12"/>
      <c r="AR521" s="12"/>
      <c r="AS521" s="12"/>
      <c r="AT521" s="12"/>
      <c r="AU521" s="12"/>
      <c r="AV521" s="12"/>
      <c r="AX521" s="11"/>
      <c r="AY521" s="12"/>
      <c r="AZ521" s="12"/>
      <c r="BA521" s="12"/>
      <c r="BB521" s="12"/>
      <c r="BC521" s="12"/>
      <c r="BD521" s="12"/>
      <c r="BE521" s="12"/>
      <c r="BF521" s="12"/>
    </row>
    <row r="522" spans="1:58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/>
      <c r="AB522"/>
      <c r="AD522" s="11"/>
      <c r="AE522" s="12"/>
      <c r="AF522" s="11"/>
      <c r="AG522" s="12"/>
      <c r="AH522" s="11"/>
      <c r="AI522" s="11"/>
      <c r="AJ522" s="11"/>
      <c r="AK522" s="11"/>
      <c r="AL522" s="11"/>
      <c r="AN522" s="11"/>
      <c r="AO522" s="12"/>
      <c r="AP522" s="12"/>
      <c r="AQ522" s="12"/>
      <c r="AR522" s="12"/>
      <c r="AS522" s="12"/>
      <c r="AT522" s="12"/>
      <c r="AU522" s="12"/>
      <c r="AV522" s="12"/>
      <c r="AX522" s="11"/>
      <c r="AY522" s="12"/>
      <c r="AZ522" s="12"/>
      <c r="BA522" s="12"/>
      <c r="BB522" s="12"/>
      <c r="BC522" s="12"/>
      <c r="BD522" s="12"/>
      <c r="BE522" s="12"/>
      <c r="BF522" s="12"/>
    </row>
    <row r="523" spans="1:58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/>
      <c r="AB523"/>
      <c r="AD523" s="11"/>
      <c r="AE523" s="12"/>
      <c r="AF523" s="11"/>
      <c r="AG523" s="12"/>
      <c r="AH523" s="11"/>
      <c r="AI523" s="11"/>
      <c r="AJ523" s="11"/>
      <c r="AK523" s="11"/>
      <c r="AL523" s="11"/>
      <c r="AN523" s="11"/>
      <c r="AO523" s="12"/>
      <c r="AP523" s="12"/>
      <c r="AQ523" s="12"/>
      <c r="AR523" s="12"/>
      <c r="AS523" s="12"/>
      <c r="AT523" s="12"/>
      <c r="AU523" s="12"/>
      <c r="AV523" s="12"/>
      <c r="AX523" s="11"/>
      <c r="AY523" s="12"/>
      <c r="AZ523" s="12"/>
      <c r="BA523" s="12"/>
      <c r="BB523" s="12"/>
      <c r="BC523" s="12"/>
      <c r="BD523" s="12"/>
      <c r="BE523" s="12"/>
      <c r="BF523" s="12"/>
    </row>
    <row r="524" spans="1:58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/>
      <c r="AB524"/>
      <c r="AD524" s="11"/>
      <c r="AE524" s="12"/>
      <c r="AF524" s="11"/>
      <c r="AG524" s="12"/>
      <c r="AH524" s="11"/>
      <c r="AI524" s="11"/>
      <c r="AJ524" s="11"/>
      <c r="AK524" s="11"/>
      <c r="AL524" s="11"/>
      <c r="AN524" s="11"/>
      <c r="AO524" s="12"/>
      <c r="AP524" s="12"/>
      <c r="AQ524" s="12"/>
      <c r="AR524" s="12"/>
      <c r="AS524" s="12"/>
      <c r="AT524" s="12"/>
      <c r="AU524" s="12"/>
      <c r="AV524" s="12"/>
      <c r="AX524" s="11"/>
      <c r="AY524" s="12"/>
      <c r="AZ524" s="12"/>
      <c r="BA524" s="12"/>
      <c r="BB524" s="12"/>
      <c r="BC524" s="12"/>
      <c r="BD524" s="12"/>
      <c r="BE524" s="12"/>
      <c r="BF524" s="12"/>
    </row>
    <row r="525" spans="1:58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/>
      <c r="AB525"/>
      <c r="AD525" s="11"/>
      <c r="AE525" s="12"/>
      <c r="AF525" s="11"/>
      <c r="AG525" s="12"/>
      <c r="AH525" s="11"/>
      <c r="AI525" s="11"/>
      <c r="AJ525" s="11"/>
      <c r="AK525" s="11"/>
      <c r="AL525" s="11"/>
      <c r="AN525" s="11"/>
      <c r="AO525" s="12"/>
      <c r="AP525" s="12"/>
      <c r="AQ525" s="12"/>
      <c r="AR525" s="12"/>
      <c r="AS525" s="12"/>
      <c r="AT525" s="12"/>
      <c r="AU525" s="12"/>
      <c r="AV525" s="12"/>
      <c r="AX525" s="11"/>
      <c r="AY525" s="12"/>
      <c r="AZ525" s="12"/>
      <c r="BA525" s="12"/>
      <c r="BB525" s="12"/>
      <c r="BC525" s="12"/>
      <c r="BD525" s="12"/>
      <c r="BE525" s="12"/>
      <c r="BF525" s="12"/>
    </row>
    <row r="526" spans="1:58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/>
      <c r="AB526"/>
      <c r="AD526" s="11"/>
      <c r="AE526" s="12"/>
      <c r="AF526" s="11"/>
      <c r="AG526" s="12"/>
      <c r="AH526" s="11"/>
      <c r="AI526" s="11"/>
      <c r="AJ526" s="11"/>
      <c r="AK526" s="11"/>
      <c r="AL526" s="11"/>
      <c r="AN526" s="11"/>
      <c r="AO526" s="12"/>
      <c r="AP526" s="12"/>
      <c r="AQ526" s="12"/>
      <c r="AR526" s="12"/>
      <c r="AS526" s="12"/>
      <c r="AT526" s="12"/>
      <c r="AU526" s="12"/>
      <c r="AV526" s="12"/>
      <c r="AX526" s="11"/>
      <c r="AY526" s="12"/>
      <c r="AZ526" s="12"/>
      <c r="BA526" s="12"/>
      <c r="BB526" s="12"/>
      <c r="BC526" s="12"/>
      <c r="BD526" s="12"/>
      <c r="BE526" s="12"/>
      <c r="BF526" s="12"/>
    </row>
    <row r="527" spans="1:58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/>
      <c r="AB527"/>
      <c r="AD527" s="11"/>
      <c r="AE527" s="12"/>
      <c r="AF527" s="11"/>
      <c r="AG527" s="12"/>
      <c r="AH527" s="11"/>
      <c r="AI527" s="11"/>
      <c r="AJ527" s="11"/>
      <c r="AK527" s="11"/>
      <c r="AL527" s="11"/>
      <c r="AN527" s="11"/>
      <c r="AO527" s="12"/>
      <c r="AP527" s="12"/>
      <c r="AQ527" s="12"/>
      <c r="AR527" s="12"/>
      <c r="AS527" s="12"/>
      <c r="AT527" s="12"/>
      <c r="AU527" s="12"/>
      <c r="AV527" s="12"/>
      <c r="AX527" s="11"/>
      <c r="AY527" s="12"/>
      <c r="AZ527" s="12"/>
      <c r="BA527" s="12"/>
      <c r="BB527" s="12"/>
      <c r="BC527" s="12"/>
      <c r="BD527" s="12"/>
      <c r="BE527" s="12"/>
      <c r="BF527" s="12"/>
    </row>
    <row r="528" spans="1:5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/>
      <c r="AB528"/>
      <c r="AD528" s="11"/>
      <c r="AE528" s="12"/>
      <c r="AF528" s="11"/>
      <c r="AG528" s="12"/>
      <c r="AH528" s="11"/>
      <c r="AI528" s="11"/>
      <c r="AJ528" s="11"/>
      <c r="AK528" s="11"/>
      <c r="AL528" s="11"/>
      <c r="AN528" s="11"/>
      <c r="AO528" s="12"/>
      <c r="AP528" s="12"/>
      <c r="AQ528" s="12"/>
      <c r="AR528" s="12"/>
      <c r="AS528" s="12"/>
      <c r="AT528" s="12"/>
      <c r="AU528" s="12"/>
      <c r="AV528" s="12"/>
      <c r="AX528" s="11"/>
      <c r="AY528" s="12"/>
      <c r="AZ528" s="12"/>
      <c r="BA528" s="12"/>
      <c r="BB528" s="12"/>
      <c r="BC528" s="12"/>
      <c r="BD528" s="12"/>
      <c r="BE528" s="12"/>
      <c r="BF528" s="12"/>
    </row>
    <row r="529" spans="1:58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/>
      <c r="AB529"/>
      <c r="AD529" s="11"/>
      <c r="AE529" s="12"/>
      <c r="AF529" s="11"/>
      <c r="AG529" s="12"/>
      <c r="AH529" s="11"/>
      <c r="AI529" s="11"/>
      <c r="AJ529" s="11"/>
      <c r="AK529" s="11"/>
      <c r="AL529" s="11"/>
      <c r="AN529" s="11"/>
      <c r="AO529" s="12"/>
      <c r="AP529" s="12"/>
      <c r="AQ529" s="12"/>
      <c r="AR529" s="12"/>
      <c r="AS529" s="12"/>
      <c r="AT529" s="12"/>
      <c r="AU529" s="12"/>
      <c r="AV529" s="12"/>
      <c r="AX529" s="11"/>
      <c r="AY529" s="12"/>
      <c r="AZ529" s="12"/>
      <c r="BA529" s="12"/>
      <c r="BB529" s="12"/>
      <c r="BC529" s="12"/>
      <c r="BD529" s="12"/>
      <c r="BE529" s="12"/>
      <c r="BF529" s="12"/>
    </row>
    <row r="530" spans="1:58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/>
      <c r="AB530"/>
      <c r="AD530" s="11"/>
      <c r="AE530" s="12"/>
      <c r="AF530" s="11"/>
      <c r="AG530" s="12"/>
      <c r="AH530" s="11"/>
      <c r="AI530" s="11"/>
      <c r="AJ530" s="11"/>
      <c r="AK530" s="11"/>
      <c r="AL530" s="11"/>
      <c r="AN530" s="11"/>
      <c r="AO530" s="12"/>
      <c r="AP530" s="12"/>
      <c r="AQ530" s="12"/>
      <c r="AR530" s="12"/>
      <c r="AS530" s="12"/>
      <c r="AT530" s="12"/>
      <c r="AU530" s="12"/>
      <c r="AV530" s="12"/>
      <c r="AX530" s="11"/>
      <c r="AY530" s="12"/>
      <c r="AZ530" s="12"/>
      <c r="BA530" s="12"/>
      <c r="BB530" s="12"/>
      <c r="BC530" s="12"/>
      <c r="BD530" s="12"/>
      <c r="BE530" s="12"/>
      <c r="BF530" s="12"/>
    </row>
    <row r="531" spans="1:58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/>
      <c r="AB531"/>
      <c r="AD531" s="11"/>
      <c r="AE531" s="12"/>
      <c r="AF531" s="11"/>
      <c r="AG531" s="12"/>
      <c r="AH531" s="11"/>
      <c r="AI531" s="11"/>
      <c r="AJ531" s="11"/>
      <c r="AK531" s="11"/>
      <c r="AL531" s="11"/>
      <c r="AN531" s="11"/>
      <c r="AO531" s="12"/>
      <c r="AP531" s="12"/>
      <c r="AQ531" s="12"/>
      <c r="AR531" s="12"/>
      <c r="AS531" s="12"/>
      <c r="AT531" s="12"/>
      <c r="AU531" s="12"/>
      <c r="AV531" s="12"/>
      <c r="AX531" s="11"/>
      <c r="AY531" s="12"/>
      <c r="AZ531" s="12"/>
      <c r="BA531" s="12"/>
      <c r="BB531" s="12"/>
      <c r="BC531" s="12"/>
      <c r="BD531" s="12"/>
      <c r="BE531" s="12"/>
      <c r="BF531" s="12"/>
    </row>
    <row r="532" spans="1:58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/>
      <c r="AB532"/>
      <c r="AD532" s="11"/>
      <c r="AE532" s="12"/>
      <c r="AF532" s="11"/>
      <c r="AG532" s="12"/>
      <c r="AH532" s="11"/>
      <c r="AI532" s="11"/>
      <c r="AJ532" s="11"/>
      <c r="AK532" s="11"/>
      <c r="AL532" s="11"/>
      <c r="AN532" s="11"/>
      <c r="AO532" s="12"/>
      <c r="AP532" s="12"/>
      <c r="AQ532" s="12"/>
      <c r="AR532" s="12"/>
      <c r="AS532" s="12"/>
      <c r="AT532" s="12"/>
      <c r="AU532" s="12"/>
      <c r="AV532" s="12"/>
      <c r="AX532" s="11"/>
      <c r="AY532" s="12"/>
      <c r="AZ532" s="12"/>
      <c r="BA532" s="12"/>
      <c r="BB532" s="12"/>
      <c r="BC532" s="12"/>
      <c r="BD532" s="12"/>
      <c r="BE532" s="12"/>
      <c r="BF532" s="12"/>
    </row>
    <row r="533" spans="1:58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/>
      <c r="AB533"/>
      <c r="AD533" s="11"/>
      <c r="AE533" s="12"/>
      <c r="AF533" s="11"/>
      <c r="AG533" s="12"/>
      <c r="AH533" s="11"/>
      <c r="AI533" s="11"/>
      <c r="AJ533" s="11"/>
      <c r="AK533" s="11"/>
      <c r="AL533" s="11"/>
      <c r="AN533" s="11"/>
      <c r="AO533" s="12"/>
      <c r="AP533" s="12"/>
      <c r="AQ533" s="12"/>
      <c r="AR533" s="12"/>
      <c r="AS533" s="12"/>
      <c r="AT533" s="12"/>
      <c r="AU533" s="12"/>
      <c r="AV533" s="12"/>
      <c r="AX533" s="11"/>
      <c r="AY533" s="12"/>
      <c r="AZ533" s="12"/>
      <c r="BA533" s="12"/>
      <c r="BB533" s="12"/>
      <c r="BC533" s="12"/>
      <c r="BD533" s="12"/>
      <c r="BE533" s="12"/>
      <c r="BF533" s="12"/>
    </row>
    <row r="534" spans="1:58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/>
      <c r="AB534"/>
      <c r="AD534" s="11"/>
      <c r="AE534" s="12"/>
      <c r="AF534" s="11"/>
      <c r="AG534" s="12"/>
      <c r="AH534" s="11"/>
      <c r="AI534" s="11"/>
      <c r="AJ534" s="11"/>
      <c r="AK534" s="11"/>
      <c r="AL534" s="11"/>
      <c r="AN534" s="11"/>
      <c r="AO534" s="12"/>
      <c r="AP534" s="12"/>
      <c r="AQ534" s="12"/>
      <c r="AR534" s="12"/>
      <c r="AS534" s="12"/>
      <c r="AT534" s="12"/>
      <c r="AU534" s="12"/>
      <c r="AV534" s="12"/>
      <c r="AX534" s="11"/>
      <c r="AY534" s="12"/>
      <c r="AZ534" s="12"/>
      <c r="BA534" s="12"/>
      <c r="BB534" s="12"/>
      <c r="BC534" s="12"/>
      <c r="BD534" s="12"/>
      <c r="BE534" s="12"/>
      <c r="BF534" s="12"/>
    </row>
    <row r="535" spans="1:58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/>
      <c r="AB535"/>
      <c r="AD535" s="11"/>
      <c r="AE535" s="12"/>
      <c r="AF535" s="11"/>
      <c r="AG535" s="12"/>
      <c r="AH535" s="11"/>
      <c r="AI535" s="11"/>
      <c r="AJ535" s="11"/>
      <c r="AK535" s="11"/>
      <c r="AL535" s="11"/>
      <c r="AN535" s="11"/>
      <c r="AO535" s="12"/>
      <c r="AP535" s="12"/>
      <c r="AQ535" s="12"/>
      <c r="AR535" s="12"/>
      <c r="AS535" s="12"/>
      <c r="AT535" s="12"/>
      <c r="AU535" s="12"/>
      <c r="AV535" s="12"/>
      <c r="AX535" s="11"/>
      <c r="AY535" s="12"/>
      <c r="AZ535" s="12"/>
      <c r="BA535" s="12"/>
      <c r="BB535" s="12"/>
      <c r="BC535" s="12"/>
      <c r="BD535" s="12"/>
      <c r="BE535" s="12"/>
      <c r="BF535" s="12"/>
    </row>
    <row r="536" spans="1:58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/>
      <c r="AB536"/>
      <c r="AD536" s="11"/>
      <c r="AE536" s="12"/>
      <c r="AF536" s="11"/>
      <c r="AG536" s="12"/>
      <c r="AH536" s="11"/>
      <c r="AI536" s="11"/>
      <c r="AJ536" s="11"/>
      <c r="AK536" s="11"/>
      <c r="AL536" s="11"/>
      <c r="AN536" s="11"/>
      <c r="AO536" s="12"/>
      <c r="AP536" s="12"/>
      <c r="AQ536" s="12"/>
      <c r="AR536" s="12"/>
      <c r="AS536" s="12"/>
      <c r="AT536" s="12"/>
      <c r="AU536" s="12"/>
      <c r="AV536" s="12"/>
      <c r="AX536" s="11"/>
      <c r="AY536" s="12"/>
      <c r="AZ536" s="12"/>
      <c r="BA536" s="12"/>
      <c r="BB536" s="12"/>
      <c r="BC536" s="12"/>
      <c r="BD536" s="12"/>
      <c r="BE536" s="12"/>
      <c r="BF536" s="12"/>
    </row>
    <row r="537" spans="1:58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/>
      <c r="AB537"/>
      <c r="AD537" s="11"/>
      <c r="AE537" s="12"/>
      <c r="AF537" s="11"/>
      <c r="AG537" s="12"/>
      <c r="AH537" s="11"/>
      <c r="AI537" s="11"/>
      <c r="AJ537" s="11"/>
      <c r="AK537" s="11"/>
      <c r="AL537" s="11"/>
      <c r="AN537" s="11"/>
      <c r="AO537" s="12"/>
      <c r="AP537" s="12"/>
      <c r="AQ537" s="12"/>
      <c r="AR537" s="12"/>
      <c r="AS537" s="12"/>
      <c r="AT537" s="12"/>
      <c r="AU537" s="12"/>
      <c r="AV537" s="12"/>
      <c r="AX537" s="11"/>
      <c r="AY537" s="12"/>
      <c r="AZ537" s="12"/>
      <c r="BA537" s="12"/>
      <c r="BB537" s="12"/>
      <c r="BC537" s="12"/>
      <c r="BD537" s="12"/>
      <c r="BE537" s="12"/>
      <c r="BF537" s="12"/>
    </row>
    <row r="538" spans="1:5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/>
      <c r="AB538"/>
      <c r="AD538" s="11"/>
      <c r="AE538" s="12"/>
      <c r="AF538" s="11"/>
      <c r="AG538" s="12"/>
      <c r="AH538" s="11"/>
      <c r="AI538" s="11"/>
      <c r="AJ538" s="11"/>
      <c r="AK538" s="11"/>
      <c r="AL538" s="11"/>
      <c r="AN538" s="11"/>
      <c r="AO538" s="12"/>
      <c r="AP538" s="12"/>
      <c r="AQ538" s="12"/>
      <c r="AR538" s="12"/>
      <c r="AS538" s="12"/>
      <c r="AT538" s="12"/>
      <c r="AU538" s="12"/>
      <c r="AV538" s="12"/>
      <c r="AX538" s="11"/>
      <c r="AY538" s="12"/>
      <c r="AZ538" s="12"/>
      <c r="BA538" s="12"/>
      <c r="BB538" s="12"/>
      <c r="BC538" s="12"/>
      <c r="BD538" s="12"/>
      <c r="BE538" s="12"/>
      <c r="BF538" s="12"/>
    </row>
    <row r="539" spans="1:58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/>
      <c r="AB539"/>
      <c r="AD539" s="11"/>
      <c r="AE539" s="12"/>
      <c r="AF539" s="11"/>
      <c r="AG539" s="12"/>
      <c r="AH539" s="11"/>
      <c r="AI539" s="11"/>
      <c r="AJ539" s="11"/>
      <c r="AK539" s="11"/>
      <c r="AL539" s="11"/>
      <c r="AN539" s="11"/>
      <c r="AO539" s="12"/>
      <c r="AP539" s="12"/>
      <c r="AQ539" s="12"/>
      <c r="AR539" s="12"/>
      <c r="AS539" s="12"/>
      <c r="AT539" s="12"/>
      <c r="AU539" s="12"/>
      <c r="AV539" s="12"/>
      <c r="AX539" s="11"/>
      <c r="AY539" s="12"/>
      <c r="AZ539" s="12"/>
      <c r="BA539" s="12"/>
      <c r="BB539" s="12"/>
      <c r="BC539" s="12"/>
      <c r="BD539" s="12"/>
      <c r="BE539" s="12"/>
      <c r="BF539" s="12"/>
    </row>
    <row r="540" spans="1:58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/>
      <c r="AB540"/>
      <c r="AD540" s="11"/>
      <c r="AE540" s="12"/>
      <c r="AF540" s="11"/>
      <c r="AG540" s="12"/>
      <c r="AH540" s="11"/>
      <c r="AI540" s="11"/>
      <c r="AJ540" s="11"/>
      <c r="AK540" s="11"/>
      <c r="AL540" s="11"/>
      <c r="AN540" s="11"/>
      <c r="AO540" s="12"/>
      <c r="AP540" s="12"/>
      <c r="AQ540" s="12"/>
      <c r="AR540" s="12"/>
      <c r="AS540" s="12"/>
      <c r="AT540" s="12"/>
      <c r="AU540" s="12"/>
      <c r="AV540" s="12"/>
      <c r="AX540" s="11"/>
      <c r="AY540" s="12"/>
      <c r="AZ540" s="12"/>
      <c r="BA540" s="12"/>
      <c r="BB540" s="12"/>
      <c r="BC540" s="12"/>
      <c r="BD540" s="12"/>
      <c r="BE540" s="12"/>
      <c r="BF540" s="12"/>
    </row>
    <row r="541" spans="1:58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/>
      <c r="AB541"/>
      <c r="AD541" s="11"/>
      <c r="AE541" s="12"/>
      <c r="AF541" s="11"/>
      <c r="AG541" s="12"/>
      <c r="AH541" s="11"/>
      <c r="AI541" s="11"/>
      <c r="AJ541" s="11"/>
      <c r="AK541" s="11"/>
      <c r="AL541" s="11"/>
      <c r="AN541" s="11"/>
      <c r="AO541" s="12"/>
      <c r="AP541" s="12"/>
      <c r="AQ541" s="12"/>
      <c r="AR541" s="12"/>
      <c r="AS541" s="12"/>
      <c r="AT541" s="12"/>
      <c r="AU541" s="12"/>
      <c r="AV541" s="12"/>
      <c r="AX541" s="11"/>
      <c r="AY541" s="12"/>
      <c r="AZ541" s="12"/>
      <c r="BA541" s="12"/>
      <c r="BB541" s="12"/>
      <c r="BC541" s="12"/>
      <c r="BD541" s="12"/>
      <c r="BE541" s="12"/>
      <c r="BF541" s="12"/>
    </row>
    <row r="542" spans="1:58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/>
      <c r="AB542"/>
      <c r="AD542" s="11"/>
      <c r="AE542" s="12"/>
      <c r="AF542" s="11"/>
      <c r="AG542" s="12"/>
      <c r="AH542" s="11"/>
      <c r="AI542" s="11"/>
      <c r="AJ542" s="11"/>
      <c r="AK542" s="11"/>
      <c r="AL542" s="11"/>
      <c r="AN542" s="11"/>
      <c r="AO542" s="12"/>
      <c r="AP542" s="12"/>
      <c r="AQ542" s="12"/>
      <c r="AR542" s="12"/>
      <c r="AS542" s="12"/>
      <c r="AT542" s="12"/>
      <c r="AU542" s="12"/>
      <c r="AV542" s="12"/>
      <c r="AX542" s="11"/>
      <c r="AY542" s="12"/>
      <c r="AZ542" s="12"/>
      <c r="BA542" s="12"/>
      <c r="BB542" s="12"/>
      <c r="BC542" s="12"/>
      <c r="BD542" s="12"/>
      <c r="BE542" s="12"/>
      <c r="BF542" s="12"/>
    </row>
    <row r="543" spans="1:58">
      <c r="A543"/>
      <c r="B543"/>
      <c r="C543"/>
      <c r="D543"/>
      <c r="E543"/>
      <c r="F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D543" s="11"/>
      <c r="AE543" s="12"/>
      <c r="AF543" s="11"/>
      <c r="AG543" s="12"/>
      <c r="AH543" s="11"/>
      <c r="AI543" s="11"/>
      <c r="AJ543" s="11"/>
      <c r="AK543" s="11"/>
      <c r="AL543" s="11"/>
      <c r="AN543" s="11"/>
      <c r="AO543" s="12"/>
      <c r="AP543" s="12"/>
      <c r="AQ543" s="12"/>
      <c r="AR543" s="12"/>
      <c r="AS543" s="12"/>
      <c r="AT543" s="12"/>
      <c r="AU543" s="12"/>
      <c r="AV543" s="12"/>
      <c r="AX543" s="11"/>
      <c r="AY543" s="12"/>
      <c r="AZ543" s="12"/>
      <c r="BA543" s="12"/>
      <c r="BB543" s="12"/>
      <c r="BC543" s="12"/>
      <c r="BD543" s="12"/>
      <c r="BE543" s="12"/>
      <c r="BF543" s="12"/>
    </row>
    <row r="544" spans="1:58">
      <c r="A544"/>
      <c r="B544"/>
      <c r="C544"/>
      <c r="D544"/>
      <c r="E544"/>
      <c r="F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D544" s="11"/>
      <c r="AE544" s="12"/>
      <c r="AF544" s="11"/>
      <c r="AG544" s="12"/>
      <c r="AH544" s="11"/>
      <c r="AI544" s="11"/>
      <c r="AJ544" s="11"/>
      <c r="AK544" s="11"/>
      <c r="AL544" s="11"/>
      <c r="AN544" s="11"/>
      <c r="AO544" s="12"/>
      <c r="AP544" s="12"/>
      <c r="AQ544" s="12"/>
      <c r="AR544" s="12"/>
      <c r="AS544" s="12"/>
      <c r="AT544" s="12"/>
      <c r="AU544" s="12"/>
      <c r="AV544" s="12"/>
      <c r="AX544" s="11"/>
      <c r="AY544" s="12"/>
      <c r="AZ544" s="12"/>
      <c r="BA544" s="12"/>
      <c r="BB544" s="12"/>
      <c r="BC544" s="12"/>
      <c r="BD544" s="12"/>
      <c r="BE544" s="12"/>
      <c r="BF544" s="12"/>
    </row>
    <row r="545" spans="1:58">
      <c r="A545"/>
      <c r="B545"/>
      <c r="C545"/>
      <c r="D545"/>
      <c r="E545"/>
      <c r="F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D545" s="11"/>
      <c r="AE545" s="12"/>
      <c r="AF545" s="11"/>
      <c r="AG545" s="12"/>
      <c r="AH545" s="11"/>
      <c r="AI545" s="11"/>
      <c r="AJ545" s="11"/>
      <c r="AK545" s="11"/>
      <c r="AL545" s="11"/>
      <c r="AN545" s="11"/>
      <c r="AO545" s="12"/>
      <c r="AP545" s="12"/>
      <c r="AQ545" s="12"/>
      <c r="AR545" s="12"/>
      <c r="AS545" s="12"/>
      <c r="AT545" s="12"/>
      <c r="AU545" s="12"/>
      <c r="AV545" s="12"/>
      <c r="AX545" s="11"/>
      <c r="AY545" s="12"/>
      <c r="AZ545" s="12"/>
      <c r="BA545" s="12"/>
      <c r="BB545" s="12"/>
      <c r="BC545" s="12"/>
      <c r="BD545" s="12"/>
      <c r="BE545" s="12"/>
      <c r="BF545" s="12"/>
    </row>
    <row r="546" spans="1:58">
      <c r="A546"/>
      <c r="B546"/>
      <c r="C546"/>
      <c r="D546"/>
      <c r="E546"/>
      <c r="F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D546" s="11"/>
      <c r="AE546" s="12"/>
      <c r="AF546" s="11"/>
      <c r="AG546" s="12"/>
      <c r="AH546" s="11"/>
      <c r="AI546" s="11"/>
      <c r="AJ546" s="11"/>
      <c r="AK546" s="11"/>
      <c r="AL546" s="11"/>
      <c r="AN546" s="11"/>
      <c r="AO546" s="12"/>
      <c r="AP546" s="12"/>
      <c r="AQ546" s="12"/>
      <c r="AR546" s="12"/>
      <c r="AS546" s="12"/>
      <c r="AT546" s="12"/>
      <c r="AU546" s="12"/>
      <c r="AV546" s="12"/>
      <c r="AX546" s="11"/>
      <c r="AY546" s="12"/>
      <c r="AZ546" s="12"/>
      <c r="BA546" s="12"/>
      <c r="BB546" s="12"/>
      <c r="BC546" s="12"/>
      <c r="BD546" s="12"/>
      <c r="BE546" s="12"/>
      <c r="BF546" s="12"/>
    </row>
    <row r="547" spans="1:58">
      <c r="A547"/>
      <c r="B547"/>
      <c r="C547"/>
      <c r="D547"/>
      <c r="E547"/>
      <c r="F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D547" s="11"/>
      <c r="AE547" s="12"/>
      <c r="AF547" s="11"/>
      <c r="AG547" s="12"/>
      <c r="AH547" s="11"/>
      <c r="AI547" s="11"/>
      <c r="AJ547" s="11"/>
      <c r="AK547" s="11"/>
      <c r="AL547" s="11"/>
      <c r="AN547" s="11"/>
      <c r="AO547" s="12"/>
      <c r="AP547" s="12"/>
      <c r="AQ547" s="12"/>
      <c r="AR547" s="12"/>
      <c r="AS547" s="12"/>
      <c r="AT547" s="12"/>
      <c r="AU547" s="12"/>
      <c r="AV547" s="12"/>
      <c r="AX547" s="11"/>
      <c r="AY547" s="12"/>
      <c r="AZ547" s="12"/>
      <c r="BA547" s="12"/>
      <c r="BB547" s="12"/>
      <c r="BC547" s="12"/>
      <c r="BD547" s="12"/>
      <c r="BE547" s="12"/>
      <c r="BF547" s="12"/>
    </row>
    <row r="548" spans="1:58">
      <c r="A548"/>
      <c r="B548"/>
      <c r="C548"/>
      <c r="D548"/>
      <c r="E548"/>
      <c r="F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D548" s="11"/>
      <c r="AE548" s="12"/>
      <c r="AF548" s="11"/>
      <c r="AG548" s="12"/>
      <c r="AH548" s="11"/>
      <c r="AI548" s="11"/>
      <c r="AJ548" s="11"/>
      <c r="AK548" s="11"/>
      <c r="AL548" s="11"/>
      <c r="AN548" s="11"/>
      <c r="AO548" s="12"/>
      <c r="AP548" s="12"/>
      <c r="AQ548" s="12"/>
      <c r="AR548" s="12"/>
      <c r="AS548" s="12"/>
      <c r="AT548" s="12"/>
      <c r="AU548" s="12"/>
      <c r="AV548" s="12"/>
      <c r="AX548" s="11"/>
      <c r="AY548" s="12"/>
      <c r="AZ548" s="12"/>
      <c r="BA548" s="12"/>
      <c r="BB548" s="12"/>
      <c r="BC548" s="12"/>
      <c r="BD548" s="12"/>
      <c r="BE548" s="12"/>
      <c r="BF548" s="12"/>
    </row>
    <row r="549" spans="1:58">
      <c r="A549"/>
      <c r="B549"/>
      <c r="C549"/>
      <c r="D549"/>
      <c r="E549"/>
      <c r="F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D549" s="11"/>
      <c r="AE549" s="12"/>
      <c r="AF549" s="11"/>
      <c r="AG549" s="12"/>
      <c r="AH549" s="11"/>
      <c r="AI549" s="11"/>
      <c r="AJ549" s="11"/>
      <c r="AK549" s="11"/>
      <c r="AL549" s="11"/>
      <c r="AN549" s="11"/>
      <c r="AO549" s="12"/>
      <c r="AP549" s="12"/>
      <c r="AQ549" s="12"/>
      <c r="AR549" s="12"/>
      <c r="AS549" s="12"/>
      <c r="AT549" s="12"/>
      <c r="AU549" s="12"/>
      <c r="AV549" s="12"/>
      <c r="AX549" s="11"/>
      <c r="AY549" s="12"/>
      <c r="AZ549" s="12"/>
      <c r="BA549" s="12"/>
      <c r="BB549" s="12"/>
      <c r="BC549" s="12"/>
      <c r="BD549" s="12"/>
      <c r="BE549" s="12"/>
      <c r="BF549" s="12"/>
    </row>
    <row r="550" spans="1:58">
      <c r="A550"/>
      <c r="B550"/>
      <c r="C550"/>
      <c r="D550"/>
      <c r="E550"/>
      <c r="F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D550" s="11"/>
      <c r="AE550" s="12"/>
      <c r="AF550" s="11"/>
      <c r="AG550" s="12"/>
      <c r="AH550" s="11"/>
      <c r="AI550" s="11"/>
      <c r="AJ550" s="11"/>
      <c r="AK550" s="11"/>
      <c r="AL550" s="11"/>
      <c r="AN550" s="11"/>
      <c r="AO550" s="12"/>
      <c r="AP550" s="12"/>
      <c r="AQ550" s="12"/>
      <c r="AR550" s="12"/>
      <c r="AS550" s="12"/>
      <c r="AT550" s="12"/>
      <c r="AU550" s="12"/>
      <c r="AV550" s="12"/>
      <c r="AX550" s="11"/>
      <c r="AY550" s="12"/>
      <c r="AZ550" s="12"/>
      <c r="BA550" s="12"/>
      <c r="BB550" s="12"/>
      <c r="BC550" s="12"/>
      <c r="BD550" s="12"/>
      <c r="BE550" s="12"/>
      <c r="BF550" s="12"/>
    </row>
    <row r="551" spans="1:58">
      <c r="A551"/>
      <c r="B551"/>
      <c r="C551"/>
      <c r="D551"/>
      <c r="E551"/>
      <c r="F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D551" s="11"/>
      <c r="AE551" s="12"/>
      <c r="AF551" s="11"/>
      <c r="AG551" s="12"/>
      <c r="AH551" s="11"/>
      <c r="AI551" s="11"/>
      <c r="AJ551" s="11"/>
      <c r="AK551" s="11"/>
      <c r="AL551" s="11"/>
      <c r="AN551" s="11"/>
      <c r="AO551" s="12"/>
      <c r="AP551" s="12"/>
      <c r="AQ551" s="12"/>
      <c r="AR551" s="12"/>
      <c r="AS551" s="12"/>
      <c r="AT551" s="12"/>
      <c r="AU551" s="12"/>
      <c r="AV551" s="12"/>
      <c r="AX551" s="11"/>
      <c r="AY551" s="12"/>
      <c r="AZ551" s="12"/>
      <c r="BA551" s="12"/>
      <c r="BB551" s="12"/>
      <c r="BC551" s="12"/>
      <c r="BD551" s="12"/>
      <c r="BE551" s="12"/>
      <c r="BF551" s="12"/>
    </row>
    <row r="552" spans="1:58">
      <c r="A552"/>
      <c r="B552"/>
      <c r="C552"/>
      <c r="D552"/>
      <c r="E552"/>
      <c r="F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D552" s="11"/>
      <c r="AE552" s="12"/>
      <c r="AF552" s="11"/>
      <c r="AG552" s="12"/>
      <c r="AH552" s="11"/>
      <c r="AI552" s="11"/>
      <c r="AJ552" s="11"/>
      <c r="AK552" s="11"/>
      <c r="AL552" s="11"/>
      <c r="AN552" s="11"/>
      <c r="AO552" s="12"/>
      <c r="AP552" s="12"/>
      <c r="AQ552" s="12"/>
      <c r="AR552" s="12"/>
      <c r="AS552" s="12"/>
      <c r="AT552" s="12"/>
      <c r="AU552" s="12"/>
      <c r="AV552" s="12"/>
      <c r="AX552" s="11"/>
      <c r="AY552" s="12"/>
      <c r="AZ552" s="12"/>
      <c r="BA552" s="12"/>
      <c r="BB552" s="12"/>
      <c r="BC552" s="12"/>
      <c r="BD552" s="12"/>
      <c r="BE552" s="12"/>
      <c r="BF552" s="12"/>
    </row>
    <row r="553" spans="1:58">
      <c r="A553"/>
      <c r="B553"/>
      <c r="C553"/>
      <c r="D553"/>
      <c r="E553"/>
      <c r="F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D553" s="11"/>
      <c r="AE553" s="12"/>
      <c r="AF553" s="11"/>
      <c r="AG553" s="12"/>
      <c r="AH553" s="11"/>
      <c r="AI553" s="11"/>
      <c r="AJ553" s="11"/>
      <c r="AK553" s="11"/>
      <c r="AL553" s="11"/>
      <c r="AN553" s="11"/>
      <c r="AO553" s="12"/>
      <c r="AP553" s="12"/>
      <c r="AQ553" s="12"/>
      <c r="AR553" s="12"/>
      <c r="AS553" s="12"/>
      <c r="AT553" s="12"/>
      <c r="AU553" s="12"/>
      <c r="AV553" s="12"/>
      <c r="AX553" s="11"/>
      <c r="AY553" s="12"/>
      <c r="AZ553" s="12"/>
      <c r="BA553" s="12"/>
      <c r="BB553" s="12"/>
      <c r="BC553" s="12"/>
      <c r="BD553" s="12"/>
      <c r="BE553" s="12"/>
      <c r="BF553" s="12"/>
    </row>
    <row r="554" spans="1:58">
      <c r="A554"/>
      <c r="B554"/>
      <c r="C554"/>
      <c r="D554"/>
      <c r="E554"/>
      <c r="F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D554" s="11"/>
      <c r="AE554" s="12"/>
      <c r="AF554" s="11"/>
      <c r="AG554" s="12"/>
      <c r="AH554" s="11"/>
      <c r="AI554" s="11"/>
      <c r="AJ554" s="11"/>
      <c r="AK554" s="11"/>
      <c r="AL554" s="11"/>
      <c r="AN554" s="11"/>
      <c r="AO554" s="12"/>
      <c r="AP554" s="12"/>
      <c r="AQ554" s="12"/>
      <c r="AR554" s="12"/>
      <c r="AS554" s="12"/>
      <c r="AT554" s="12"/>
      <c r="AU554" s="12"/>
      <c r="AV554" s="12"/>
      <c r="AX554" s="11"/>
      <c r="AY554" s="12"/>
      <c r="AZ554" s="12"/>
      <c r="BA554" s="12"/>
      <c r="BB554" s="12"/>
      <c r="BC554" s="12"/>
      <c r="BD554" s="12"/>
      <c r="BE554" s="12"/>
      <c r="BF554" s="12"/>
    </row>
    <row r="555" spans="1:58">
      <c r="A555"/>
      <c r="B555"/>
      <c r="C555"/>
      <c r="D555"/>
      <c r="E555"/>
      <c r="F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D555" s="11"/>
      <c r="AE555" s="12"/>
      <c r="AF555" s="11"/>
      <c r="AG555" s="12"/>
      <c r="AH555" s="11"/>
      <c r="AI555" s="11"/>
      <c r="AJ555" s="11"/>
      <c r="AK555" s="11"/>
      <c r="AL555" s="11"/>
      <c r="AN555" s="11"/>
      <c r="AO555" s="12"/>
      <c r="AP555" s="12"/>
      <c r="AQ555" s="12"/>
      <c r="AR555" s="12"/>
      <c r="AS555" s="12"/>
      <c r="AT555" s="12"/>
      <c r="AU555" s="12"/>
      <c r="AV555" s="12"/>
      <c r="AX555" s="11"/>
      <c r="AY555" s="12"/>
      <c r="AZ555" s="12"/>
      <c r="BA555" s="12"/>
      <c r="BB555" s="12"/>
      <c r="BC555" s="12"/>
      <c r="BD555" s="12"/>
      <c r="BE555" s="12"/>
      <c r="BF555" s="12"/>
    </row>
    <row r="556" spans="1:58">
      <c r="A556"/>
      <c r="B556"/>
      <c r="C556"/>
      <c r="D556"/>
      <c r="E556"/>
      <c r="F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D556" s="11"/>
      <c r="AE556" s="12"/>
      <c r="AF556" s="11"/>
      <c r="AG556" s="12"/>
      <c r="AH556" s="11"/>
      <c r="AI556" s="11"/>
      <c r="AJ556" s="11"/>
      <c r="AK556" s="11"/>
      <c r="AL556" s="11"/>
      <c r="AN556" s="11"/>
      <c r="AO556" s="12"/>
      <c r="AP556" s="12"/>
      <c r="AQ556" s="12"/>
      <c r="AR556" s="12"/>
      <c r="AS556" s="12"/>
      <c r="AT556" s="12"/>
      <c r="AU556" s="12"/>
      <c r="AV556" s="12"/>
      <c r="AX556" s="11"/>
      <c r="AY556" s="12"/>
      <c r="AZ556" s="12"/>
      <c r="BA556" s="12"/>
      <c r="BB556" s="12"/>
      <c r="BC556" s="12"/>
      <c r="BD556" s="12"/>
      <c r="BE556" s="12"/>
      <c r="BF556" s="12"/>
    </row>
    <row r="557" spans="1:58">
      <c r="A557"/>
      <c r="B557"/>
      <c r="C557"/>
      <c r="D557"/>
      <c r="E557"/>
      <c r="F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D557" s="11"/>
      <c r="AE557" s="12"/>
      <c r="AF557" s="11"/>
      <c r="AG557" s="12"/>
      <c r="AH557" s="11"/>
      <c r="AI557" s="11"/>
      <c r="AJ557" s="11"/>
      <c r="AK557" s="11"/>
      <c r="AL557" s="11"/>
      <c r="AN557" s="11"/>
      <c r="AO557" s="12"/>
      <c r="AP557" s="12"/>
      <c r="AQ557" s="12"/>
      <c r="AR557" s="12"/>
      <c r="AS557" s="12"/>
      <c r="AT557" s="12"/>
      <c r="AU557" s="12"/>
      <c r="AV557" s="12"/>
      <c r="AX557" s="11"/>
      <c r="AY557" s="12"/>
      <c r="AZ557" s="12"/>
      <c r="BA557" s="12"/>
      <c r="BB557" s="12"/>
      <c r="BC557" s="12"/>
      <c r="BD557" s="12"/>
      <c r="BE557" s="12"/>
      <c r="BF557" s="12"/>
    </row>
    <row r="558" spans="1:58">
      <c r="A558"/>
      <c r="B558"/>
      <c r="C558"/>
      <c r="D558"/>
      <c r="E558"/>
      <c r="F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D558" s="11"/>
      <c r="AE558" s="12"/>
      <c r="AF558" s="11"/>
      <c r="AG558" s="12"/>
      <c r="AH558" s="11"/>
      <c r="AI558" s="11"/>
      <c r="AJ558" s="11"/>
      <c r="AK558" s="11"/>
      <c r="AL558" s="11"/>
      <c r="AN558" s="11"/>
      <c r="AO558" s="12"/>
      <c r="AP558" s="12"/>
      <c r="AQ558" s="12"/>
      <c r="AR558" s="12"/>
      <c r="AS558" s="12"/>
      <c r="AT558" s="12"/>
      <c r="AU558" s="12"/>
      <c r="AV558" s="12"/>
      <c r="AX558" s="11"/>
      <c r="AY558" s="12"/>
      <c r="AZ558" s="12"/>
      <c r="BA558" s="12"/>
      <c r="BB558" s="12"/>
      <c r="BC558" s="12"/>
      <c r="BD558" s="12"/>
      <c r="BE558" s="12"/>
      <c r="BF558" s="12"/>
    </row>
    <row r="559" spans="1:58">
      <c r="A559"/>
      <c r="B559"/>
      <c r="C559"/>
      <c r="D559"/>
      <c r="E559"/>
      <c r="F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D559" s="11"/>
      <c r="AE559" s="12"/>
      <c r="AF559" s="11"/>
      <c r="AG559" s="12"/>
      <c r="AH559" s="11"/>
      <c r="AI559" s="11"/>
      <c r="AJ559" s="11"/>
      <c r="AK559" s="11"/>
      <c r="AL559" s="11"/>
      <c r="AN559" s="11"/>
      <c r="AO559" s="12"/>
      <c r="AP559" s="12"/>
      <c r="AQ559" s="12"/>
      <c r="AR559" s="12"/>
      <c r="AS559" s="12"/>
      <c r="AT559" s="12"/>
      <c r="AU559" s="12"/>
      <c r="AV559" s="12"/>
      <c r="AX559" s="11"/>
      <c r="AY559" s="12"/>
      <c r="AZ559" s="12"/>
      <c r="BA559" s="12"/>
      <c r="BB559" s="12"/>
      <c r="BC559" s="12"/>
      <c r="BD559" s="12"/>
      <c r="BE559" s="12"/>
      <c r="BF559" s="12"/>
    </row>
    <row r="560" spans="1:58">
      <c r="A560"/>
      <c r="B560"/>
      <c r="C560"/>
      <c r="D560"/>
      <c r="E560"/>
      <c r="F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D560" s="11"/>
      <c r="AE560" s="12"/>
      <c r="AF560" s="11"/>
      <c r="AG560" s="12"/>
      <c r="AH560" s="11"/>
      <c r="AI560" s="11"/>
      <c r="AJ560" s="11"/>
      <c r="AK560" s="11"/>
      <c r="AL560" s="11"/>
      <c r="AN560" s="11"/>
      <c r="AO560" s="12"/>
      <c r="AP560" s="12"/>
      <c r="AQ560" s="12"/>
      <c r="AR560" s="12"/>
      <c r="AS560" s="12"/>
      <c r="AT560" s="12"/>
      <c r="AU560" s="12"/>
      <c r="AV560" s="12"/>
      <c r="AX560" s="11"/>
      <c r="AY560" s="12"/>
      <c r="AZ560" s="12"/>
      <c r="BA560" s="12"/>
      <c r="BB560" s="12"/>
      <c r="BC560" s="12"/>
      <c r="BD560" s="12"/>
      <c r="BE560" s="12"/>
      <c r="BF560" s="12"/>
    </row>
    <row r="561" spans="1:58">
      <c r="A561"/>
      <c r="B561"/>
      <c r="C561"/>
      <c r="D561"/>
      <c r="E561"/>
      <c r="F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D561" s="11"/>
      <c r="AE561" s="12"/>
      <c r="AF561" s="11"/>
      <c r="AG561" s="12"/>
      <c r="AH561" s="11"/>
      <c r="AI561" s="11"/>
      <c r="AJ561" s="11"/>
      <c r="AK561" s="11"/>
      <c r="AL561" s="11"/>
      <c r="AN561" s="11"/>
      <c r="AO561" s="12"/>
      <c r="AP561" s="12"/>
      <c r="AQ561" s="12"/>
      <c r="AR561" s="12"/>
      <c r="AS561" s="12"/>
      <c r="AT561" s="12"/>
      <c r="AU561" s="12"/>
      <c r="AV561" s="12"/>
      <c r="AX561" s="11"/>
      <c r="AY561" s="12"/>
      <c r="AZ561" s="12"/>
      <c r="BA561" s="12"/>
      <c r="BB561" s="12"/>
      <c r="BC561" s="12"/>
      <c r="BD561" s="12"/>
      <c r="BE561" s="12"/>
      <c r="BF561" s="12"/>
    </row>
    <row r="562" spans="1:58">
      <c r="A562"/>
      <c r="B562"/>
      <c r="C562"/>
      <c r="D562"/>
      <c r="E562"/>
      <c r="F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D562" s="11"/>
      <c r="AE562" s="12"/>
      <c r="AF562" s="11"/>
      <c r="AG562" s="12"/>
      <c r="AH562" s="11"/>
      <c r="AI562" s="11"/>
      <c r="AJ562" s="11"/>
      <c r="AK562" s="11"/>
      <c r="AL562" s="11"/>
      <c r="AN562" s="11"/>
      <c r="AO562" s="12"/>
      <c r="AP562" s="12"/>
      <c r="AQ562" s="12"/>
      <c r="AR562" s="12"/>
      <c r="AS562" s="12"/>
      <c r="AT562" s="12"/>
      <c r="AU562" s="12"/>
      <c r="AV562" s="12"/>
      <c r="AX562" s="11"/>
      <c r="AY562" s="12"/>
      <c r="AZ562" s="12"/>
      <c r="BA562" s="12"/>
      <c r="BB562" s="12"/>
      <c r="BC562" s="12"/>
      <c r="BD562" s="12"/>
      <c r="BE562" s="12"/>
      <c r="BF562" s="12"/>
    </row>
    <row r="563" spans="1:58">
      <c r="A563"/>
      <c r="B563"/>
      <c r="C563"/>
      <c r="D563"/>
      <c r="E563"/>
      <c r="F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D563" s="11"/>
      <c r="AE563" s="12"/>
      <c r="AF563" s="11"/>
      <c r="AG563" s="12"/>
      <c r="AH563" s="11"/>
      <c r="AI563" s="11"/>
      <c r="AJ563" s="11"/>
      <c r="AK563" s="11"/>
      <c r="AL563" s="11"/>
      <c r="AN563" s="11"/>
      <c r="AO563" s="12"/>
      <c r="AP563" s="12"/>
      <c r="AQ563" s="12"/>
      <c r="AR563" s="12"/>
      <c r="AS563" s="12"/>
      <c r="AT563" s="12"/>
      <c r="AU563" s="12"/>
      <c r="AV563" s="12"/>
      <c r="AX563" s="11"/>
      <c r="AY563" s="12"/>
      <c r="AZ563" s="12"/>
      <c r="BA563" s="12"/>
      <c r="BB563" s="12"/>
      <c r="BC563" s="12"/>
      <c r="BD563" s="12"/>
      <c r="BE563" s="12"/>
      <c r="BF563" s="12"/>
    </row>
    <row r="564" spans="1:58">
      <c r="A564"/>
      <c r="B564"/>
      <c r="C564"/>
      <c r="D564"/>
      <c r="E564"/>
      <c r="F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D564" s="11"/>
      <c r="AE564" s="12"/>
      <c r="AF564" s="11"/>
      <c r="AG564" s="12"/>
      <c r="AH564" s="11"/>
      <c r="AI564" s="11"/>
      <c r="AJ564" s="11"/>
      <c r="AK564" s="11"/>
      <c r="AL564" s="11"/>
      <c r="AN564" s="11"/>
      <c r="AO564" s="12"/>
      <c r="AP564" s="12"/>
      <c r="AQ564" s="12"/>
      <c r="AR564" s="12"/>
      <c r="AS564" s="12"/>
      <c r="AT564" s="12"/>
      <c r="AU564" s="12"/>
      <c r="AV564" s="12"/>
      <c r="AX564" s="11"/>
      <c r="AY564" s="12"/>
      <c r="AZ564" s="12"/>
      <c r="BA564" s="12"/>
      <c r="BB564" s="12"/>
      <c r="BC564" s="12"/>
      <c r="BD564" s="12"/>
      <c r="BE564" s="12"/>
      <c r="BF564" s="12"/>
    </row>
    <row r="565" spans="1:58">
      <c r="A565"/>
      <c r="B565"/>
      <c r="C565"/>
      <c r="D565"/>
      <c r="E565"/>
      <c r="F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D565" s="11"/>
      <c r="AE565" s="12"/>
      <c r="AF565" s="11"/>
      <c r="AG565" s="12"/>
      <c r="AH565" s="11"/>
      <c r="AI565" s="11"/>
      <c r="AJ565" s="11"/>
      <c r="AK565" s="11"/>
      <c r="AL565" s="11"/>
      <c r="AN565" s="11"/>
      <c r="AO565" s="12"/>
      <c r="AP565" s="12"/>
      <c r="AQ565" s="12"/>
      <c r="AR565" s="12"/>
      <c r="AS565" s="12"/>
      <c r="AT565" s="12"/>
      <c r="AU565" s="12"/>
      <c r="AV565" s="12"/>
      <c r="AX565" s="11"/>
      <c r="AY565" s="12"/>
      <c r="AZ565" s="12"/>
      <c r="BA565" s="12"/>
      <c r="BB565" s="12"/>
      <c r="BC565" s="12"/>
      <c r="BD565" s="12"/>
      <c r="BE565" s="12"/>
      <c r="BF565" s="12"/>
    </row>
    <row r="566" spans="1:58">
      <c r="A566"/>
      <c r="B566"/>
      <c r="C566"/>
      <c r="D566"/>
      <c r="E566"/>
      <c r="F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D566" s="11"/>
      <c r="AE566" s="12"/>
      <c r="AF566" s="11"/>
      <c r="AG566" s="12"/>
      <c r="AH566" s="11"/>
      <c r="AI566" s="11"/>
      <c r="AJ566" s="11"/>
      <c r="AK566" s="11"/>
      <c r="AL566" s="11"/>
      <c r="AN566" s="11"/>
      <c r="AO566" s="12"/>
      <c r="AP566" s="12"/>
      <c r="AQ566" s="12"/>
      <c r="AR566" s="12"/>
      <c r="AS566" s="12"/>
      <c r="AT566" s="12"/>
      <c r="AU566" s="12"/>
      <c r="AV566" s="12"/>
      <c r="AX566" s="11"/>
      <c r="AY566" s="12"/>
      <c r="AZ566" s="12"/>
      <c r="BA566" s="12"/>
      <c r="BB566" s="12"/>
      <c r="BC566" s="12"/>
      <c r="BD566" s="12"/>
      <c r="BE566" s="12"/>
      <c r="BF566" s="12"/>
    </row>
    <row r="567" spans="1:58">
      <c r="A567"/>
      <c r="B567"/>
      <c r="C567"/>
      <c r="D567"/>
      <c r="E567"/>
      <c r="F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D567" s="11"/>
      <c r="AE567" s="12"/>
      <c r="AF567" s="11"/>
      <c r="AG567" s="12"/>
      <c r="AH567" s="11"/>
      <c r="AI567" s="11"/>
      <c r="AJ567" s="11"/>
      <c r="AK567" s="11"/>
      <c r="AL567" s="11"/>
      <c r="AN567" s="11"/>
      <c r="AO567" s="12"/>
      <c r="AP567" s="12"/>
      <c r="AQ567" s="12"/>
      <c r="AR567" s="12"/>
      <c r="AS567" s="12"/>
      <c r="AT567" s="12"/>
      <c r="AU567" s="12"/>
      <c r="AV567" s="12"/>
      <c r="AX567" s="11"/>
      <c r="AY567" s="12"/>
      <c r="AZ567" s="12"/>
      <c r="BA567" s="12"/>
      <c r="BB567" s="12"/>
      <c r="BC567" s="12"/>
      <c r="BD567" s="12"/>
      <c r="BE567" s="12"/>
      <c r="BF567" s="12"/>
    </row>
    <row r="568" spans="1:58">
      <c r="A568"/>
      <c r="B568"/>
      <c r="C568"/>
      <c r="D568"/>
      <c r="E568"/>
      <c r="F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D568" s="11"/>
      <c r="AE568" s="12"/>
      <c r="AF568" s="11"/>
      <c r="AG568" s="12"/>
      <c r="AH568" s="11"/>
      <c r="AI568" s="11"/>
      <c r="AJ568" s="11"/>
      <c r="AK568" s="11"/>
      <c r="AL568" s="11"/>
      <c r="AN568" s="11"/>
      <c r="AO568" s="12"/>
      <c r="AP568" s="12"/>
      <c r="AQ568" s="12"/>
      <c r="AR568" s="12"/>
      <c r="AS568" s="12"/>
      <c r="AT568" s="12"/>
      <c r="AU568" s="12"/>
      <c r="AV568" s="12"/>
      <c r="AX568" s="11"/>
      <c r="AY568" s="12"/>
      <c r="AZ568" s="12"/>
      <c r="BA568" s="12"/>
      <c r="BB568" s="12"/>
      <c r="BC568" s="12"/>
      <c r="BD568" s="12"/>
      <c r="BE568" s="12"/>
      <c r="BF568" s="12"/>
    </row>
    <row r="569" spans="1:58">
      <c r="A569"/>
      <c r="B569"/>
      <c r="C569"/>
      <c r="D569"/>
      <c r="E569"/>
      <c r="F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D569" s="11"/>
      <c r="AE569" s="12"/>
      <c r="AF569" s="11"/>
      <c r="AG569" s="12"/>
      <c r="AH569" s="11"/>
      <c r="AI569" s="11"/>
      <c r="AJ569" s="11"/>
      <c r="AK569" s="11"/>
      <c r="AL569" s="11"/>
      <c r="AN569" s="11"/>
      <c r="AO569" s="12"/>
      <c r="AP569" s="12"/>
      <c r="AQ569" s="12"/>
      <c r="AR569" s="12"/>
      <c r="AS569" s="12"/>
      <c r="AT569" s="12"/>
      <c r="AU569" s="12"/>
      <c r="AV569" s="12"/>
      <c r="AX569" s="11"/>
      <c r="AY569" s="12"/>
      <c r="AZ569" s="12"/>
      <c r="BA569" s="12"/>
      <c r="BB569" s="12"/>
      <c r="BC569" s="12"/>
      <c r="BD569" s="12"/>
      <c r="BE569" s="12"/>
      <c r="BF569" s="12"/>
    </row>
    <row r="570" spans="1:58">
      <c r="A570"/>
      <c r="B570"/>
      <c r="C570"/>
      <c r="D570"/>
      <c r="E570"/>
      <c r="F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D570" s="11"/>
      <c r="AE570" s="12"/>
      <c r="AF570" s="11"/>
      <c r="AG570" s="12"/>
      <c r="AH570" s="11"/>
      <c r="AI570" s="11"/>
      <c r="AJ570" s="11"/>
      <c r="AK570" s="11"/>
      <c r="AL570" s="11"/>
      <c r="AN570" s="11"/>
      <c r="AO570" s="12"/>
      <c r="AP570" s="12"/>
      <c r="AQ570" s="12"/>
      <c r="AR570" s="12"/>
      <c r="AS570" s="12"/>
      <c r="AT570" s="12"/>
      <c r="AU570" s="12"/>
      <c r="AV570" s="12"/>
      <c r="AX570" s="11"/>
      <c r="AY570" s="12"/>
      <c r="AZ570" s="12"/>
      <c r="BA570" s="12"/>
      <c r="BB570" s="12"/>
      <c r="BC570" s="12"/>
      <c r="BD570" s="12"/>
      <c r="BE570" s="12"/>
      <c r="BF570" s="12"/>
    </row>
    <row r="571" spans="1:58">
      <c r="A571"/>
      <c r="B571"/>
      <c r="C571"/>
      <c r="D571"/>
      <c r="E571"/>
      <c r="F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D571" s="11"/>
      <c r="AE571" s="12"/>
      <c r="AF571" s="11"/>
      <c r="AG571" s="12"/>
      <c r="AH571" s="11"/>
      <c r="AI571" s="11"/>
      <c r="AJ571" s="11"/>
      <c r="AK571" s="11"/>
      <c r="AL571" s="11"/>
      <c r="AN571" s="11"/>
      <c r="AO571" s="12"/>
      <c r="AP571" s="12"/>
      <c r="AQ571" s="12"/>
      <c r="AR571" s="12"/>
      <c r="AS571" s="12"/>
      <c r="AT571" s="12"/>
      <c r="AU571" s="12"/>
      <c r="AV571" s="12"/>
      <c r="AX571" s="11"/>
      <c r="AY571" s="12"/>
      <c r="AZ571" s="12"/>
      <c r="BA571" s="12"/>
      <c r="BB571" s="12"/>
      <c r="BC571" s="12"/>
      <c r="BD571" s="12"/>
      <c r="BE571" s="12"/>
      <c r="BF571" s="12"/>
    </row>
    <row r="572" spans="1:58">
      <c r="A572"/>
      <c r="B572"/>
      <c r="C572"/>
      <c r="D572"/>
      <c r="E572"/>
      <c r="F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D572" s="11"/>
      <c r="AE572" s="12"/>
      <c r="AF572" s="11"/>
      <c r="AG572" s="12"/>
      <c r="AH572" s="11"/>
      <c r="AI572" s="11"/>
      <c r="AJ572" s="11"/>
      <c r="AK572" s="11"/>
      <c r="AL572" s="11"/>
      <c r="AN572" s="11"/>
      <c r="AO572" s="12"/>
      <c r="AP572" s="12"/>
      <c r="AQ572" s="12"/>
      <c r="AR572" s="12"/>
      <c r="AS572" s="12"/>
      <c r="AT572" s="12"/>
      <c r="AU572" s="12"/>
      <c r="AV572" s="12"/>
      <c r="AX572" s="11"/>
      <c r="AY572" s="12"/>
      <c r="AZ572" s="12"/>
      <c r="BA572" s="12"/>
      <c r="BB572" s="12"/>
      <c r="BC572" s="12"/>
      <c r="BD572" s="12"/>
      <c r="BE572" s="12"/>
      <c r="BF572" s="12"/>
    </row>
    <row r="573" spans="1:58">
      <c r="A573"/>
      <c r="B573"/>
      <c r="C573"/>
      <c r="D573"/>
      <c r="E573"/>
      <c r="F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D573" s="11"/>
      <c r="AE573" s="12"/>
      <c r="AF573" s="11"/>
      <c r="AG573" s="12"/>
      <c r="AH573" s="11"/>
      <c r="AI573" s="11"/>
      <c r="AJ573" s="11"/>
      <c r="AK573" s="11"/>
      <c r="AL573" s="11"/>
      <c r="AN573" s="11"/>
      <c r="AO573" s="12"/>
      <c r="AP573" s="12"/>
      <c r="AQ573" s="12"/>
      <c r="AR573" s="12"/>
      <c r="AS573" s="12"/>
      <c r="AT573" s="12"/>
      <c r="AU573" s="12"/>
      <c r="AV573" s="12"/>
      <c r="AX573" s="11"/>
      <c r="AY573" s="12"/>
      <c r="AZ573" s="12"/>
      <c r="BA573" s="12"/>
      <c r="BB573" s="12"/>
      <c r="BC573" s="12"/>
      <c r="BD573" s="12"/>
      <c r="BE573" s="12"/>
      <c r="BF573" s="12"/>
    </row>
    <row r="574" spans="1:58">
      <c r="A574"/>
      <c r="B574"/>
      <c r="C574"/>
      <c r="D574"/>
      <c r="E574"/>
      <c r="F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D574" s="11"/>
      <c r="AE574" s="12"/>
      <c r="AF574" s="11"/>
      <c r="AG574" s="12"/>
      <c r="AH574" s="11"/>
      <c r="AI574" s="11"/>
      <c r="AJ574" s="11"/>
      <c r="AK574" s="11"/>
      <c r="AL574" s="11"/>
      <c r="AN574" s="11"/>
      <c r="AO574" s="12"/>
      <c r="AP574" s="12"/>
      <c r="AQ574" s="12"/>
      <c r="AR574" s="12"/>
      <c r="AS574" s="12"/>
      <c r="AT574" s="12"/>
      <c r="AU574" s="12"/>
      <c r="AV574" s="12"/>
      <c r="AX574" s="11"/>
      <c r="AY574" s="12"/>
      <c r="AZ574" s="12"/>
      <c r="BA574" s="12"/>
      <c r="BB574" s="12"/>
      <c r="BC574" s="12"/>
      <c r="BD574" s="12"/>
      <c r="BE574" s="12"/>
      <c r="BF574" s="12"/>
    </row>
    <row r="575" spans="1:58">
      <c r="A575"/>
      <c r="B575"/>
      <c r="C575"/>
      <c r="D575"/>
      <c r="E575"/>
      <c r="F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D575" s="11"/>
      <c r="AE575" s="12"/>
      <c r="AF575" s="11"/>
      <c r="AG575" s="12"/>
      <c r="AH575" s="11"/>
      <c r="AI575" s="11"/>
      <c r="AJ575" s="11"/>
      <c r="AK575" s="11"/>
      <c r="AL575" s="11"/>
      <c r="AN575" s="11"/>
      <c r="AO575" s="12"/>
      <c r="AP575" s="12"/>
      <c r="AQ575" s="12"/>
      <c r="AR575" s="12"/>
      <c r="AS575" s="12"/>
      <c r="AT575" s="12"/>
      <c r="AU575" s="12"/>
      <c r="AV575" s="12"/>
      <c r="AX575" s="11"/>
      <c r="AY575" s="12"/>
      <c r="AZ575" s="12"/>
      <c r="BA575" s="12"/>
      <c r="BB575" s="12"/>
      <c r="BC575" s="12"/>
      <c r="BD575" s="12"/>
      <c r="BE575" s="12"/>
      <c r="BF575" s="12"/>
    </row>
    <row r="576" spans="1:58">
      <c r="A576"/>
      <c r="B576"/>
      <c r="C576"/>
      <c r="D576"/>
      <c r="E576"/>
      <c r="F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D576" s="11"/>
      <c r="AE576" s="12"/>
      <c r="AF576" s="11"/>
      <c r="AG576" s="12"/>
      <c r="AH576" s="11"/>
      <c r="AI576" s="11"/>
      <c r="AJ576" s="11"/>
      <c r="AK576" s="11"/>
      <c r="AL576" s="11"/>
      <c r="AN576" s="11"/>
      <c r="AO576" s="12"/>
      <c r="AP576" s="12"/>
      <c r="AQ576" s="12"/>
      <c r="AR576" s="12"/>
      <c r="AS576" s="12"/>
      <c r="AT576" s="12"/>
      <c r="AU576" s="12"/>
      <c r="AV576" s="12"/>
      <c r="AX576" s="11"/>
      <c r="AY576" s="12"/>
      <c r="AZ576" s="12"/>
      <c r="BA576" s="12"/>
      <c r="BB576" s="12"/>
      <c r="BC576" s="12"/>
      <c r="BD576" s="12"/>
      <c r="BE576" s="12"/>
      <c r="BF576" s="12"/>
    </row>
    <row r="577" spans="1:58">
      <c r="A577"/>
      <c r="B577"/>
      <c r="C577"/>
      <c r="D577"/>
      <c r="E577"/>
      <c r="F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D577" s="11"/>
      <c r="AE577" s="12"/>
      <c r="AF577" s="11"/>
      <c r="AG577" s="12"/>
      <c r="AH577" s="11"/>
      <c r="AI577" s="11"/>
      <c r="AJ577" s="11"/>
      <c r="AK577" s="11"/>
      <c r="AL577" s="11"/>
      <c r="AN577" s="11"/>
      <c r="AO577" s="12"/>
      <c r="AP577" s="12"/>
      <c r="AQ577" s="12"/>
      <c r="AR577" s="12"/>
      <c r="AS577" s="12"/>
      <c r="AT577" s="12"/>
      <c r="AU577" s="12"/>
      <c r="AV577" s="12"/>
      <c r="AX577" s="11"/>
      <c r="AY577" s="12"/>
      <c r="AZ577" s="12"/>
      <c r="BA577" s="12"/>
      <c r="BB577" s="12"/>
      <c r="BC577" s="12"/>
      <c r="BD577" s="12"/>
      <c r="BE577" s="12"/>
      <c r="BF577" s="12"/>
    </row>
    <row r="578" spans="1:58">
      <c r="A578"/>
      <c r="B578"/>
      <c r="C578"/>
      <c r="D578"/>
      <c r="E578"/>
      <c r="F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D578" s="11"/>
      <c r="AE578" s="12"/>
      <c r="AF578" s="11"/>
      <c r="AG578" s="12"/>
      <c r="AH578" s="11"/>
      <c r="AI578" s="11"/>
      <c r="AJ578" s="11"/>
      <c r="AK578" s="11"/>
      <c r="AL578" s="11"/>
      <c r="AN578" s="11"/>
      <c r="AO578" s="12"/>
      <c r="AP578" s="12"/>
      <c r="AQ578" s="12"/>
      <c r="AR578" s="12"/>
      <c r="AS578" s="12"/>
      <c r="AT578" s="12"/>
      <c r="AU578" s="12"/>
      <c r="AV578" s="12"/>
      <c r="AX578" s="11"/>
      <c r="AY578" s="12"/>
      <c r="AZ578" s="12"/>
      <c r="BA578" s="12"/>
      <c r="BB578" s="12"/>
      <c r="BC578" s="12"/>
      <c r="BD578" s="12"/>
      <c r="BE578" s="12"/>
      <c r="BF578" s="12"/>
    </row>
    <row r="579" spans="1:58">
      <c r="A579"/>
      <c r="B579"/>
      <c r="C579"/>
      <c r="D579"/>
      <c r="E579"/>
      <c r="F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D579" s="11"/>
      <c r="AE579" s="12"/>
      <c r="AF579" s="11"/>
      <c r="AG579" s="12"/>
      <c r="AH579" s="11"/>
      <c r="AI579" s="11"/>
      <c r="AJ579" s="11"/>
      <c r="AK579" s="11"/>
      <c r="AL579" s="11"/>
      <c r="AN579" s="11"/>
      <c r="AO579" s="12"/>
      <c r="AP579" s="12"/>
      <c r="AQ579" s="12"/>
      <c r="AR579" s="12"/>
      <c r="AS579" s="12"/>
      <c r="AT579" s="12"/>
      <c r="AU579" s="12"/>
      <c r="AV579" s="12"/>
      <c r="AX579" s="11"/>
      <c r="AY579" s="12"/>
      <c r="AZ579" s="12"/>
      <c r="BA579" s="12"/>
      <c r="BB579" s="12"/>
      <c r="BC579" s="12"/>
      <c r="BD579" s="12"/>
      <c r="BE579" s="12"/>
      <c r="BF579" s="12"/>
    </row>
    <row r="580" spans="1:58">
      <c r="A580"/>
      <c r="B580"/>
      <c r="C580"/>
      <c r="D580"/>
      <c r="E580"/>
      <c r="F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D580" s="11"/>
      <c r="AE580" s="12"/>
      <c r="AF580" s="11"/>
      <c r="AG580" s="12"/>
      <c r="AH580" s="11"/>
      <c r="AI580" s="11"/>
      <c r="AJ580" s="11"/>
      <c r="AK580" s="11"/>
      <c r="AL580" s="11"/>
      <c r="AN580" s="11"/>
      <c r="AO580" s="12"/>
      <c r="AP580" s="12"/>
      <c r="AQ580" s="12"/>
      <c r="AR580" s="12"/>
      <c r="AS580" s="12"/>
      <c r="AT580" s="12"/>
      <c r="AU580" s="12"/>
      <c r="AV580" s="12"/>
      <c r="AX580" s="11"/>
      <c r="AY580" s="12"/>
      <c r="AZ580" s="12"/>
      <c r="BA580" s="12"/>
      <c r="BB580" s="12"/>
      <c r="BC580" s="12"/>
      <c r="BD580" s="12"/>
      <c r="BE580" s="12"/>
      <c r="BF580" s="12"/>
    </row>
    <row r="581" spans="1:58">
      <c r="A581"/>
      <c r="B581"/>
      <c r="C581"/>
      <c r="D581"/>
      <c r="E581"/>
      <c r="F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D581" s="11"/>
      <c r="AE581" s="12"/>
      <c r="AF581" s="11"/>
      <c r="AG581" s="12"/>
      <c r="AH581" s="11"/>
      <c r="AI581" s="11"/>
      <c r="AJ581" s="11"/>
      <c r="AK581" s="11"/>
      <c r="AL581" s="11"/>
      <c r="AN581" s="11"/>
      <c r="AO581" s="12"/>
      <c r="AP581" s="12"/>
      <c r="AQ581" s="12"/>
      <c r="AR581" s="12"/>
      <c r="AS581" s="12"/>
      <c r="AT581" s="12"/>
      <c r="AU581" s="12"/>
      <c r="AV581" s="12"/>
      <c r="AX581" s="11"/>
      <c r="AY581" s="12"/>
      <c r="AZ581" s="12"/>
      <c r="BA581" s="12"/>
      <c r="BB581" s="12"/>
      <c r="BC581" s="12"/>
      <c r="BD581" s="12"/>
      <c r="BE581" s="12"/>
      <c r="BF581" s="12"/>
    </row>
    <row r="582" spans="1:58">
      <c r="A582"/>
      <c r="B582"/>
      <c r="C582"/>
      <c r="D582"/>
      <c r="E582"/>
      <c r="F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D582" s="11"/>
      <c r="AE582" s="12"/>
      <c r="AF582" s="11"/>
      <c r="AG582" s="12"/>
      <c r="AH582" s="11"/>
      <c r="AI582" s="11"/>
      <c r="AJ582" s="11"/>
      <c r="AK582" s="11"/>
      <c r="AL582" s="11"/>
      <c r="AN582" s="11"/>
      <c r="AO582" s="12"/>
      <c r="AP582" s="12"/>
      <c r="AQ582" s="12"/>
      <c r="AR582" s="12"/>
      <c r="AS582" s="12"/>
      <c r="AT582" s="12"/>
      <c r="AU582" s="12"/>
      <c r="AV582" s="12"/>
      <c r="AX582" s="11"/>
      <c r="AY582" s="12"/>
      <c r="AZ582" s="12"/>
      <c r="BA582" s="12"/>
      <c r="BB582" s="12"/>
      <c r="BC582" s="12"/>
      <c r="BD582" s="12"/>
      <c r="BE582" s="12"/>
      <c r="BF582" s="12"/>
    </row>
    <row r="583" spans="1:58">
      <c r="A583"/>
      <c r="B583"/>
      <c r="C583"/>
      <c r="D583"/>
      <c r="E583"/>
      <c r="F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D583" s="11"/>
      <c r="AE583" s="12"/>
      <c r="AF583" s="11"/>
      <c r="AG583" s="12"/>
      <c r="AH583" s="11"/>
      <c r="AI583" s="11"/>
      <c r="AJ583" s="11"/>
      <c r="AK583" s="11"/>
      <c r="AL583" s="11"/>
      <c r="AN583" s="11"/>
      <c r="AO583" s="12"/>
      <c r="AP583" s="12"/>
      <c r="AQ583" s="12"/>
      <c r="AR583" s="12"/>
      <c r="AS583" s="12"/>
      <c r="AT583" s="12"/>
      <c r="AU583" s="12"/>
      <c r="AV583" s="12"/>
      <c r="AX583" s="11"/>
      <c r="AY583" s="12"/>
      <c r="AZ583" s="12"/>
      <c r="BA583" s="12"/>
      <c r="BB583" s="12"/>
      <c r="BC583" s="12"/>
      <c r="BD583" s="12"/>
      <c r="BE583" s="12"/>
      <c r="BF583" s="12"/>
    </row>
    <row r="584" spans="1:58">
      <c r="A584"/>
      <c r="B584"/>
      <c r="C584"/>
      <c r="D584"/>
      <c r="E584"/>
      <c r="F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D584" s="11"/>
      <c r="AE584" s="12"/>
      <c r="AF584" s="11"/>
      <c r="AG584" s="12"/>
      <c r="AH584" s="11"/>
      <c r="AI584" s="11"/>
      <c r="AJ584" s="11"/>
      <c r="AK584" s="11"/>
      <c r="AL584" s="11"/>
      <c r="AN584" s="11"/>
      <c r="AO584" s="12"/>
      <c r="AP584" s="12"/>
      <c r="AQ584" s="12"/>
      <c r="AR584" s="12"/>
      <c r="AS584" s="12"/>
      <c r="AT584" s="12"/>
      <c r="AU584" s="12"/>
      <c r="AV584" s="12"/>
      <c r="AX584" s="11"/>
      <c r="AY584" s="12"/>
      <c r="AZ584" s="12"/>
      <c r="BA584" s="12"/>
      <c r="BB584" s="12"/>
      <c r="BC584" s="12"/>
      <c r="BD584" s="12"/>
      <c r="BE584" s="12"/>
      <c r="BF584" s="12"/>
    </row>
    <row r="585" spans="1:58">
      <c r="A585"/>
      <c r="B585"/>
      <c r="C585"/>
      <c r="D585"/>
      <c r="E585"/>
      <c r="F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D585" s="11"/>
      <c r="AE585" s="12"/>
      <c r="AF585" s="11"/>
      <c r="AG585" s="12"/>
      <c r="AH585" s="11"/>
      <c r="AI585" s="11"/>
      <c r="AJ585" s="11"/>
      <c r="AK585" s="11"/>
      <c r="AL585" s="11"/>
      <c r="AN585" s="11"/>
      <c r="AO585" s="12"/>
      <c r="AP585" s="12"/>
      <c r="AQ585" s="12"/>
      <c r="AR585" s="12"/>
      <c r="AS585" s="12"/>
      <c r="AT585" s="12"/>
      <c r="AU585" s="12"/>
      <c r="AV585" s="12"/>
      <c r="AX585" s="11"/>
      <c r="AY585" s="12"/>
      <c r="AZ585" s="12"/>
      <c r="BA585" s="12"/>
      <c r="BB585" s="12"/>
      <c r="BC585" s="12"/>
      <c r="BD585" s="12"/>
      <c r="BE585" s="12"/>
      <c r="BF585" s="12"/>
    </row>
    <row r="586" spans="1:58">
      <c r="A586"/>
      <c r="B586"/>
      <c r="C586"/>
      <c r="D586"/>
      <c r="E586"/>
      <c r="F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D586" s="11"/>
      <c r="AE586" s="12"/>
      <c r="AF586" s="11"/>
      <c r="AG586" s="12"/>
      <c r="AH586" s="11"/>
      <c r="AI586" s="11"/>
      <c r="AJ586" s="11"/>
      <c r="AK586" s="11"/>
      <c r="AL586" s="11"/>
      <c r="AN586" s="11"/>
      <c r="AO586" s="12"/>
      <c r="AP586" s="12"/>
      <c r="AQ586" s="12"/>
      <c r="AR586" s="12"/>
      <c r="AS586" s="12"/>
      <c r="AT586" s="12"/>
      <c r="AU586" s="12"/>
      <c r="AV586" s="12"/>
      <c r="AX586" s="11"/>
      <c r="AY586" s="12"/>
      <c r="AZ586" s="12"/>
      <c r="BA586" s="12"/>
      <c r="BB586" s="12"/>
      <c r="BC586" s="12"/>
      <c r="BD586" s="12"/>
      <c r="BE586" s="12"/>
      <c r="BF586" s="12"/>
    </row>
    <row r="587" spans="1:58">
      <c r="A587"/>
      <c r="B587"/>
      <c r="C587"/>
      <c r="D587"/>
      <c r="E587"/>
      <c r="F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D587" s="11"/>
      <c r="AE587" s="12"/>
      <c r="AF587" s="11"/>
      <c r="AG587" s="12"/>
      <c r="AH587" s="11"/>
      <c r="AI587" s="11"/>
      <c r="AJ587" s="11"/>
      <c r="AK587" s="11"/>
      <c r="AL587" s="11"/>
      <c r="AN587" s="11"/>
      <c r="AO587" s="12"/>
      <c r="AP587" s="12"/>
      <c r="AQ587" s="12"/>
      <c r="AR587" s="12"/>
      <c r="AS587" s="12"/>
      <c r="AT587" s="12"/>
      <c r="AU587" s="12"/>
      <c r="AV587" s="12"/>
      <c r="AX587" s="11"/>
      <c r="AY587" s="12"/>
      <c r="AZ587" s="12"/>
      <c r="BA587" s="12"/>
      <c r="BB587" s="12"/>
      <c r="BC587" s="12"/>
      <c r="BD587" s="12"/>
      <c r="BE587" s="12"/>
      <c r="BF587" s="12"/>
    </row>
    <row r="588" spans="1:58">
      <c r="A588"/>
      <c r="B588"/>
      <c r="C588"/>
      <c r="D588"/>
      <c r="E588"/>
      <c r="F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D588" s="11"/>
      <c r="AE588" s="12"/>
      <c r="AF588" s="11"/>
      <c r="AG588" s="12"/>
      <c r="AH588" s="11"/>
      <c r="AI588" s="11"/>
      <c r="AJ588" s="11"/>
      <c r="AK588" s="11"/>
      <c r="AL588" s="11"/>
      <c r="AN588" s="11"/>
      <c r="AO588" s="12"/>
      <c r="AP588" s="12"/>
      <c r="AQ588" s="12"/>
      <c r="AR588" s="12"/>
      <c r="AS588" s="12"/>
      <c r="AT588" s="12"/>
      <c r="AU588" s="12"/>
      <c r="AV588" s="12"/>
      <c r="AX588" s="11"/>
      <c r="AY588" s="12"/>
      <c r="AZ588" s="12"/>
      <c r="BA588" s="12"/>
      <c r="BB588" s="12"/>
      <c r="BC588" s="12"/>
      <c r="BD588" s="12"/>
      <c r="BE588" s="12"/>
      <c r="BF588" s="12"/>
    </row>
    <row r="589" spans="1:58">
      <c r="A589"/>
      <c r="B589"/>
      <c r="C589"/>
      <c r="D589"/>
      <c r="E589"/>
      <c r="F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D589" s="11"/>
      <c r="AE589" s="12"/>
      <c r="AF589" s="11"/>
      <c r="AG589" s="12"/>
      <c r="AH589" s="11"/>
      <c r="AI589" s="11"/>
      <c r="AJ589" s="11"/>
      <c r="AK589" s="11"/>
      <c r="AL589" s="11"/>
      <c r="AN589" s="11"/>
      <c r="AO589" s="12"/>
      <c r="AP589" s="12"/>
      <c r="AQ589" s="12"/>
      <c r="AR589" s="12"/>
      <c r="AS589" s="12"/>
      <c r="AT589" s="12"/>
      <c r="AU589" s="12"/>
      <c r="AV589" s="12"/>
      <c r="AX589" s="11"/>
      <c r="AY589" s="12"/>
      <c r="AZ589" s="12"/>
      <c r="BA589" s="12"/>
      <c r="BB589" s="12"/>
      <c r="BC589" s="12"/>
      <c r="BD589" s="12"/>
      <c r="BE589" s="12"/>
      <c r="BF589" s="12"/>
    </row>
    <row r="590" spans="1:58">
      <c r="A590"/>
      <c r="B590"/>
      <c r="C590"/>
      <c r="D590"/>
      <c r="E590"/>
      <c r="F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D590" s="11"/>
      <c r="AE590" s="12"/>
      <c r="AF590" s="11"/>
      <c r="AG590" s="12"/>
      <c r="AH590" s="11"/>
      <c r="AI590" s="11"/>
      <c r="AJ590" s="11"/>
      <c r="AK590" s="11"/>
      <c r="AL590" s="11"/>
      <c r="AN590" s="11"/>
      <c r="AO590" s="12"/>
      <c r="AP590" s="12"/>
      <c r="AQ590" s="12"/>
      <c r="AR590" s="12"/>
      <c r="AS590" s="12"/>
      <c r="AT590" s="12"/>
      <c r="AU590" s="12"/>
      <c r="AV590" s="12"/>
      <c r="AX590" s="11"/>
      <c r="AY590" s="12"/>
      <c r="AZ590" s="12"/>
      <c r="BA590" s="12"/>
      <c r="BB590" s="12"/>
      <c r="BC590" s="12"/>
      <c r="BD590" s="12"/>
      <c r="BE590" s="12"/>
      <c r="BF590" s="12"/>
    </row>
    <row r="591" spans="1:58">
      <c r="A591"/>
      <c r="B591"/>
      <c r="C591"/>
      <c r="D591"/>
      <c r="E591"/>
      <c r="F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D591" s="11"/>
      <c r="AE591" s="12"/>
      <c r="AF591" s="11"/>
      <c r="AG591" s="12"/>
      <c r="AH591" s="11"/>
      <c r="AI591" s="11"/>
      <c r="AJ591" s="11"/>
      <c r="AK591" s="11"/>
      <c r="AL591" s="11"/>
      <c r="AN591" s="11"/>
      <c r="AO591" s="12"/>
      <c r="AP591" s="12"/>
      <c r="AQ591" s="12"/>
      <c r="AR591" s="12"/>
      <c r="AS591" s="12"/>
      <c r="AT591" s="12"/>
      <c r="AU591" s="12"/>
      <c r="AV591" s="12"/>
      <c r="AX591" s="11"/>
      <c r="AY591" s="12"/>
      <c r="AZ591" s="12"/>
      <c r="BA591" s="12"/>
      <c r="BB591" s="12"/>
      <c r="BC591" s="12"/>
      <c r="BD591" s="12"/>
      <c r="BE591" s="12"/>
      <c r="BF591" s="12"/>
    </row>
    <row r="592" spans="1:58">
      <c r="A592"/>
      <c r="B592"/>
      <c r="C592"/>
      <c r="D592"/>
      <c r="E592"/>
      <c r="F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D592" s="11"/>
      <c r="AE592" s="12"/>
      <c r="AF592" s="11"/>
      <c r="AG592" s="12"/>
      <c r="AH592" s="11"/>
      <c r="AI592" s="11"/>
      <c r="AJ592" s="11"/>
      <c r="AK592" s="11"/>
      <c r="AL592" s="11"/>
      <c r="AN592" s="11"/>
      <c r="AO592" s="12"/>
      <c r="AP592" s="12"/>
      <c r="AQ592" s="12"/>
      <c r="AR592" s="12"/>
      <c r="AS592" s="12"/>
      <c r="AT592" s="12"/>
      <c r="AU592" s="12"/>
      <c r="AV592" s="12"/>
      <c r="AX592" s="11"/>
      <c r="AY592" s="12"/>
      <c r="AZ592" s="12"/>
      <c r="BA592" s="12"/>
      <c r="BB592" s="12"/>
      <c r="BC592" s="12"/>
      <c r="BD592" s="12"/>
      <c r="BE592" s="12"/>
      <c r="BF592" s="12"/>
    </row>
    <row r="593" spans="1:58">
      <c r="A593"/>
      <c r="B593"/>
      <c r="C593"/>
      <c r="D593"/>
      <c r="E593"/>
      <c r="F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D593" s="11"/>
      <c r="AE593" s="12"/>
      <c r="AF593" s="11"/>
      <c r="AG593" s="12"/>
      <c r="AH593" s="11"/>
      <c r="AI593" s="11"/>
      <c r="AJ593" s="11"/>
      <c r="AK593" s="11"/>
      <c r="AL593" s="11"/>
      <c r="AN593" s="11"/>
      <c r="AO593" s="12"/>
      <c r="AP593" s="12"/>
      <c r="AQ593" s="12"/>
      <c r="AR593" s="12"/>
      <c r="AS593" s="12"/>
      <c r="AT593" s="12"/>
      <c r="AU593" s="12"/>
      <c r="AV593" s="12"/>
      <c r="AX593" s="11"/>
      <c r="AY593" s="12"/>
      <c r="AZ593" s="12"/>
      <c r="BA593" s="12"/>
      <c r="BB593" s="12"/>
      <c r="BC593" s="12"/>
      <c r="BD593" s="12"/>
      <c r="BE593" s="12"/>
      <c r="BF593" s="12"/>
    </row>
    <row r="594" spans="1:58">
      <c r="A594"/>
      <c r="B594"/>
      <c r="C594"/>
      <c r="D594"/>
      <c r="E594"/>
      <c r="F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D594" s="11"/>
      <c r="AE594" s="12"/>
      <c r="AF594" s="11"/>
      <c r="AG594" s="12"/>
      <c r="AH594" s="11"/>
      <c r="AI594" s="11"/>
      <c r="AJ594" s="11"/>
      <c r="AK594" s="11"/>
      <c r="AL594" s="11"/>
      <c r="AN594" s="11"/>
      <c r="AO594" s="12"/>
      <c r="AP594" s="12"/>
      <c r="AQ594" s="12"/>
      <c r="AR594" s="12"/>
      <c r="AS594" s="12"/>
      <c r="AT594" s="12"/>
      <c r="AU594" s="12"/>
      <c r="AV594" s="12"/>
      <c r="AX594" s="11"/>
      <c r="AY594" s="12"/>
      <c r="AZ594" s="12"/>
      <c r="BA594" s="12"/>
      <c r="BB594" s="12"/>
      <c r="BC594" s="12"/>
      <c r="BD594" s="12"/>
      <c r="BE594" s="12"/>
      <c r="BF594" s="12"/>
    </row>
    <row r="595" spans="1:58">
      <c r="A595"/>
      <c r="B595"/>
      <c r="C595"/>
      <c r="D595"/>
      <c r="E595"/>
      <c r="F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D595" s="11"/>
      <c r="AE595" s="12"/>
      <c r="AF595" s="11"/>
      <c r="AG595" s="12"/>
      <c r="AH595" s="11"/>
      <c r="AI595" s="11"/>
      <c r="AJ595" s="11"/>
      <c r="AK595" s="11"/>
      <c r="AL595" s="11"/>
      <c r="AN595" s="11"/>
      <c r="AO595" s="12"/>
      <c r="AP595" s="12"/>
      <c r="AQ595" s="12"/>
      <c r="AR595" s="12"/>
      <c r="AS595" s="12"/>
      <c r="AT595" s="12"/>
      <c r="AU595" s="12"/>
      <c r="AV595" s="12"/>
      <c r="AX595" s="11"/>
      <c r="AY595" s="12"/>
      <c r="AZ595" s="12"/>
      <c r="BA595" s="12"/>
      <c r="BB595" s="12"/>
      <c r="BC595" s="12"/>
      <c r="BD595" s="12"/>
      <c r="BE595" s="12"/>
      <c r="BF595" s="12"/>
    </row>
    <row r="596" spans="1:58">
      <c r="A596"/>
      <c r="B596"/>
      <c r="C596"/>
      <c r="D596"/>
      <c r="E596"/>
      <c r="F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D596" s="11"/>
      <c r="AE596" s="12"/>
      <c r="AF596" s="11"/>
      <c r="AG596" s="12"/>
      <c r="AH596" s="11"/>
      <c r="AI596" s="11"/>
      <c r="AJ596" s="11"/>
      <c r="AK596" s="11"/>
      <c r="AL596" s="11"/>
      <c r="AN596" s="11"/>
      <c r="AO596" s="12"/>
      <c r="AP596" s="12"/>
      <c r="AQ596" s="12"/>
      <c r="AR596" s="12"/>
      <c r="AS596" s="12"/>
      <c r="AT596" s="12"/>
      <c r="AU596" s="12"/>
      <c r="AV596" s="12"/>
      <c r="AX596" s="11"/>
      <c r="AY596" s="12"/>
      <c r="AZ596" s="12"/>
      <c r="BA596" s="12"/>
      <c r="BB596" s="12"/>
      <c r="BC596" s="12"/>
      <c r="BD596" s="12"/>
      <c r="BE596" s="12"/>
      <c r="BF596" s="12"/>
    </row>
    <row r="597" spans="1:58">
      <c r="A597"/>
      <c r="B597"/>
      <c r="C597"/>
      <c r="D597"/>
      <c r="E597"/>
      <c r="F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D597" s="11"/>
      <c r="AE597" s="12"/>
      <c r="AF597" s="11"/>
      <c r="AG597" s="12"/>
      <c r="AH597" s="11"/>
      <c r="AI597" s="11"/>
      <c r="AJ597" s="11"/>
      <c r="AK597" s="11"/>
      <c r="AL597" s="11"/>
      <c r="AN597" s="11"/>
      <c r="AO597" s="12"/>
      <c r="AP597" s="12"/>
      <c r="AQ597" s="12"/>
      <c r="AR597" s="12"/>
      <c r="AS597" s="12"/>
      <c r="AT597" s="12"/>
      <c r="AU597" s="12"/>
      <c r="AV597" s="12"/>
      <c r="AX597" s="11"/>
      <c r="AY597" s="12"/>
      <c r="AZ597" s="12"/>
      <c r="BA597" s="12"/>
      <c r="BB597" s="12"/>
      <c r="BC597" s="12"/>
      <c r="BD597" s="12"/>
      <c r="BE597" s="12"/>
      <c r="BF597" s="12"/>
    </row>
    <row r="598" spans="1:58">
      <c r="A598"/>
      <c r="B598"/>
      <c r="C598"/>
      <c r="D598"/>
      <c r="E598"/>
      <c r="F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D598" s="11"/>
      <c r="AE598" s="12"/>
      <c r="AF598" s="11"/>
      <c r="AG598" s="12"/>
      <c r="AH598" s="11"/>
      <c r="AI598" s="11"/>
      <c r="AJ598" s="11"/>
      <c r="AK598" s="11"/>
      <c r="AL598" s="11"/>
      <c r="AN598" s="11"/>
      <c r="AO598" s="12"/>
      <c r="AP598" s="12"/>
      <c r="AQ598" s="12"/>
      <c r="AR598" s="12"/>
      <c r="AS598" s="12"/>
      <c r="AT598" s="12"/>
      <c r="AU598" s="12"/>
      <c r="AV598" s="12"/>
      <c r="AX598" s="11"/>
      <c r="AY598" s="12"/>
      <c r="AZ598" s="12"/>
      <c r="BA598" s="12"/>
      <c r="BB598" s="12"/>
      <c r="BC598" s="12"/>
      <c r="BD598" s="12"/>
      <c r="BE598" s="12"/>
      <c r="BF598" s="12"/>
    </row>
    <row r="599" spans="1:58">
      <c r="A599"/>
      <c r="B599"/>
      <c r="C599"/>
      <c r="D599"/>
      <c r="E599"/>
      <c r="F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D599" s="11"/>
      <c r="AE599" s="12"/>
      <c r="AF599" s="11"/>
      <c r="AG599" s="12"/>
      <c r="AH599" s="11"/>
      <c r="AI599" s="11"/>
      <c r="AJ599" s="11"/>
      <c r="AK599" s="11"/>
      <c r="AL599" s="11"/>
      <c r="AN599" s="11"/>
      <c r="AO599" s="12"/>
      <c r="AP599" s="12"/>
      <c r="AQ599" s="12"/>
      <c r="AR599" s="12"/>
      <c r="AS599" s="12"/>
      <c r="AT599" s="12"/>
      <c r="AU599" s="12"/>
      <c r="AV599" s="12"/>
      <c r="AX599" s="11"/>
      <c r="AY599" s="12"/>
      <c r="AZ599" s="12"/>
      <c r="BA599" s="12"/>
      <c r="BB599" s="12"/>
      <c r="BC599" s="12"/>
      <c r="BD599" s="12"/>
      <c r="BE599" s="12"/>
      <c r="BF599" s="12"/>
    </row>
    <row r="600" spans="1:58">
      <c r="A600"/>
      <c r="B600"/>
      <c r="C600"/>
      <c r="D600"/>
      <c r="E600"/>
      <c r="F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D600" s="11"/>
      <c r="AE600" s="12"/>
      <c r="AF600" s="11"/>
      <c r="AG600" s="12"/>
      <c r="AH600" s="11"/>
      <c r="AI600" s="11"/>
      <c r="AJ600" s="11"/>
      <c r="AK600" s="11"/>
      <c r="AL600" s="11"/>
      <c r="AN600" s="11"/>
      <c r="AO600" s="12"/>
      <c r="AP600" s="12"/>
      <c r="AQ600" s="12"/>
      <c r="AR600" s="12"/>
      <c r="AS600" s="12"/>
      <c r="AT600" s="12"/>
      <c r="AU600" s="12"/>
      <c r="AV600" s="12"/>
      <c r="AX600" s="11"/>
      <c r="AY600" s="12"/>
      <c r="AZ600" s="12"/>
      <c r="BA600" s="12"/>
      <c r="BB600" s="12"/>
      <c r="BC600" s="12"/>
      <c r="BD600" s="12"/>
      <c r="BE600" s="12"/>
      <c r="BF600" s="12"/>
    </row>
    <row r="601" spans="1:58">
      <c r="A601"/>
      <c r="B601"/>
      <c r="C601"/>
      <c r="D601"/>
      <c r="E601"/>
      <c r="F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D601" s="11"/>
      <c r="AE601" s="12"/>
      <c r="AF601" s="11"/>
      <c r="AG601" s="12"/>
      <c r="AH601" s="11"/>
      <c r="AI601" s="11"/>
      <c r="AJ601" s="11"/>
      <c r="AK601" s="11"/>
      <c r="AL601" s="11"/>
      <c r="AN601" s="11"/>
      <c r="AO601" s="12"/>
      <c r="AP601" s="12"/>
      <c r="AQ601" s="12"/>
      <c r="AR601" s="12"/>
      <c r="AS601" s="12"/>
      <c r="AT601" s="12"/>
      <c r="AU601" s="12"/>
      <c r="AV601" s="12"/>
      <c r="AX601" s="11"/>
      <c r="AY601" s="12"/>
      <c r="AZ601" s="12"/>
      <c r="BA601" s="12"/>
      <c r="BB601" s="12"/>
      <c r="BC601" s="12"/>
      <c r="BD601" s="12"/>
      <c r="BE601" s="12"/>
      <c r="BF601" s="12"/>
    </row>
    <row r="602" spans="1:58">
      <c r="A602"/>
      <c r="B602"/>
      <c r="C602"/>
      <c r="D602"/>
      <c r="E602"/>
      <c r="F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D602" s="11"/>
      <c r="AE602" s="12"/>
      <c r="AF602" s="11"/>
      <c r="AG602" s="12"/>
      <c r="AH602" s="11"/>
      <c r="AI602" s="11"/>
      <c r="AJ602" s="11"/>
      <c r="AK602" s="11"/>
      <c r="AL602" s="11"/>
      <c r="AN602" s="11"/>
      <c r="AO602" s="12"/>
      <c r="AP602" s="12"/>
      <c r="AQ602" s="12"/>
      <c r="AR602" s="12"/>
      <c r="AS602" s="12"/>
      <c r="AT602" s="12"/>
      <c r="AU602" s="12"/>
      <c r="AV602" s="12"/>
      <c r="AX602" s="11"/>
      <c r="AY602" s="12"/>
      <c r="AZ602" s="12"/>
      <c r="BA602" s="12"/>
      <c r="BB602" s="12"/>
      <c r="BC602" s="12"/>
      <c r="BD602" s="12"/>
      <c r="BE602" s="12"/>
      <c r="BF602" s="12"/>
    </row>
    <row r="603" spans="1:58">
      <c r="A603"/>
      <c r="B603"/>
      <c r="C603"/>
      <c r="D603"/>
      <c r="E603"/>
      <c r="F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D603" s="11"/>
      <c r="AE603" s="12"/>
      <c r="AF603" s="11"/>
      <c r="AG603" s="12"/>
      <c r="AH603" s="11"/>
      <c r="AI603" s="11"/>
      <c r="AJ603" s="11"/>
      <c r="AK603" s="11"/>
      <c r="AL603" s="11"/>
      <c r="AN603" s="11"/>
      <c r="AO603" s="12"/>
      <c r="AP603" s="12"/>
      <c r="AQ603" s="12"/>
      <c r="AR603" s="12"/>
      <c r="AS603" s="12"/>
      <c r="AT603" s="12"/>
      <c r="AU603" s="12"/>
      <c r="AV603" s="12"/>
      <c r="AX603" s="11"/>
      <c r="AY603" s="12"/>
      <c r="AZ603" s="12"/>
      <c r="BA603" s="12"/>
      <c r="BB603" s="12"/>
      <c r="BC603" s="12"/>
      <c r="BD603" s="12"/>
      <c r="BE603" s="12"/>
      <c r="BF603" s="12"/>
    </row>
    <row r="604" spans="1:58">
      <c r="A604"/>
      <c r="B604"/>
      <c r="C604"/>
      <c r="D604"/>
      <c r="E604"/>
      <c r="F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D604" s="11"/>
      <c r="AE604" s="12"/>
      <c r="AF604" s="11"/>
      <c r="AG604" s="12"/>
      <c r="AH604" s="11"/>
      <c r="AI604" s="11"/>
      <c r="AJ604" s="11"/>
      <c r="AK604" s="11"/>
      <c r="AL604" s="11"/>
      <c r="AN604" s="11"/>
      <c r="AO604" s="12"/>
      <c r="AP604" s="12"/>
      <c r="AQ604" s="12"/>
      <c r="AR604" s="12"/>
      <c r="AS604" s="12"/>
      <c r="AT604" s="12"/>
      <c r="AU604" s="12"/>
      <c r="AV604" s="12"/>
      <c r="AX604" s="11"/>
      <c r="AY604" s="12"/>
      <c r="AZ604" s="12"/>
      <c r="BA604" s="12"/>
      <c r="BB604" s="12"/>
      <c r="BC604" s="12"/>
      <c r="BD604" s="12"/>
      <c r="BE604" s="12"/>
      <c r="BF604" s="12"/>
    </row>
    <row r="605" spans="1:58">
      <c r="A605"/>
      <c r="B605"/>
      <c r="C605"/>
      <c r="D605"/>
      <c r="E605"/>
      <c r="F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D605" s="11"/>
      <c r="AE605" s="12"/>
      <c r="AF605" s="11"/>
      <c r="AG605" s="12"/>
      <c r="AH605" s="11"/>
      <c r="AI605" s="11"/>
      <c r="AJ605" s="11"/>
      <c r="AK605" s="11"/>
      <c r="AL605" s="11"/>
      <c r="AN605" s="11"/>
      <c r="AO605" s="12"/>
      <c r="AP605" s="12"/>
      <c r="AQ605" s="12"/>
      <c r="AR605" s="12"/>
      <c r="AS605" s="12"/>
      <c r="AT605" s="12"/>
      <c r="AU605" s="12"/>
      <c r="AV605" s="12"/>
      <c r="AX605" s="11"/>
      <c r="AY605" s="12"/>
      <c r="AZ605" s="12"/>
      <c r="BA605" s="12"/>
      <c r="BB605" s="12"/>
      <c r="BC605" s="12"/>
      <c r="BD605" s="12"/>
      <c r="BE605" s="12"/>
      <c r="BF605" s="12"/>
    </row>
    <row r="606" spans="1:58">
      <c r="A606"/>
      <c r="B606"/>
      <c r="C606"/>
      <c r="D606"/>
      <c r="E606"/>
      <c r="F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D606" s="11"/>
      <c r="AE606" s="12"/>
      <c r="AF606" s="11"/>
      <c r="AG606" s="12"/>
      <c r="AH606" s="11"/>
      <c r="AI606" s="11"/>
      <c r="AJ606" s="11"/>
      <c r="AK606" s="11"/>
      <c r="AL606" s="11"/>
      <c r="AN606" s="11"/>
      <c r="AO606" s="12"/>
      <c r="AP606" s="12"/>
      <c r="AQ606" s="12"/>
      <c r="AR606" s="12"/>
      <c r="AS606" s="12"/>
      <c r="AT606" s="12"/>
      <c r="AU606" s="12"/>
      <c r="AV606" s="12"/>
      <c r="AX606" s="11"/>
      <c r="AY606" s="12"/>
      <c r="AZ606" s="12"/>
      <c r="BA606" s="12"/>
      <c r="BB606" s="12"/>
      <c r="BC606" s="12"/>
      <c r="BD606" s="12"/>
      <c r="BE606" s="12"/>
      <c r="BF606" s="12"/>
    </row>
    <row r="607" spans="1:58">
      <c r="A607"/>
      <c r="B607"/>
      <c r="C607"/>
      <c r="D607"/>
      <c r="E607"/>
      <c r="F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D607" s="11"/>
      <c r="AE607" s="12"/>
      <c r="AF607" s="11"/>
      <c r="AG607" s="12"/>
      <c r="AH607" s="11"/>
      <c r="AI607" s="11"/>
      <c r="AJ607" s="11"/>
      <c r="AK607" s="11"/>
      <c r="AL607" s="11"/>
      <c r="AN607" s="11"/>
      <c r="AO607" s="12"/>
      <c r="AP607" s="12"/>
      <c r="AQ607" s="12"/>
      <c r="AR607" s="12"/>
      <c r="AS607" s="12"/>
      <c r="AT607" s="12"/>
      <c r="AU607" s="12"/>
      <c r="AV607" s="12"/>
      <c r="AX607" s="11"/>
      <c r="AY607" s="12"/>
      <c r="AZ607" s="12"/>
      <c r="BA607" s="12"/>
      <c r="BB607" s="12"/>
      <c r="BC607" s="12"/>
      <c r="BD607" s="12"/>
      <c r="BE607" s="12"/>
      <c r="BF607" s="12"/>
    </row>
    <row r="608" spans="1:58">
      <c r="A608"/>
      <c r="B608"/>
      <c r="C608"/>
      <c r="D608"/>
      <c r="E608"/>
      <c r="F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D608" s="11"/>
      <c r="AE608" s="12"/>
      <c r="AF608" s="11"/>
      <c r="AG608" s="12"/>
      <c r="AH608" s="11"/>
      <c r="AI608" s="11"/>
      <c r="AJ608" s="11"/>
      <c r="AK608" s="11"/>
      <c r="AL608" s="11"/>
      <c r="AN608" s="11"/>
      <c r="AO608" s="12"/>
      <c r="AP608" s="12"/>
      <c r="AQ608" s="12"/>
      <c r="AR608" s="12"/>
      <c r="AS608" s="12"/>
      <c r="AT608" s="12"/>
      <c r="AU608" s="12"/>
      <c r="AV608" s="12"/>
      <c r="AX608" s="11"/>
      <c r="AY608" s="12"/>
      <c r="AZ608" s="12"/>
      <c r="BA608" s="12"/>
      <c r="BB608" s="12"/>
      <c r="BC608" s="12"/>
      <c r="BD608" s="12"/>
      <c r="BE608" s="12"/>
      <c r="BF608" s="12"/>
    </row>
    <row r="609" spans="1:58">
      <c r="A609"/>
      <c r="B609"/>
      <c r="C609"/>
      <c r="D609"/>
      <c r="E609"/>
      <c r="F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D609" s="11"/>
      <c r="AE609" s="12"/>
      <c r="AF609" s="11"/>
      <c r="AG609" s="12"/>
      <c r="AH609" s="11"/>
      <c r="AI609" s="11"/>
      <c r="AJ609" s="11"/>
      <c r="AK609" s="11"/>
      <c r="AL609" s="11"/>
      <c r="AN609" s="11"/>
      <c r="AO609" s="12"/>
      <c r="AP609" s="12"/>
      <c r="AQ609" s="12"/>
      <c r="AR609" s="12"/>
      <c r="AS609" s="12"/>
      <c r="AT609" s="12"/>
      <c r="AU609" s="12"/>
      <c r="AV609" s="12"/>
      <c r="AX609" s="11"/>
      <c r="AY609" s="12"/>
      <c r="AZ609" s="12"/>
      <c r="BA609" s="12"/>
      <c r="BB609" s="12"/>
      <c r="BC609" s="12"/>
      <c r="BD609" s="12"/>
      <c r="BE609" s="12"/>
      <c r="BF609" s="12"/>
    </row>
    <row r="610" spans="1:58">
      <c r="A610"/>
      <c r="B610"/>
      <c r="C610"/>
      <c r="D610"/>
      <c r="E610"/>
      <c r="F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D610" s="11"/>
      <c r="AE610" s="12"/>
      <c r="AF610" s="11"/>
      <c r="AG610" s="12"/>
      <c r="AH610" s="11"/>
      <c r="AI610" s="11"/>
      <c r="AJ610" s="11"/>
      <c r="AK610" s="11"/>
      <c r="AL610" s="11"/>
      <c r="AN610" s="11"/>
      <c r="AO610" s="12"/>
      <c r="AP610" s="12"/>
      <c r="AQ610" s="12"/>
      <c r="AR610" s="12"/>
      <c r="AS610" s="12"/>
      <c r="AT610" s="12"/>
      <c r="AU610" s="12"/>
      <c r="AV610" s="12"/>
      <c r="AX610" s="11"/>
      <c r="AY610" s="12"/>
      <c r="AZ610" s="12"/>
      <c r="BA610" s="12"/>
      <c r="BB610" s="12"/>
      <c r="BC610" s="12"/>
      <c r="BD610" s="12"/>
      <c r="BE610" s="12"/>
      <c r="BF610" s="12"/>
    </row>
    <row r="611" spans="1:58">
      <c r="A611"/>
      <c r="B611"/>
      <c r="C611"/>
      <c r="D611"/>
      <c r="E611"/>
      <c r="F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D611" s="11"/>
      <c r="AE611" s="12"/>
      <c r="AF611" s="11"/>
      <c r="AG611" s="12"/>
      <c r="AH611" s="11"/>
      <c r="AI611" s="11"/>
      <c r="AJ611" s="11"/>
      <c r="AK611" s="11"/>
      <c r="AL611" s="11"/>
      <c r="AN611" s="11"/>
      <c r="AO611" s="12"/>
      <c r="AP611" s="12"/>
      <c r="AQ611" s="12"/>
      <c r="AR611" s="12"/>
      <c r="AS611" s="12"/>
      <c r="AT611" s="12"/>
      <c r="AU611" s="12"/>
      <c r="AV611" s="12"/>
      <c r="AX611" s="11"/>
      <c r="AY611" s="12"/>
      <c r="AZ611" s="12"/>
      <c r="BA611" s="12"/>
      <c r="BB611" s="12"/>
      <c r="BC611" s="12"/>
      <c r="BD611" s="12"/>
      <c r="BE611" s="12"/>
      <c r="BF611" s="12"/>
    </row>
    <row r="612" spans="1:58">
      <c r="A612"/>
      <c r="B612"/>
      <c r="C612"/>
      <c r="D612"/>
      <c r="E612"/>
      <c r="F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D612" s="11"/>
      <c r="AE612" s="12"/>
      <c r="AF612" s="11"/>
      <c r="AG612" s="12"/>
      <c r="AH612" s="11"/>
      <c r="AI612" s="11"/>
      <c r="AJ612" s="11"/>
      <c r="AK612" s="11"/>
      <c r="AL612" s="11"/>
      <c r="AN612" s="11"/>
      <c r="AO612" s="12"/>
      <c r="AP612" s="12"/>
      <c r="AQ612" s="12"/>
      <c r="AR612" s="12"/>
      <c r="AS612" s="12"/>
      <c r="AT612" s="12"/>
      <c r="AU612" s="12"/>
      <c r="AV612" s="12"/>
      <c r="AX612" s="11"/>
      <c r="AY612" s="12"/>
      <c r="AZ612" s="12"/>
      <c r="BA612" s="12"/>
      <c r="BB612" s="12"/>
      <c r="BC612" s="12"/>
      <c r="BD612" s="12"/>
      <c r="BE612" s="12"/>
      <c r="BF612" s="12"/>
    </row>
    <row r="613" spans="1:58">
      <c r="A613"/>
      <c r="B613"/>
      <c r="C613"/>
      <c r="D613"/>
      <c r="E613"/>
      <c r="F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D613" s="11"/>
      <c r="AE613" s="12"/>
      <c r="AF613" s="11"/>
      <c r="AG613" s="12"/>
      <c r="AH613" s="11"/>
      <c r="AI613" s="11"/>
      <c r="AJ613" s="11"/>
      <c r="AK613" s="11"/>
      <c r="AL613" s="11"/>
      <c r="AN613" s="11"/>
      <c r="AO613" s="12"/>
      <c r="AP613" s="12"/>
      <c r="AQ613" s="12"/>
      <c r="AR613" s="12"/>
      <c r="AS613" s="12"/>
      <c r="AT613" s="12"/>
      <c r="AU613" s="12"/>
      <c r="AV613" s="12"/>
      <c r="AX613" s="11"/>
      <c r="AY613" s="12"/>
      <c r="AZ613" s="12"/>
      <c r="BA613" s="12"/>
      <c r="BB613" s="12"/>
      <c r="BC613" s="12"/>
      <c r="BD613" s="12"/>
      <c r="BE613" s="12"/>
      <c r="BF613" s="12"/>
    </row>
    <row r="614" spans="1:58">
      <c r="A614"/>
      <c r="B614"/>
      <c r="C614"/>
      <c r="D614"/>
      <c r="E614"/>
      <c r="F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D614" s="11"/>
      <c r="AE614" s="12"/>
      <c r="AF614" s="11"/>
      <c r="AG614" s="12"/>
      <c r="AH614" s="11"/>
      <c r="AI614" s="11"/>
      <c r="AJ614" s="11"/>
      <c r="AK614" s="11"/>
      <c r="AL614" s="11"/>
      <c r="AN614" s="11"/>
      <c r="AO614" s="12"/>
      <c r="AP614" s="12"/>
      <c r="AQ614" s="12"/>
      <c r="AR614" s="12"/>
      <c r="AS614" s="12"/>
      <c r="AT614" s="12"/>
      <c r="AU614" s="12"/>
      <c r="AV614" s="12"/>
      <c r="AX614" s="11"/>
      <c r="AY614" s="12"/>
      <c r="AZ614" s="12"/>
      <c r="BA614" s="12"/>
      <c r="BB614" s="12"/>
      <c r="BC614" s="12"/>
      <c r="BD614" s="12"/>
      <c r="BE614" s="12"/>
      <c r="BF614" s="12"/>
    </row>
    <row r="615" spans="1:58">
      <c r="A615"/>
      <c r="B615"/>
      <c r="C615"/>
      <c r="D615"/>
      <c r="E615"/>
      <c r="F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D615" s="11"/>
      <c r="AE615" s="12"/>
      <c r="AF615" s="11"/>
      <c r="AG615" s="12"/>
      <c r="AH615" s="11"/>
      <c r="AI615" s="11"/>
      <c r="AJ615" s="11"/>
      <c r="AK615" s="11"/>
      <c r="AL615" s="11"/>
      <c r="AN615" s="11"/>
      <c r="AO615" s="12"/>
      <c r="AP615" s="12"/>
      <c r="AQ615" s="12"/>
      <c r="AR615" s="12"/>
      <c r="AS615" s="12"/>
      <c r="AT615" s="12"/>
      <c r="AU615" s="12"/>
      <c r="AV615" s="12"/>
      <c r="AX615" s="11"/>
      <c r="AY615" s="12"/>
      <c r="AZ615" s="12"/>
      <c r="BA615" s="12"/>
      <c r="BB615" s="12"/>
      <c r="BC615" s="12"/>
      <c r="BD615" s="12"/>
      <c r="BE615" s="12"/>
      <c r="BF615" s="12"/>
    </row>
    <row r="616" spans="1:58">
      <c r="A616"/>
      <c r="B616"/>
      <c r="C616"/>
      <c r="D616"/>
      <c r="E616"/>
      <c r="F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D616" s="11"/>
      <c r="AE616" s="12"/>
      <c r="AF616" s="11"/>
      <c r="AG616" s="12"/>
      <c r="AH616" s="11"/>
      <c r="AI616" s="11"/>
      <c r="AJ616" s="11"/>
      <c r="AK616" s="11"/>
      <c r="AL616" s="11"/>
      <c r="AN616" s="11"/>
      <c r="AO616" s="12"/>
      <c r="AP616" s="12"/>
      <c r="AQ616" s="12"/>
      <c r="AR616" s="12"/>
      <c r="AS616" s="12"/>
      <c r="AT616" s="12"/>
      <c r="AU616" s="12"/>
      <c r="AV616" s="12"/>
      <c r="AX616" s="11"/>
      <c r="AY616" s="12"/>
      <c r="AZ616" s="12"/>
      <c r="BA616" s="12"/>
      <c r="BB616" s="12"/>
      <c r="BC616" s="12"/>
      <c r="BD616" s="12"/>
      <c r="BE616" s="12"/>
      <c r="BF616" s="12"/>
    </row>
    <row r="617" spans="1:58">
      <c r="A617"/>
      <c r="B617"/>
      <c r="C617"/>
      <c r="D617"/>
      <c r="E617"/>
      <c r="F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D617" s="11"/>
      <c r="AE617" s="12"/>
      <c r="AF617" s="11"/>
      <c r="AG617" s="12"/>
      <c r="AH617" s="11"/>
      <c r="AI617" s="11"/>
      <c r="AJ617" s="11"/>
      <c r="AK617" s="11"/>
      <c r="AL617" s="11"/>
      <c r="AN617" s="11"/>
      <c r="AO617" s="12"/>
      <c r="AP617" s="12"/>
      <c r="AQ617" s="12"/>
      <c r="AR617" s="12"/>
      <c r="AS617" s="12"/>
      <c r="AT617" s="12"/>
      <c r="AU617" s="12"/>
      <c r="AV617" s="12"/>
      <c r="AX617" s="11"/>
      <c r="AY617" s="12"/>
      <c r="AZ617" s="12"/>
      <c r="BA617" s="12"/>
      <c r="BB617" s="12"/>
      <c r="BC617" s="12"/>
      <c r="BD617" s="12"/>
      <c r="BE617" s="12"/>
      <c r="BF617" s="12"/>
    </row>
    <row r="618" spans="1:58">
      <c r="A618"/>
      <c r="B618"/>
      <c r="C618"/>
      <c r="D618"/>
      <c r="E618"/>
      <c r="F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D618" s="11"/>
      <c r="AE618" s="12"/>
      <c r="AF618" s="11"/>
      <c r="AG618" s="12"/>
      <c r="AH618" s="11"/>
      <c r="AI618" s="11"/>
      <c r="AJ618" s="11"/>
      <c r="AK618" s="11"/>
      <c r="AL618" s="11"/>
      <c r="AN618" s="11"/>
      <c r="AO618" s="12"/>
      <c r="AP618" s="12"/>
      <c r="AQ618" s="12"/>
      <c r="AR618" s="12"/>
      <c r="AS618" s="12"/>
      <c r="AT618" s="12"/>
      <c r="AU618" s="12"/>
      <c r="AV618" s="12"/>
      <c r="AX618" s="11"/>
      <c r="AY618" s="12"/>
      <c r="AZ618" s="12"/>
      <c r="BA618" s="12"/>
      <c r="BB618" s="12"/>
      <c r="BC618" s="12"/>
      <c r="BD618" s="12"/>
      <c r="BE618" s="12"/>
      <c r="BF618" s="12"/>
    </row>
    <row r="619" spans="1:58">
      <c r="A619"/>
      <c r="B619"/>
      <c r="C619"/>
      <c r="D619"/>
      <c r="E619"/>
      <c r="F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D619" s="11"/>
      <c r="AE619" s="12"/>
      <c r="AF619" s="11"/>
      <c r="AG619" s="12"/>
      <c r="AH619" s="11"/>
      <c r="AI619" s="11"/>
      <c r="AJ619" s="11"/>
      <c r="AK619" s="11"/>
      <c r="AL619" s="11"/>
      <c r="AN619" s="11"/>
      <c r="AO619" s="12"/>
      <c r="AP619" s="12"/>
      <c r="AQ619" s="12"/>
      <c r="AR619" s="12"/>
      <c r="AS619" s="12"/>
      <c r="AT619" s="12"/>
      <c r="AU619" s="12"/>
      <c r="AV619" s="12"/>
      <c r="AX619" s="11"/>
      <c r="AY619" s="12"/>
      <c r="AZ619" s="12"/>
      <c r="BA619" s="12"/>
      <c r="BB619" s="12"/>
      <c r="BC619" s="12"/>
      <c r="BD619" s="12"/>
      <c r="BE619" s="12"/>
      <c r="BF619" s="12"/>
    </row>
    <row r="620" spans="1:58">
      <c r="A620"/>
      <c r="B620"/>
      <c r="C620"/>
      <c r="D620"/>
      <c r="E620"/>
      <c r="F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D620" s="11"/>
      <c r="AE620" s="12"/>
      <c r="AF620" s="11"/>
      <c r="AG620" s="12"/>
      <c r="AH620" s="11"/>
      <c r="AI620" s="11"/>
      <c r="AJ620" s="11"/>
      <c r="AK620" s="11"/>
      <c r="AL620" s="11"/>
      <c r="AN620" s="11"/>
      <c r="AO620" s="12"/>
      <c r="AP620" s="12"/>
      <c r="AQ620" s="12"/>
      <c r="AR620" s="12"/>
      <c r="AS620" s="12"/>
      <c r="AT620" s="12"/>
      <c r="AU620" s="12"/>
      <c r="AV620" s="12"/>
      <c r="AX620" s="11"/>
      <c r="AY620" s="12"/>
      <c r="AZ620" s="12"/>
      <c r="BA620" s="12"/>
      <c r="BB620" s="12"/>
      <c r="BC620" s="12"/>
      <c r="BD620" s="12"/>
      <c r="BE620" s="12"/>
      <c r="BF620" s="12"/>
    </row>
    <row r="621" spans="1:58">
      <c r="A621"/>
      <c r="B621"/>
      <c r="C621"/>
      <c r="D621"/>
      <c r="E621"/>
      <c r="F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D621" s="11"/>
      <c r="AE621" s="12"/>
      <c r="AF621" s="11"/>
      <c r="AG621" s="12"/>
      <c r="AH621" s="11"/>
      <c r="AI621" s="11"/>
      <c r="AJ621" s="11"/>
      <c r="AK621" s="11"/>
      <c r="AL621" s="11"/>
      <c r="AN621" s="11"/>
      <c r="AO621" s="12"/>
      <c r="AP621" s="12"/>
      <c r="AQ621" s="12"/>
      <c r="AR621" s="12"/>
      <c r="AS621" s="12"/>
      <c r="AT621" s="12"/>
      <c r="AU621" s="12"/>
      <c r="AV621" s="12"/>
      <c r="AX621" s="11"/>
      <c r="AY621" s="12"/>
      <c r="AZ621" s="12"/>
      <c r="BA621" s="12"/>
      <c r="BB621" s="12"/>
      <c r="BC621" s="12"/>
      <c r="BD621" s="12"/>
      <c r="BE621" s="12"/>
      <c r="BF621" s="12"/>
    </row>
    <row r="622" spans="1:58">
      <c r="A622"/>
      <c r="B622"/>
      <c r="C622"/>
      <c r="D622"/>
      <c r="E622"/>
      <c r="F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D622" s="11"/>
      <c r="AE622" s="12"/>
      <c r="AF622" s="11"/>
      <c r="AG622" s="12"/>
      <c r="AH622" s="11"/>
      <c r="AI622" s="11"/>
      <c r="AJ622" s="11"/>
      <c r="AK622" s="11"/>
      <c r="AL622" s="11"/>
      <c r="AN622" s="11"/>
      <c r="AO622" s="12"/>
      <c r="AP622" s="12"/>
      <c r="AQ622" s="12"/>
      <c r="AR622" s="12"/>
      <c r="AS622" s="12"/>
      <c r="AT622" s="12"/>
      <c r="AU622" s="12"/>
      <c r="AV622" s="12"/>
      <c r="AX622" s="11"/>
      <c r="AY622" s="12"/>
      <c r="AZ622" s="12"/>
      <c r="BA622" s="12"/>
      <c r="BB622" s="12"/>
      <c r="BC622" s="12"/>
      <c r="BD622" s="12"/>
      <c r="BE622" s="12"/>
      <c r="BF622" s="12"/>
    </row>
    <row r="623" spans="1:58">
      <c r="A623"/>
      <c r="B623"/>
      <c r="C623"/>
      <c r="D623"/>
      <c r="E623"/>
      <c r="F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D623" s="11"/>
      <c r="AE623" s="12"/>
      <c r="AF623" s="11"/>
      <c r="AG623" s="12"/>
      <c r="AH623" s="11"/>
      <c r="AI623" s="11"/>
      <c r="AJ623" s="11"/>
      <c r="AK623" s="11"/>
      <c r="AL623" s="11"/>
      <c r="AN623" s="11"/>
      <c r="AO623" s="12"/>
      <c r="AP623" s="12"/>
      <c r="AQ623" s="12"/>
      <c r="AR623" s="12"/>
      <c r="AS623" s="12"/>
      <c r="AT623" s="12"/>
      <c r="AU623" s="12"/>
      <c r="AV623" s="12"/>
      <c r="AX623" s="11"/>
      <c r="AY623" s="12"/>
      <c r="AZ623" s="12"/>
      <c r="BA623" s="12"/>
      <c r="BB623" s="12"/>
      <c r="BC623" s="12"/>
      <c r="BD623" s="12"/>
      <c r="BE623" s="12"/>
      <c r="BF623" s="12"/>
    </row>
    <row r="624" spans="1:58">
      <c r="A624"/>
      <c r="B624"/>
      <c r="C624"/>
      <c r="D624"/>
      <c r="E624"/>
      <c r="F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D624" s="11"/>
      <c r="AE624" s="12"/>
      <c r="AF624" s="11"/>
      <c r="AG624" s="12"/>
      <c r="AH624" s="11"/>
      <c r="AI624" s="11"/>
      <c r="AJ624" s="11"/>
      <c r="AK624" s="11"/>
      <c r="AL624" s="11"/>
      <c r="AN624" s="11"/>
      <c r="AO624" s="12"/>
      <c r="AP624" s="12"/>
      <c r="AQ624" s="12"/>
      <c r="AR624" s="12"/>
      <c r="AS624" s="12"/>
      <c r="AT624" s="12"/>
      <c r="AU624" s="12"/>
      <c r="AV624" s="12"/>
      <c r="AX624" s="11"/>
      <c r="AY624" s="12"/>
      <c r="AZ624" s="12"/>
      <c r="BA624" s="12"/>
      <c r="BB624" s="12"/>
      <c r="BC624" s="12"/>
      <c r="BD624" s="12"/>
      <c r="BE624" s="12"/>
      <c r="BF624" s="12"/>
    </row>
    <row r="625" spans="1:58">
      <c r="A625"/>
      <c r="B625"/>
      <c r="C625"/>
      <c r="D625"/>
      <c r="E625"/>
      <c r="F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D625" s="11"/>
      <c r="AE625" s="12"/>
      <c r="AF625" s="11"/>
      <c r="AG625" s="12"/>
      <c r="AH625" s="11"/>
      <c r="AI625" s="11"/>
      <c r="AJ625" s="11"/>
      <c r="AK625" s="11"/>
      <c r="AL625" s="11"/>
      <c r="AN625" s="11"/>
      <c r="AO625" s="12"/>
      <c r="AP625" s="12"/>
      <c r="AQ625" s="12"/>
      <c r="AR625" s="12"/>
      <c r="AS625" s="12"/>
      <c r="AT625" s="12"/>
      <c r="AU625" s="12"/>
      <c r="AV625" s="12"/>
      <c r="AX625" s="11"/>
      <c r="AY625" s="12"/>
      <c r="AZ625" s="12"/>
      <c r="BA625" s="12"/>
      <c r="BB625" s="12"/>
      <c r="BC625" s="12"/>
      <c r="BD625" s="12"/>
      <c r="BE625" s="12"/>
      <c r="BF625" s="12"/>
    </row>
    <row r="626" spans="1:58">
      <c r="A626"/>
      <c r="B626"/>
      <c r="C626"/>
      <c r="D626"/>
      <c r="E626"/>
      <c r="F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D626" s="11"/>
      <c r="AE626" s="12"/>
      <c r="AF626" s="11"/>
      <c r="AG626" s="12"/>
      <c r="AH626" s="11"/>
      <c r="AI626" s="11"/>
      <c r="AJ626" s="11"/>
      <c r="AK626" s="11"/>
      <c r="AL626" s="11"/>
      <c r="AN626" s="11"/>
      <c r="AO626" s="12"/>
      <c r="AP626" s="12"/>
      <c r="AQ626" s="12"/>
      <c r="AR626" s="12"/>
      <c r="AS626" s="12"/>
      <c r="AT626" s="12"/>
      <c r="AU626" s="12"/>
      <c r="AV626" s="12"/>
      <c r="AX626" s="11"/>
      <c r="AY626" s="12"/>
      <c r="AZ626" s="12"/>
      <c r="BA626" s="12"/>
      <c r="BB626" s="12"/>
      <c r="BC626" s="12"/>
      <c r="BD626" s="12"/>
      <c r="BE626" s="12"/>
      <c r="BF626" s="12"/>
    </row>
    <row r="627" spans="1:58">
      <c r="A627"/>
      <c r="B627"/>
      <c r="C627"/>
      <c r="D627"/>
      <c r="E627"/>
      <c r="F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D627" s="11"/>
      <c r="AE627" s="12"/>
      <c r="AF627" s="11"/>
      <c r="AG627" s="12"/>
      <c r="AH627" s="11"/>
      <c r="AI627" s="11"/>
      <c r="AJ627" s="11"/>
      <c r="AK627" s="11"/>
      <c r="AL627" s="11"/>
      <c r="AN627" s="11"/>
      <c r="AO627" s="12"/>
      <c r="AP627" s="12"/>
      <c r="AQ627" s="12"/>
      <c r="AR627" s="12"/>
      <c r="AS627" s="12"/>
      <c r="AT627" s="12"/>
      <c r="AU627" s="12"/>
      <c r="AV627" s="12"/>
      <c r="AX627" s="11"/>
      <c r="AY627" s="12"/>
      <c r="AZ627" s="12"/>
      <c r="BA627" s="12"/>
      <c r="BB627" s="12"/>
      <c r="BC627" s="12"/>
      <c r="BD627" s="12"/>
      <c r="BE627" s="12"/>
      <c r="BF627" s="12"/>
    </row>
    <row r="628" spans="1:58">
      <c r="A628"/>
      <c r="B628"/>
      <c r="C628"/>
      <c r="D628"/>
      <c r="E628"/>
      <c r="F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D628" s="11"/>
      <c r="AE628" s="12"/>
      <c r="AF628" s="11"/>
      <c r="AG628" s="12"/>
      <c r="AH628" s="11"/>
      <c r="AI628" s="11"/>
      <c r="AJ628" s="11"/>
      <c r="AK628" s="11"/>
      <c r="AL628" s="11"/>
      <c r="AN628" s="11"/>
      <c r="AO628" s="12"/>
      <c r="AP628" s="12"/>
      <c r="AQ628" s="12"/>
      <c r="AR628" s="12"/>
      <c r="AS628" s="12"/>
      <c r="AT628" s="12"/>
      <c r="AU628" s="12"/>
      <c r="AV628" s="12"/>
      <c r="AX628" s="11"/>
      <c r="AY628" s="12"/>
      <c r="AZ628" s="12"/>
      <c r="BA628" s="12"/>
      <c r="BB628" s="12"/>
      <c r="BC628" s="12"/>
      <c r="BD628" s="12"/>
      <c r="BE628" s="12"/>
      <c r="BF628" s="12"/>
    </row>
    <row r="629" spans="1:58">
      <c r="A629"/>
      <c r="B629"/>
      <c r="C629"/>
      <c r="D629"/>
      <c r="E629"/>
      <c r="F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D629" s="11"/>
      <c r="AE629" s="12"/>
      <c r="AF629" s="11"/>
      <c r="AG629" s="12"/>
      <c r="AH629" s="11"/>
      <c r="AI629" s="11"/>
      <c r="AJ629" s="11"/>
      <c r="AK629" s="11"/>
      <c r="AL629" s="11"/>
      <c r="AN629" s="11"/>
      <c r="AO629" s="12"/>
      <c r="AP629" s="12"/>
      <c r="AQ629" s="12"/>
      <c r="AR629" s="12"/>
      <c r="AS629" s="12"/>
      <c r="AT629" s="12"/>
      <c r="AU629" s="12"/>
      <c r="AV629" s="12"/>
      <c r="AX629" s="11"/>
      <c r="AY629" s="12"/>
      <c r="AZ629" s="12"/>
      <c r="BA629" s="12"/>
      <c r="BB629" s="12"/>
      <c r="BC629" s="12"/>
      <c r="BD629" s="12"/>
      <c r="BE629" s="12"/>
      <c r="BF629" s="12"/>
    </row>
    <row r="630" spans="1:58">
      <c r="A630"/>
      <c r="B630"/>
      <c r="C630"/>
      <c r="D630"/>
      <c r="E630"/>
      <c r="F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D630" s="11"/>
      <c r="AE630" s="12"/>
      <c r="AF630" s="11"/>
      <c r="AG630" s="12"/>
      <c r="AH630" s="11"/>
      <c r="AI630" s="11"/>
      <c r="AJ630" s="11"/>
      <c r="AK630" s="11"/>
      <c r="AL630" s="11"/>
      <c r="AN630" s="11"/>
      <c r="AO630" s="12"/>
      <c r="AP630" s="12"/>
      <c r="AQ630" s="12"/>
      <c r="AR630" s="12"/>
      <c r="AS630" s="12"/>
      <c r="AT630" s="12"/>
      <c r="AU630" s="12"/>
      <c r="AV630" s="12"/>
      <c r="AX630" s="11"/>
      <c r="AY630" s="12"/>
      <c r="AZ630" s="12"/>
      <c r="BA630" s="12"/>
      <c r="BB630" s="12"/>
      <c r="BC630" s="12"/>
      <c r="BD630" s="12"/>
      <c r="BE630" s="12"/>
      <c r="BF630" s="12"/>
    </row>
    <row r="631" spans="1:58">
      <c r="A631"/>
      <c r="B631"/>
      <c r="C631"/>
      <c r="D631"/>
      <c r="E631"/>
      <c r="F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D631" s="11"/>
      <c r="AE631" s="12"/>
      <c r="AF631" s="11"/>
      <c r="AG631" s="12"/>
      <c r="AH631" s="11"/>
      <c r="AI631" s="11"/>
      <c r="AJ631" s="11"/>
      <c r="AK631" s="11"/>
      <c r="AL631" s="11"/>
      <c r="AN631" s="11"/>
      <c r="AO631" s="12"/>
      <c r="AP631" s="12"/>
      <c r="AQ631" s="12"/>
      <c r="AR631" s="12"/>
      <c r="AS631" s="12"/>
      <c r="AT631" s="12"/>
      <c r="AU631" s="12"/>
      <c r="AV631" s="12"/>
      <c r="AX631" s="11"/>
      <c r="AY631" s="12"/>
      <c r="AZ631" s="12"/>
      <c r="BA631" s="12"/>
      <c r="BB631" s="12"/>
      <c r="BC631" s="12"/>
      <c r="BD631" s="12"/>
      <c r="BE631" s="12"/>
      <c r="BF631" s="12"/>
    </row>
    <row r="632" spans="1:58">
      <c r="A632"/>
      <c r="B632"/>
      <c r="C632"/>
      <c r="D632"/>
      <c r="E632"/>
      <c r="F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D632" s="11"/>
      <c r="AE632" s="12"/>
      <c r="AF632" s="11"/>
      <c r="AG632" s="12"/>
      <c r="AH632" s="11"/>
      <c r="AI632" s="11"/>
      <c r="AJ632" s="11"/>
      <c r="AK632" s="11"/>
      <c r="AL632" s="11"/>
      <c r="AN632" s="11"/>
      <c r="AO632" s="12"/>
      <c r="AP632" s="12"/>
      <c r="AQ632" s="12"/>
      <c r="AR632" s="12"/>
      <c r="AS632" s="12"/>
      <c r="AT632" s="12"/>
      <c r="AU632" s="12"/>
      <c r="AV632" s="12"/>
      <c r="AX632" s="11"/>
      <c r="AY632" s="12"/>
      <c r="AZ632" s="12"/>
      <c r="BA632" s="12"/>
      <c r="BB632" s="12"/>
      <c r="BC632" s="12"/>
      <c r="BD632" s="12"/>
      <c r="BE632" s="12"/>
      <c r="BF632" s="12"/>
    </row>
    <row r="633" spans="1:58">
      <c r="A633"/>
      <c r="B633"/>
      <c r="C633"/>
      <c r="D633"/>
      <c r="E633"/>
      <c r="F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D633" s="11"/>
      <c r="AE633" s="12"/>
      <c r="AF633" s="11"/>
      <c r="AG633" s="12"/>
      <c r="AH633" s="11"/>
      <c r="AI633" s="11"/>
      <c r="AJ633" s="11"/>
      <c r="AK633" s="11"/>
      <c r="AL633" s="11"/>
      <c r="AN633" s="11"/>
      <c r="AO633" s="12"/>
      <c r="AP633" s="12"/>
      <c r="AQ633" s="12"/>
      <c r="AR633" s="12"/>
      <c r="AS633" s="12"/>
      <c r="AT633" s="12"/>
      <c r="AU633" s="12"/>
      <c r="AV633" s="12"/>
      <c r="AX633" s="11"/>
      <c r="AY633" s="12"/>
      <c r="AZ633" s="12"/>
      <c r="BA633" s="12"/>
      <c r="BB633" s="12"/>
      <c r="BC633" s="12"/>
      <c r="BD633" s="12"/>
      <c r="BE633" s="12"/>
      <c r="BF633" s="12"/>
    </row>
    <row r="634" spans="1:58">
      <c r="A634"/>
      <c r="B634"/>
      <c r="C634"/>
      <c r="D634"/>
      <c r="E634"/>
      <c r="F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D634" s="11"/>
      <c r="AE634" s="12"/>
      <c r="AF634" s="11"/>
      <c r="AG634" s="12"/>
      <c r="AH634" s="11"/>
      <c r="AI634" s="11"/>
      <c r="AJ634" s="11"/>
      <c r="AK634" s="11"/>
      <c r="AL634" s="11"/>
      <c r="AN634" s="11"/>
      <c r="AO634" s="12"/>
      <c r="AP634" s="12"/>
      <c r="AQ634" s="12"/>
      <c r="AR634" s="12"/>
      <c r="AS634" s="12"/>
      <c r="AT634" s="12"/>
      <c r="AU634" s="12"/>
      <c r="AV634" s="12"/>
      <c r="AX634" s="11"/>
      <c r="AY634" s="12"/>
      <c r="AZ634" s="12"/>
      <c r="BA634" s="12"/>
      <c r="BB634" s="12"/>
      <c r="BC634" s="12"/>
      <c r="BD634" s="12"/>
      <c r="BE634" s="12"/>
      <c r="BF634" s="12"/>
    </row>
    <row r="635" spans="1:58">
      <c r="A635"/>
      <c r="B635"/>
      <c r="C635"/>
      <c r="D635"/>
      <c r="E635"/>
      <c r="F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D635" s="11"/>
      <c r="AE635" s="12"/>
      <c r="AF635" s="11"/>
      <c r="AG635" s="12"/>
      <c r="AH635" s="11"/>
      <c r="AI635" s="11"/>
      <c r="AJ635" s="11"/>
      <c r="AK635" s="11"/>
      <c r="AL635" s="11"/>
      <c r="AN635" s="11"/>
      <c r="AO635" s="12"/>
      <c r="AP635" s="12"/>
      <c r="AQ635" s="12"/>
      <c r="AR635" s="12"/>
      <c r="AS635" s="12"/>
      <c r="AT635" s="12"/>
      <c r="AU635" s="12"/>
      <c r="AV635" s="12"/>
      <c r="AX635" s="11"/>
      <c r="AY635" s="12"/>
      <c r="AZ635" s="12"/>
      <c r="BA635" s="12"/>
      <c r="BB635" s="12"/>
      <c r="BC635" s="12"/>
      <c r="BD635" s="12"/>
      <c r="BE635" s="12"/>
      <c r="BF635" s="12"/>
    </row>
    <row r="636" spans="1:58">
      <c r="A636"/>
      <c r="B636"/>
      <c r="C636"/>
      <c r="D636"/>
      <c r="E636"/>
      <c r="F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D636" s="11"/>
      <c r="AE636" s="12"/>
      <c r="AF636" s="11"/>
      <c r="AG636" s="12"/>
      <c r="AH636" s="11"/>
      <c r="AI636" s="11"/>
      <c r="AJ636" s="11"/>
      <c r="AK636" s="11"/>
      <c r="AL636" s="11"/>
      <c r="AN636" s="11"/>
      <c r="AO636" s="12"/>
      <c r="AP636" s="12"/>
      <c r="AQ636" s="12"/>
      <c r="AR636" s="12"/>
      <c r="AS636" s="12"/>
      <c r="AT636" s="12"/>
      <c r="AU636" s="12"/>
      <c r="AV636" s="12"/>
      <c r="AX636" s="11"/>
      <c r="AY636" s="12"/>
      <c r="AZ636" s="12"/>
      <c r="BA636" s="12"/>
      <c r="BB636" s="12"/>
      <c r="BC636" s="12"/>
      <c r="BD636" s="12"/>
      <c r="BE636" s="12"/>
      <c r="BF636" s="12"/>
    </row>
    <row r="637" spans="1:58">
      <c r="A637"/>
      <c r="B637"/>
      <c r="C637"/>
      <c r="D637"/>
      <c r="E637"/>
      <c r="F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D637" s="11"/>
      <c r="AE637" s="12"/>
      <c r="AF637" s="11"/>
      <c r="AG637" s="12"/>
      <c r="AH637" s="11"/>
      <c r="AI637" s="11"/>
      <c r="AJ637" s="11"/>
      <c r="AK637" s="11"/>
      <c r="AL637" s="11"/>
      <c r="AN637" s="11"/>
      <c r="AO637" s="12"/>
      <c r="AP637" s="12"/>
      <c r="AQ637" s="12"/>
      <c r="AR637" s="12"/>
      <c r="AS637" s="12"/>
      <c r="AT637" s="12"/>
      <c r="AU637" s="12"/>
      <c r="AV637" s="12"/>
      <c r="AX637" s="11"/>
      <c r="AY637" s="12"/>
      <c r="AZ637" s="12"/>
      <c r="BA637" s="12"/>
      <c r="BB637" s="12"/>
      <c r="BC637" s="12"/>
      <c r="BD637" s="12"/>
      <c r="BE637" s="12"/>
      <c r="BF637" s="12"/>
    </row>
    <row r="638" spans="1:58">
      <c r="A638"/>
      <c r="B638"/>
      <c r="C638"/>
      <c r="D638"/>
      <c r="E638"/>
      <c r="F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D638" s="11"/>
      <c r="AE638" s="12"/>
      <c r="AF638" s="11"/>
      <c r="AG638" s="12"/>
      <c r="AH638" s="11"/>
      <c r="AI638" s="11"/>
      <c r="AJ638" s="11"/>
      <c r="AK638" s="11"/>
      <c r="AL638" s="11"/>
      <c r="AN638" s="11"/>
      <c r="AO638" s="12"/>
      <c r="AP638" s="12"/>
      <c r="AQ638" s="12"/>
      <c r="AR638" s="12"/>
      <c r="AS638" s="12"/>
      <c r="AT638" s="12"/>
      <c r="AU638" s="12"/>
      <c r="AV638" s="12"/>
      <c r="AX638" s="11"/>
      <c r="AY638" s="12"/>
      <c r="AZ638" s="12"/>
      <c r="BA638" s="12"/>
      <c r="BB638" s="12"/>
      <c r="BC638" s="12"/>
      <c r="BD638" s="12"/>
      <c r="BE638" s="12"/>
      <c r="BF638" s="12"/>
    </row>
    <row r="639" spans="1:58">
      <c r="A639"/>
      <c r="B639"/>
      <c r="C639"/>
      <c r="D639"/>
      <c r="E639"/>
      <c r="F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D639" s="11"/>
      <c r="AE639" s="12"/>
      <c r="AF639" s="11"/>
      <c r="AG639" s="12"/>
      <c r="AH639" s="11"/>
      <c r="AI639" s="11"/>
      <c r="AJ639" s="11"/>
      <c r="AK639" s="11"/>
      <c r="AL639" s="11"/>
      <c r="AN639" s="11"/>
      <c r="AO639" s="12"/>
      <c r="AP639" s="12"/>
      <c r="AQ639" s="12"/>
      <c r="AR639" s="12"/>
      <c r="AS639" s="12"/>
      <c r="AT639" s="12"/>
      <c r="AU639" s="12"/>
      <c r="AV639" s="12"/>
      <c r="AX639" s="11"/>
      <c r="AY639" s="12"/>
      <c r="AZ639" s="12"/>
      <c r="BA639" s="12"/>
      <c r="BB639" s="12"/>
      <c r="BC639" s="12"/>
      <c r="BD639" s="12"/>
      <c r="BE639" s="12"/>
      <c r="BF639" s="12"/>
    </row>
    <row r="640" spans="1:58">
      <c r="A640"/>
      <c r="B640"/>
      <c r="C640"/>
      <c r="D640"/>
      <c r="E640"/>
      <c r="F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D640" s="11"/>
      <c r="AE640" s="12"/>
      <c r="AF640" s="11"/>
      <c r="AG640" s="12"/>
      <c r="AH640" s="11"/>
      <c r="AI640" s="11"/>
      <c r="AJ640" s="11"/>
      <c r="AK640" s="11"/>
      <c r="AL640" s="11"/>
      <c r="AN640" s="11"/>
      <c r="AO640" s="12"/>
      <c r="AP640" s="12"/>
      <c r="AQ640" s="12"/>
      <c r="AR640" s="12"/>
      <c r="AS640" s="12"/>
      <c r="AT640" s="12"/>
      <c r="AU640" s="12"/>
      <c r="AV640" s="12"/>
      <c r="AX640" s="11"/>
      <c r="AY640" s="12"/>
      <c r="AZ640" s="12"/>
      <c r="BA640" s="12"/>
      <c r="BB640" s="12"/>
      <c r="BC640" s="12"/>
      <c r="BD640" s="12"/>
      <c r="BE640" s="12"/>
      <c r="BF640" s="12"/>
    </row>
    <row r="641" spans="1:58">
      <c r="A641"/>
      <c r="B641"/>
      <c r="C641"/>
      <c r="D641"/>
      <c r="E641"/>
      <c r="F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D641" s="11"/>
      <c r="AE641" s="12"/>
      <c r="AF641" s="11"/>
      <c r="AG641" s="12"/>
      <c r="AH641" s="11"/>
      <c r="AI641" s="11"/>
      <c r="AJ641" s="11"/>
      <c r="AK641" s="11"/>
      <c r="AL641" s="11"/>
      <c r="AN641" s="11"/>
      <c r="AO641" s="12"/>
      <c r="AP641" s="12"/>
      <c r="AQ641" s="12"/>
      <c r="AR641" s="12"/>
      <c r="AS641" s="12"/>
      <c r="AT641" s="12"/>
      <c r="AU641" s="12"/>
      <c r="AV641" s="12"/>
      <c r="AX641" s="11"/>
      <c r="AY641" s="12"/>
      <c r="AZ641" s="12"/>
      <c r="BA641" s="12"/>
      <c r="BB641" s="12"/>
      <c r="BC641" s="12"/>
      <c r="BD641" s="12"/>
      <c r="BE641" s="12"/>
      <c r="BF641" s="12"/>
    </row>
    <row r="642" spans="1:58">
      <c r="A642"/>
      <c r="B642"/>
      <c r="C642"/>
      <c r="D642"/>
      <c r="E642"/>
      <c r="F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D642" s="11"/>
      <c r="AE642" s="12"/>
      <c r="AF642" s="11"/>
      <c r="AG642" s="12"/>
      <c r="AH642" s="11"/>
      <c r="AI642" s="11"/>
      <c r="AJ642" s="11"/>
      <c r="AK642" s="11"/>
      <c r="AL642" s="11"/>
      <c r="AN642" s="11"/>
      <c r="AO642" s="12"/>
      <c r="AP642" s="12"/>
      <c r="AQ642" s="12"/>
      <c r="AR642" s="12"/>
      <c r="AS642" s="12"/>
      <c r="AT642" s="12"/>
      <c r="AU642" s="12"/>
      <c r="AV642" s="12"/>
      <c r="AX642" s="11"/>
      <c r="AY642" s="12"/>
      <c r="AZ642" s="12"/>
      <c r="BA642" s="12"/>
      <c r="BB642" s="12"/>
      <c r="BC642" s="12"/>
      <c r="BD642" s="12"/>
      <c r="BE642" s="12"/>
      <c r="BF642" s="12"/>
    </row>
    <row r="643" spans="1:58">
      <c r="A643"/>
      <c r="B643"/>
      <c r="C643"/>
      <c r="D643"/>
      <c r="E643"/>
      <c r="F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D643" s="11"/>
      <c r="AE643" s="12"/>
      <c r="AF643" s="11"/>
      <c r="AG643" s="12"/>
      <c r="AH643" s="11"/>
      <c r="AI643" s="11"/>
      <c r="AJ643" s="11"/>
      <c r="AK643" s="11"/>
      <c r="AL643" s="11"/>
      <c r="AN643" s="11"/>
      <c r="AO643" s="12"/>
      <c r="AP643" s="12"/>
      <c r="AQ643" s="12"/>
      <c r="AR643" s="12"/>
      <c r="AS643" s="12"/>
      <c r="AT643" s="12"/>
      <c r="AU643" s="12"/>
      <c r="AV643" s="12"/>
      <c r="AX643" s="11"/>
      <c r="AY643" s="12"/>
      <c r="AZ643" s="12"/>
      <c r="BA643" s="12"/>
      <c r="BB643" s="12"/>
      <c r="BC643" s="12"/>
      <c r="BD643" s="12"/>
      <c r="BE643" s="12"/>
      <c r="BF643" s="12"/>
    </row>
    <row r="644" spans="1:58">
      <c r="A644"/>
      <c r="B644"/>
      <c r="C644"/>
      <c r="D644"/>
      <c r="E644"/>
      <c r="F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D644" s="11"/>
      <c r="AE644" s="12"/>
      <c r="AF644" s="11"/>
      <c r="AG644" s="12"/>
      <c r="AH644" s="11"/>
      <c r="AI644" s="11"/>
      <c r="AJ644" s="11"/>
      <c r="AK644" s="11"/>
      <c r="AL644" s="11"/>
      <c r="AN644" s="11"/>
      <c r="AO644" s="12"/>
      <c r="AP644" s="12"/>
      <c r="AQ644" s="12"/>
      <c r="AR644" s="12"/>
      <c r="AS644" s="12"/>
      <c r="AT644" s="12"/>
      <c r="AU644" s="12"/>
      <c r="AV644" s="12"/>
      <c r="AX644" s="11"/>
      <c r="AY644" s="12"/>
      <c r="AZ644" s="12"/>
      <c r="BA644" s="12"/>
      <c r="BB644" s="12"/>
      <c r="BC644" s="12"/>
      <c r="BD644" s="12"/>
      <c r="BE644" s="12"/>
      <c r="BF644" s="12"/>
    </row>
    <row r="645" spans="1:58">
      <c r="A645"/>
      <c r="B645"/>
      <c r="C645"/>
      <c r="D645"/>
      <c r="E645"/>
      <c r="F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D645" s="11"/>
      <c r="AE645" s="12"/>
      <c r="AF645" s="11"/>
      <c r="AG645" s="12"/>
      <c r="AH645" s="11"/>
      <c r="AI645" s="11"/>
      <c r="AJ645" s="11"/>
      <c r="AK645" s="11"/>
      <c r="AL645" s="11"/>
      <c r="AN645" s="11"/>
      <c r="AO645" s="12"/>
      <c r="AP645" s="12"/>
      <c r="AQ645" s="12"/>
      <c r="AR645" s="12"/>
      <c r="AS645" s="12"/>
      <c r="AT645" s="12"/>
      <c r="AU645" s="12"/>
      <c r="AV645" s="12"/>
      <c r="AX645" s="11"/>
      <c r="AY645" s="12"/>
      <c r="AZ645" s="12"/>
      <c r="BA645" s="12"/>
      <c r="BB645" s="12"/>
      <c r="BC645" s="12"/>
      <c r="BD645" s="12"/>
      <c r="BE645" s="12"/>
      <c r="BF645" s="12"/>
    </row>
    <row r="646" spans="1:58">
      <c r="A646"/>
      <c r="B646"/>
      <c r="C646"/>
      <c r="D646"/>
      <c r="E646"/>
      <c r="F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D646" s="11"/>
      <c r="AE646" s="12"/>
      <c r="AF646" s="11"/>
      <c r="AG646" s="12"/>
      <c r="AH646" s="11"/>
      <c r="AI646" s="11"/>
      <c r="AJ646" s="11"/>
      <c r="AK646" s="11"/>
      <c r="AL646" s="11"/>
      <c r="AN646" s="11"/>
      <c r="AO646" s="12"/>
      <c r="AP646" s="12"/>
      <c r="AQ646" s="12"/>
      <c r="AR646" s="12"/>
      <c r="AS646" s="12"/>
      <c r="AT646" s="12"/>
      <c r="AU646" s="12"/>
      <c r="AV646" s="12"/>
      <c r="AX646" s="11"/>
      <c r="AY646" s="12"/>
      <c r="AZ646" s="12"/>
      <c r="BA646" s="12"/>
      <c r="BB646" s="12"/>
      <c r="BC646" s="12"/>
      <c r="BD646" s="12"/>
      <c r="BE646" s="12"/>
      <c r="BF646" s="12"/>
    </row>
    <row r="647" spans="1:58">
      <c r="A647"/>
      <c r="B647"/>
      <c r="C647"/>
      <c r="D647"/>
      <c r="E647"/>
      <c r="F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D647" s="11"/>
      <c r="AE647" s="12"/>
      <c r="AF647" s="11"/>
      <c r="AG647" s="12"/>
      <c r="AH647" s="11"/>
      <c r="AI647" s="11"/>
      <c r="AJ647" s="11"/>
      <c r="AK647" s="11"/>
      <c r="AL647" s="11"/>
      <c r="AN647" s="11"/>
      <c r="AO647" s="12"/>
      <c r="AP647" s="12"/>
      <c r="AQ647" s="12"/>
      <c r="AR647" s="12"/>
      <c r="AS647" s="12"/>
      <c r="AT647" s="12"/>
      <c r="AU647" s="12"/>
      <c r="AV647" s="12"/>
      <c r="AX647" s="11"/>
      <c r="AY647" s="12"/>
      <c r="AZ647" s="12"/>
      <c r="BA647" s="12"/>
      <c r="BB647" s="12"/>
      <c r="BC647" s="12"/>
      <c r="BD647" s="12"/>
      <c r="BE647" s="12"/>
      <c r="BF647" s="12"/>
    </row>
    <row r="648" spans="1:58">
      <c r="A648"/>
      <c r="B648"/>
      <c r="C648"/>
      <c r="D648"/>
      <c r="E648"/>
      <c r="F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D648" s="11"/>
      <c r="AE648" s="12"/>
      <c r="AF648" s="11"/>
      <c r="AG648" s="12"/>
      <c r="AH648" s="11"/>
      <c r="AI648" s="11"/>
      <c r="AJ648" s="11"/>
      <c r="AK648" s="11"/>
      <c r="AL648" s="11"/>
      <c r="AN648" s="11"/>
      <c r="AO648" s="12"/>
      <c r="AP648" s="12"/>
      <c r="AQ648" s="12"/>
      <c r="AR648" s="12"/>
      <c r="AS648" s="12"/>
      <c r="AT648" s="12"/>
      <c r="AU648" s="12"/>
      <c r="AV648" s="12"/>
      <c r="AX648" s="11"/>
      <c r="AY648" s="12"/>
      <c r="AZ648" s="12"/>
      <c r="BA648" s="12"/>
      <c r="BB648" s="12"/>
      <c r="BC648" s="12"/>
      <c r="BD648" s="12"/>
      <c r="BE648" s="12"/>
      <c r="BF648" s="12"/>
    </row>
    <row r="649" spans="1:58">
      <c r="A649"/>
      <c r="B649"/>
      <c r="C649"/>
      <c r="D649"/>
      <c r="E649"/>
      <c r="F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D649" s="11"/>
      <c r="AE649" s="12"/>
      <c r="AF649" s="11"/>
      <c r="AG649" s="12"/>
      <c r="AH649" s="11"/>
      <c r="AI649" s="11"/>
      <c r="AJ649" s="11"/>
      <c r="AK649" s="11"/>
      <c r="AL649" s="11"/>
      <c r="AN649" s="11"/>
      <c r="AO649" s="12"/>
      <c r="AP649" s="12"/>
      <c r="AQ649" s="12"/>
      <c r="AR649" s="12"/>
      <c r="AS649" s="12"/>
      <c r="AT649" s="12"/>
      <c r="AU649" s="12"/>
      <c r="AV649" s="12"/>
      <c r="AX649" s="11"/>
      <c r="AY649" s="12"/>
      <c r="AZ649" s="12"/>
      <c r="BA649" s="12"/>
      <c r="BB649" s="12"/>
      <c r="BC649" s="12"/>
      <c r="BD649" s="12"/>
      <c r="BE649" s="12"/>
      <c r="BF649" s="12"/>
    </row>
    <row r="650" spans="1:58">
      <c r="A650"/>
      <c r="B650"/>
      <c r="C650"/>
      <c r="D650"/>
      <c r="E650"/>
      <c r="F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D650" s="11"/>
      <c r="AE650" s="12"/>
      <c r="AF650" s="11"/>
      <c r="AG650" s="12"/>
      <c r="AH650" s="11"/>
      <c r="AI650" s="11"/>
      <c r="AJ650" s="11"/>
      <c r="AK650" s="11"/>
      <c r="AL650" s="11"/>
      <c r="AN650" s="11"/>
      <c r="AO650" s="12"/>
      <c r="AP650" s="12"/>
      <c r="AQ650" s="12"/>
      <c r="AR650" s="12"/>
      <c r="AS650" s="12"/>
      <c r="AT650" s="12"/>
      <c r="AU650" s="12"/>
      <c r="AV650" s="12"/>
      <c r="AX650" s="11"/>
      <c r="AY650" s="12"/>
      <c r="AZ650" s="12"/>
      <c r="BA650" s="12"/>
      <c r="BB650" s="12"/>
      <c r="BC650" s="12"/>
      <c r="BD650" s="12"/>
      <c r="BE650" s="12"/>
      <c r="BF650" s="12"/>
    </row>
    <row r="651" spans="1:58">
      <c r="A651"/>
      <c r="B651"/>
      <c r="C651"/>
      <c r="D651"/>
      <c r="E651"/>
      <c r="F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D651" s="11"/>
      <c r="AE651" s="12"/>
      <c r="AF651" s="11"/>
      <c r="AG651" s="12"/>
      <c r="AH651" s="11"/>
      <c r="AI651" s="11"/>
      <c r="AJ651" s="11"/>
      <c r="AK651" s="11"/>
      <c r="AL651" s="11"/>
      <c r="AN651" s="11"/>
      <c r="AO651" s="12"/>
      <c r="AP651" s="12"/>
      <c r="AQ651" s="12"/>
      <c r="AR651" s="12"/>
      <c r="AS651" s="12"/>
      <c r="AT651" s="12"/>
      <c r="AU651" s="12"/>
      <c r="AV651" s="12"/>
      <c r="AX651" s="11"/>
      <c r="AY651" s="12"/>
      <c r="AZ651" s="12"/>
      <c r="BA651" s="12"/>
      <c r="BB651" s="12"/>
      <c r="BC651" s="12"/>
      <c r="BD651" s="12"/>
      <c r="BE651" s="12"/>
      <c r="BF651" s="12"/>
    </row>
    <row r="652" spans="1:58">
      <c r="A652"/>
      <c r="B652"/>
      <c r="C652"/>
      <c r="D652"/>
      <c r="E652"/>
      <c r="F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D652" s="11"/>
      <c r="AE652" s="12"/>
      <c r="AF652" s="11"/>
      <c r="AG652" s="12"/>
      <c r="AH652" s="11"/>
      <c r="AI652" s="11"/>
      <c r="AJ652" s="11"/>
      <c r="AK652" s="11"/>
      <c r="AL652" s="11"/>
      <c r="AN652" s="11"/>
      <c r="AO652" s="12"/>
      <c r="AP652" s="12"/>
      <c r="AQ652" s="12"/>
      <c r="AR652" s="12"/>
      <c r="AS652" s="12"/>
      <c r="AT652" s="12"/>
      <c r="AU652" s="12"/>
      <c r="AV652" s="12"/>
      <c r="AX652" s="11"/>
      <c r="AY652" s="12"/>
      <c r="AZ652" s="12"/>
      <c r="BA652" s="12"/>
      <c r="BB652" s="12"/>
      <c r="BC652" s="12"/>
      <c r="BD652" s="12"/>
      <c r="BE652" s="12"/>
      <c r="BF652" s="12"/>
    </row>
    <row r="653" spans="1:58">
      <c r="A653"/>
      <c r="B653"/>
      <c r="C653"/>
      <c r="D653"/>
      <c r="E653"/>
      <c r="F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D653" s="11"/>
      <c r="AE653" s="12"/>
      <c r="AF653" s="11"/>
      <c r="AG653" s="12"/>
      <c r="AH653" s="11"/>
      <c r="AI653" s="11"/>
      <c r="AJ653" s="11"/>
      <c r="AK653" s="11"/>
      <c r="AL653" s="11"/>
      <c r="AN653" s="11"/>
      <c r="AO653" s="12"/>
      <c r="AP653" s="12"/>
      <c r="AQ653" s="12"/>
      <c r="AR653" s="12"/>
      <c r="AS653" s="12"/>
      <c r="AT653" s="12"/>
      <c r="AU653" s="12"/>
      <c r="AV653" s="12"/>
      <c r="AX653" s="11"/>
      <c r="AY653" s="12"/>
      <c r="AZ653" s="12"/>
      <c r="BA653" s="12"/>
      <c r="BB653" s="12"/>
      <c r="BC653" s="12"/>
      <c r="BD653" s="12"/>
      <c r="BE653" s="12"/>
      <c r="BF653" s="12"/>
    </row>
    <row r="654" spans="1:58">
      <c r="A654"/>
      <c r="B654"/>
      <c r="C654"/>
      <c r="D654"/>
      <c r="E654"/>
      <c r="F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D654" s="11"/>
      <c r="AE654" s="12"/>
      <c r="AF654" s="11"/>
      <c r="AG654" s="12"/>
      <c r="AH654" s="11"/>
      <c r="AI654" s="11"/>
      <c r="AJ654" s="11"/>
      <c r="AK654" s="11"/>
      <c r="AL654" s="11"/>
      <c r="AN654" s="11"/>
      <c r="AO654" s="12"/>
      <c r="AP654" s="12"/>
      <c r="AQ654" s="12"/>
      <c r="AR654" s="12"/>
      <c r="AS654" s="12"/>
      <c r="AT654" s="12"/>
      <c r="AU654" s="12"/>
      <c r="AV654" s="12"/>
      <c r="AX654" s="11"/>
      <c r="AY654" s="12"/>
      <c r="AZ654" s="12"/>
      <c r="BA654" s="12"/>
      <c r="BB654" s="12"/>
      <c r="BC654" s="12"/>
      <c r="BD654" s="12"/>
      <c r="BE654" s="12"/>
      <c r="BF654" s="12"/>
    </row>
    <row r="655" spans="1:58">
      <c r="A655"/>
      <c r="B655"/>
      <c r="C655"/>
      <c r="D655"/>
      <c r="E655"/>
      <c r="F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D655" s="11"/>
      <c r="AE655" s="12"/>
      <c r="AF655" s="11"/>
      <c r="AG655" s="12"/>
      <c r="AH655" s="11"/>
      <c r="AI655" s="11"/>
      <c r="AJ655" s="11"/>
      <c r="AK655" s="11"/>
      <c r="AL655" s="11"/>
      <c r="AN655" s="11"/>
      <c r="AO655" s="12"/>
      <c r="AP655" s="12"/>
      <c r="AQ655" s="12"/>
      <c r="AR655" s="12"/>
      <c r="AS655" s="12"/>
      <c r="AT655" s="12"/>
      <c r="AU655" s="12"/>
      <c r="AV655" s="12"/>
      <c r="AX655" s="11"/>
      <c r="AY655" s="12"/>
      <c r="AZ655" s="12"/>
      <c r="BA655" s="12"/>
      <c r="BB655" s="12"/>
      <c r="BC655" s="12"/>
      <c r="BD655" s="12"/>
      <c r="BE655" s="12"/>
      <c r="BF655" s="12"/>
    </row>
    <row r="656" spans="1:58">
      <c r="A656"/>
      <c r="B656"/>
      <c r="C656"/>
      <c r="D656"/>
      <c r="E656"/>
      <c r="F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D656" s="11"/>
      <c r="AE656" s="12"/>
      <c r="AF656" s="11"/>
      <c r="AG656" s="12"/>
      <c r="AH656" s="11"/>
      <c r="AI656" s="11"/>
      <c r="AJ656" s="11"/>
      <c r="AK656" s="11"/>
      <c r="AL656" s="11"/>
      <c r="AN656" s="11"/>
      <c r="AO656" s="12"/>
      <c r="AP656" s="12"/>
      <c r="AQ656" s="12"/>
      <c r="AR656" s="12"/>
      <c r="AS656" s="12"/>
      <c r="AT656" s="12"/>
      <c r="AU656" s="12"/>
      <c r="AV656" s="12"/>
      <c r="AX656" s="11"/>
      <c r="AY656" s="12"/>
      <c r="AZ656" s="12"/>
      <c r="BA656" s="12"/>
      <c r="BB656" s="12"/>
      <c r="BC656" s="12"/>
      <c r="BD656" s="12"/>
      <c r="BE656" s="12"/>
      <c r="BF656" s="12"/>
    </row>
    <row r="657" spans="1:58">
      <c r="A657"/>
      <c r="B657"/>
      <c r="C657"/>
      <c r="D657"/>
      <c r="E657"/>
      <c r="F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D657" s="11"/>
      <c r="AE657" s="12"/>
      <c r="AF657" s="11"/>
      <c r="AG657" s="12"/>
      <c r="AH657" s="11"/>
      <c r="AI657" s="11"/>
      <c r="AJ657" s="11"/>
      <c r="AK657" s="11"/>
      <c r="AL657" s="11"/>
      <c r="AN657" s="11"/>
      <c r="AO657" s="12"/>
      <c r="AP657" s="12"/>
      <c r="AQ657" s="12"/>
      <c r="AR657" s="12"/>
      <c r="AS657" s="12"/>
      <c r="AT657" s="12"/>
      <c r="AU657" s="12"/>
      <c r="AV657" s="12"/>
      <c r="AX657" s="11"/>
      <c r="AY657" s="12"/>
      <c r="AZ657" s="12"/>
      <c r="BA657" s="12"/>
      <c r="BB657" s="12"/>
      <c r="BC657" s="12"/>
      <c r="BD657" s="12"/>
      <c r="BE657" s="12"/>
      <c r="BF657" s="12"/>
    </row>
    <row r="658" spans="1:58">
      <c r="A658"/>
      <c r="B658"/>
      <c r="C658"/>
      <c r="D658"/>
      <c r="E658"/>
      <c r="F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D658" s="11"/>
      <c r="AE658" s="12"/>
      <c r="AF658" s="11"/>
      <c r="AG658" s="12"/>
      <c r="AH658" s="11"/>
      <c r="AI658" s="11"/>
      <c r="AJ658" s="11"/>
      <c r="AK658" s="11"/>
      <c r="AL658" s="11"/>
      <c r="AN658" s="11"/>
      <c r="AO658" s="12"/>
      <c r="AP658" s="12"/>
      <c r="AQ658" s="12"/>
      <c r="AR658" s="12"/>
      <c r="AS658" s="12"/>
      <c r="AT658" s="12"/>
      <c r="AU658" s="12"/>
      <c r="AV658" s="12"/>
      <c r="AX658" s="11"/>
      <c r="AY658" s="12"/>
      <c r="AZ658" s="12"/>
      <c r="BA658" s="12"/>
      <c r="BB658" s="12"/>
      <c r="BC658" s="12"/>
      <c r="BD658" s="12"/>
      <c r="BE658" s="12"/>
      <c r="BF658" s="12"/>
    </row>
    <row r="659" spans="1:58">
      <c r="A659"/>
      <c r="B659"/>
      <c r="C659"/>
      <c r="D659"/>
      <c r="E659"/>
      <c r="F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D659" s="11"/>
      <c r="AE659" s="12"/>
      <c r="AF659" s="11"/>
      <c r="AG659" s="12"/>
      <c r="AH659" s="11"/>
      <c r="AI659" s="11"/>
      <c r="AJ659" s="11"/>
      <c r="AK659" s="11"/>
      <c r="AL659" s="11"/>
      <c r="AN659" s="11"/>
      <c r="AO659" s="12"/>
      <c r="AP659" s="12"/>
      <c r="AQ659" s="12"/>
      <c r="AR659" s="12"/>
      <c r="AS659" s="12"/>
      <c r="AT659" s="12"/>
      <c r="AU659" s="12"/>
      <c r="AV659" s="12"/>
      <c r="AX659" s="11"/>
      <c r="AY659" s="12"/>
      <c r="AZ659" s="12"/>
      <c r="BA659" s="12"/>
      <c r="BB659" s="12"/>
      <c r="BC659" s="12"/>
      <c r="BD659" s="12"/>
      <c r="BE659" s="12"/>
      <c r="BF659" s="12"/>
    </row>
    <row r="660" spans="1:58">
      <c r="A660"/>
      <c r="B660"/>
      <c r="C660"/>
      <c r="D660"/>
      <c r="E660"/>
      <c r="F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D660" s="11"/>
      <c r="AE660" s="12"/>
      <c r="AF660" s="11"/>
      <c r="AG660" s="12"/>
      <c r="AH660" s="11"/>
      <c r="AI660" s="11"/>
      <c r="AJ660" s="11"/>
      <c r="AK660" s="11"/>
      <c r="AL660" s="11"/>
      <c r="AN660" s="11"/>
      <c r="AO660" s="12"/>
      <c r="AP660" s="12"/>
      <c r="AQ660" s="12"/>
      <c r="AR660" s="12"/>
      <c r="AS660" s="12"/>
      <c r="AT660" s="12"/>
      <c r="AU660" s="12"/>
      <c r="AV660" s="12"/>
      <c r="AX660" s="11"/>
      <c r="AY660" s="12"/>
      <c r="AZ660" s="12"/>
      <c r="BA660" s="12"/>
      <c r="BB660" s="12"/>
      <c r="BC660" s="12"/>
      <c r="BD660" s="12"/>
      <c r="BE660" s="12"/>
      <c r="BF660" s="12"/>
    </row>
    <row r="661" spans="1:58">
      <c r="A661"/>
      <c r="B661"/>
      <c r="C661"/>
      <c r="D661"/>
      <c r="E661"/>
      <c r="F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D661" s="11"/>
      <c r="AE661" s="12"/>
      <c r="AF661" s="11"/>
      <c r="AG661" s="12"/>
      <c r="AH661" s="11"/>
      <c r="AI661" s="11"/>
      <c r="AJ661" s="11"/>
      <c r="AK661" s="11"/>
      <c r="AL661" s="11"/>
      <c r="AN661" s="11"/>
      <c r="AO661" s="12"/>
      <c r="AP661" s="12"/>
      <c r="AQ661" s="12"/>
      <c r="AR661" s="12"/>
      <c r="AS661" s="12"/>
      <c r="AT661" s="12"/>
      <c r="AU661" s="12"/>
      <c r="AV661" s="12"/>
      <c r="AX661" s="11"/>
      <c r="AY661" s="12"/>
      <c r="AZ661" s="12"/>
      <c r="BA661" s="12"/>
      <c r="BB661" s="12"/>
      <c r="BC661" s="12"/>
      <c r="BD661" s="12"/>
      <c r="BE661" s="12"/>
      <c r="BF661" s="12"/>
    </row>
    <row r="662" spans="1:58">
      <c r="A662"/>
      <c r="B662"/>
      <c r="C662"/>
      <c r="D662"/>
      <c r="E662"/>
      <c r="F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D662" s="11"/>
      <c r="AE662" s="12"/>
      <c r="AF662" s="11"/>
      <c r="AG662" s="12"/>
      <c r="AH662" s="11"/>
      <c r="AI662" s="11"/>
      <c r="AJ662" s="11"/>
      <c r="AK662" s="11"/>
      <c r="AL662" s="11"/>
      <c r="AN662" s="11"/>
      <c r="AO662" s="12"/>
      <c r="AP662" s="12"/>
      <c r="AQ662" s="12"/>
      <c r="AR662" s="12"/>
      <c r="AS662" s="12"/>
      <c r="AT662" s="12"/>
      <c r="AU662" s="12"/>
      <c r="AV662" s="12"/>
      <c r="AX662" s="11"/>
      <c r="AY662" s="12"/>
      <c r="AZ662" s="12"/>
      <c r="BA662" s="12"/>
      <c r="BB662" s="12"/>
      <c r="BC662" s="12"/>
      <c r="BD662" s="12"/>
      <c r="BE662" s="12"/>
      <c r="BF662" s="12"/>
    </row>
    <row r="663" spans="1:58">
      <c r="A663"/>
      <c r="B663"/>
      <c r="C663"/>
      <c r="D663"/>
      <c r="E663"/>
      <c r="F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D663" s="11"/>
      <c r="AE663" s="12"/>
      <c r="AF663" s="11"/>
      <c r="AG663" s="12"/>
      <c r="AH663" s="11"/>
      <c r="AI663" s="11"/>
      <c r="AJ663" s="11"/>
      <c r="AK663" s="11"/>
      <c r="AL663" s="11"/>
      <c r="AN663" s="11"/>
      <c r="AO663" s="12"/>
      <c r="AP663" s="12"/>
      <c r="AQ663" s="12"/>
      <c r="AR663" s="12"/>
      <c r="AS663" s="12"/>
      <c r="AT663" s="12"/>
      <c r="AU663" s="12"/>
      <c r="AV663" s="12"/>
      <c r="AX663" s="11"/>
      <c r="AY663" s="12"/>
      <c r="AZ663" s="12"/>
      <c r="BA663" s="12"/>
      <c r="BB663" s="12"/>
      <c r="BC663" s="12"/>
      <c r="BD663" s="12"/>
      <c r="BE663" s="12"/>
      <c r="BF663" s="12"/>
    </row>
    <row r="664" spans="1:58">
      <c r="A664"/>
      <c r="B664"/>
      <c r="C664"/>
      <c r="D664"/>
      <c r="E664"/>
      <c r="F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D664" s="11"/>
      <c r="AE664" s="12"/>
      <c r="AF664" s="11"/>
      <c r="AG664" s="12"/>
      <c r="AH664" s="11"/>
      <c r="AI664" s="11"/>
      <c r="AJ664" s="11"/>
      <c r="AK664" s="11"/>
      <c r="AL664" s="11"/>
      <c r="AN664" s="11"/>
      <c r="AO664" s="12"/>
      <c r="AP664" s="12"/>
      <c r="AQ664" s="12"/>
      <c r="AR664" s="12"/>
      <c r="AS664" s="12"/>
      <c r="AT664" s="12"/>
      <c r="AU664" s="12"/>
      <c r="AV664" s="12"/>
      <c r="AX664" s="11"/>
      <c r="AY664" s="12"/>
      <c r="AZ664" s="12"/>
      <c r="BA664" s="12"/>
      <c r="BB664" s="12"/>
      <c r="BC664" s="12"/>
      <c r="BD664" s="12"/>
      <c r="BE664" s="12"/>
      <c r="BF664" s="12"/>
    </row>
    <row r="665" spans="1:58">
      <c r="A665"/>
      <c r="B665"/>
      <c r="C665"/>
      <c r="D665"/>
      <c r="E665"/>
      <c r="F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D665" s="11"/>
      <c r="AE665" s="12"/>
      <c r="AF665" s="11"/>
      <c r="AG665" s="12"/>
      <c r="AH665" s="11"/>
      <c r="AI665" s="11"/>
      <c r="AJ665" s="11"/>
      <c r="AK665" s="11"/>
      <c r="AL665" s="11"/>
      <c r="AN665" s="11"/>
      <c r="AO665" s="12"/>
      <c r="AP665" s="12"/>
      <c r="AQ665" s="12"/>
      <c r="AR665" s="12"/>
      <c r="AS665" s="12"/>
      <c r="AT665" s="12"/>
      <c r="AU665" s="12"/>
      <c r="AV665" s="12"/>
      <c r="AX665" s="11"/>
      <c r="AY665" s="12"/>
      <c r="AZ665" s="12"/>
      <c r="BA665" s="12"/>
      <c r="BB665" s="12"/>
      <c r="BC665" s="12"/>
      <c r="BD665" s="12"/>
      <c r="BE665" s="12"/>
      <c r="BF665" s="12"/>
    </row>
    <row r="666" spans="1:58">
      <c r="A666"/>
      <c r="B666"/>
      <c r="C666"/>
      <c r="D666"/>
      <c r="E666"/>
      <c r="F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D666" s="11"/>
      <c r="AE666" s="12"/>
      <c r="AF666" s="11"/>
      <c r="AG666" s="12"/>
      <c r="AH666" s="11"/>
      <c r="AI666" s="11"/>
      <c r="AJ666" s="11"/>
      <c r="AK666" s="11"/>
      <c r="AL666" s="11"/>
      <c r="AN666" s="11"/>
      <c r="AO666" s="12"/>
      <c r="AP666" s="12"/>
      <c r="AQ666" s="12"/>
      <c r="AR666" s="12"/>
      <c r="AS666" s="12"/>
      <c r="AT666" s="12"/>
      <c r="AU666" s="12"/>
      <c r="AV666" s="12"/>
      <c r="AX666" s="11"/>
      <c r="AY666" s="12"/>
      <c r="AZ666" s="12"/>
      <c r="BA666" s="12"/>
      <c r="BB666" s="12"/>
      <c r="BC666" s="12"/>
      <c r="BD666" s="12"/>
      <c r="BE666" s="12"/>
      <c r="BF666" s="12"/>
    </row>
    <row r="667" spans="1:58">
      <c r="A667"/>
      <c r="B667"/>
      <c r="C667"/>
      <c r="D667"/>
      <c r="E667"/>
      <c r="F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D667" s="11"/>
      <c r="AE667" s="12"/>
      <c r="AF667" s="11"/>
      <c r="AG667" s="12"/>
      <c r="AH667" s="11"/>
      <c r="AI667" s="11"/>
      <c r="AJ667" s="11"/>
      <c r="AK667" s="11"/>
      <c r="AL667" s="11"/>
      <c r="AN667" s="11"/>
      <c r="AO667" s="12"/>
      <c r="AP667" s="12"/>
      <c r="AQ667" s="12"/>
      <c r="AR667" s="12"/>
      <c r="AS667" s="12"/>
      <c r="AT667" s="12"/>
      <c r="AU667" s="12"/>
      <c r="AV667" s="12"/>
      <c r="AX667" s="11"/>
      <c r="AY667" s="12"/>
      <c r="AZ667" s="12"/>
      <c r="BA667" s="12"/>
      <c r="BB667" s="12"/>
      <c r="BC667" s="12"/>
      <c r="BD667" s="12"/>
      <c r="BE667" s="12"/>
      <c r="BF667" s="12"/>
    </row>
    <row r="668" spans="1:58">
      <c r="A668"/>
      <c r="B668"/>
      <c r="C668"/>
      <c r="D668"/>
      <c r="E668"/>
      <c r="F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D668" s="11"/>
      <c r="AE668" s="12"/>
      <c r="AF668" s="11"/>
      <c r="AG668" s="12"/>
      <c r="AH668" s="11"/>
      <c r="AI668" s="11"/>
      <c r="AJ668" s="11"/>
      <c r="AK668" s="11"/>
      <c r="AL668" s="11"/>
      <c r="AN668" s="11"/>
      <c r="AO668" s="12"/>
      <c r="AP668" s="12"/>
      <c r="AQ668" s="12"/>
      <c r="AR668" s="12"/>
      <c r="AS668" s="12"/>
      <c r="AT668" s="12"/>
      <c r="AU668" s="12"/>
      <c r="AV668" s="12"/>
      <c r="AX668" s="11"/>
      <c r="AY668" s="12"/>
      <c r="AZ668" s="12"/>
      <c r="BA668" s="12"/>
      <c r="BB668" s="12"/>
      <c r="BC668" s="12"/>
      <c r="BD668" s="12"/>
      <c r="BE668" s="12"/>
      <c r="BF668" s="12"/>
    </row>
    <row r="669" spans="1:58">
      <c r="A669"/>
      <c r="B669"/>
      <c r="C669"/>
      <c r="D669"/>
      <c r="E669"/>
      <c r="F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D669" s="11"/>
      <c r="AE669" s="12"/>
      <c r="AF669" s="11"/>
      <c r="AG669" s="12"/>
      <c r="AH669" s="11"/>
      <c r="AI669" s="11"/>
      <c r="AJ669" s="11"/>
      <c r="AK669" s="11"/>
      <c r="AL669" s="11"/>
      <c r="AN669" s="11"/>
      <c r="AO669" s="12"/>
      <c r="AP669" s="12"/>
      <c r="AQ669" s="12"/>
      <c r="AR669" s="12"/>
      <c r="AS669" s="12"/>
      <c r="AT669" s="12"/>
      <c r="AU669" s="12"/>
      <c r="AV669" s="12"/>
      <c r="AX669" s="11"/>
      <c r="AY669" s="12"/>
      <c r="AZ669" s="12"/>
      <c r="BA669" s="12"/>
      <c r="BB669" s="12"/>
      <c r="BC669" s="12"/>
      <c r="BD669" s="12"/>
      <c r="BE669" s="12"/>
      <c r="BF669" s="12"/>
    </row>
    <row r="670" spans="1:58">
      <c r="A670"/>
      <c r="B670"/>
      <c r="C670"/>
      <c r="D670"/>
      <c r="E670"/>
      <c r="F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D670" s="11"/>
      <c r="AE670" s="12"/>
      <c r="AF670" s="11"/>
      <c r="AG670" s="12"/>
      <c r="AH670" s="11"/>
      <c r="AI670" s="11"/>
      <c r="AJ670" s="11"/>
      <c r="AK670" s="11"/>
      <c r="AL670" s="11"/>
      <c r="AN670" s="11"/>
      <c r="AO670" s="12"/>
      <c r="AP670" s="12"/>
      <c r="AQ670" s="12"/>
      <c r="AR670" s="12"/>
      <c r="AS670" s="12"/>
      <c r="AT670" s="12"/>
      <c r="AU670" s="12"/>
      <c r="AV670" s="12"/>
      <c r="AX670" s="11"/>
      <c r="AY670" s="12"/>
      <c r="AZ670" s="12"/>
      <c r="BA670" s="12"/>
      <c r="BB670" s="12"/>
      <c r="BC670" s="12"/>
      <c r="BD670" s="12"/>
      <c r="BE670" s="12"/>
      <c r="BF670" s="12"/>
    </row>
    <row r="671" spans="1:58">
      <c r="A671"/>
      <c r="B671"/>
      <c r="C671"/>
      <c r="D671"/>
      <c r="E671"/>
      <c r="F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D671" s="11"/>
      <c r="AE671" s="12"/>
      <c r="AF671" s="11"/>
      <c r="AG671" s="12"/>
      <c r="AH671" s="11"/>
      <c r="AI671" s="11"/>
      <c r="AJ671" s="11"/>
      <c r="AK671" s="11"/>
      <c r="AL671" s="11"/>
      <c r="AN671" s="11"/>
      <c r="AO671" s="12"/>
      <c r="AP671" s="12"/>
      <c r="AQ671" s="12"/>
      <c r="AR671" s="12"/>
      <c r="AS671" s="12"/>
      <c r="AT671" s="12"/>
      <c r="AU671" s="12"/>
      <c r="AV671" s="12"/>
      <c r="AX671" s="11"/>
      <c r="AY671" s="12"/>
      <c r="AZ671" s="12"/>
      <c r="BA671" s="12"/>
      <c r="BB671" s="12"/>
      <c r="BC671" s="12"/>
      <c r="BD671" s="12"/>
      <c r="BE671" s="12"/>
      <c r="BF671" s="12"/>
    </row>
    <row r="672" spans="1:58">
      <c r="A672"/>
      <c r="B672"/>
      <c r="C672"/>
      <c r="D672"/>
      <c r="E672"/>
      <c r="F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D672" s="11"/>
      <c r="AE672" s="12"/>
      <c r="AF672" s="11"/>
      <c r="AG672" s="12"/>
      <c r="AH672" s="11"/>
      <c r="AI672" s="11"/>
      <c r="AJ672" s="11"/>
      <c r="AK672" s="11"/>
      <c r="AL672" s="11"/>
      <c r="AN672" s="11"/>
      <c r="AO672" s="12"/>
      <c r="AP672" s="12"/>
      <c r="AQ672" s="12"/>
      <c r="AR672" s="12"/>
      <c r="AS672" s="12"/>
      <c r="AT672" s="12"/>
      <c r="AU672" s="12"/>
      <c r="AV672" s="12"/>
      <c r="AX672" s="11"/>
      <c r="AY672" s="12"/>
      <c r="AZ672" s="12"/>
      <c r="BA672" s="12"/>
      <c r="BB672" s="12"/>
      <c r="BC672" s="12"/>
      <c r="BD672" s="12"/>
      <c r="BE672" s="12"/>
      <c r="BF672" s="12"/>
    </row>
    <row r="673" spans="1:58">
      <c r="A673"/>
      <c r="B673"/>
      <c r="C673"/>
      <c r="D673"/>
      <c r="E673"/>
      <c r="F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D673" s="11"/>
      <c r="AE673" s="12"/>
      <c r="AF673" s="11"/>
      <c r="AG673" s="12"/>
      <c r="AH673" s="11"/>
      <c r="AI673" s="11"/>
      <c r="AJ673" s="11"/>
      <c r="AK673" s="11"/>
      <c r="AL673" s="11"/>
      <c r="AN673" s="11"/>
      <c r="AO673" s="12"/>
      <c r="AP673" s="12"/>
      <c r="AQ673" s="12"/>
      <c r="AR673" s="12"/>
      <c r="AS673" s="12"/>
      <c r="AT673" s="12"/>
      <c r="AU673" s="12"/>
      <c r="AV673" s="12"/>
      <c r="AX673" s="11"/>
      <c r="AY673" s="12"/>
      <c r="AZ673" s="12"/>
      <c r="BA673" s="12"/>
      <c r="BB673" s="12"/>
      <c r="BC673" s="12"/>
      <c r="BD673" s="12"/>
      <c r="BE673" s="12"/>
      <c r="BF673" s="12"/>
    </row>
    <row r="674" spans="1:58">
      <c r="A674"/>
      <c r="B674"/>
      <c r="C674"/>
      <c r="D674"/>
      <c r="E674"/>
      <c r="F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D674" s="11"/>
      <c r="AE674" s="12"/>
      <c r="AF674" s="11"/>
      <c r="AG674" s="12"/>
      <c r="AH674" s="11"/>
      <c r="AI674" s="11"/>
      <c r="AJ674" s="11"/>
      <c r="AK674" s="11"/>
      <c r="AL674" s="11"/>
      <c r="AN674" s="11"/>
      <c r="AO674" s="12"/>
      <c r="AP674" s="12"/>
      <c r="AQ674" s="12"/>
      <c r="AR674" s="12"/>
      <c r="AS674" s="12"/>
      <c r="AT674" s="12"/>
      <c r="AU674" s="12"/>
      <c r="AV674" s="12"/>
      <c r="AX674" s="11"/>
      <c r="AY674" s="12"/>
      <c r="AZ674" s="12"/>
      <c r="BA674" s="12"/>
      <c r="BB674" s="12"/>
      <c r="BC674" s="12"/>
      <c r="BD674" s="12"/>
      <c r="BE674" s="12"/>
      <c r="BF674" s="12"/>
    </row>
    <row r="675" spans="1:58">
      <c r="A675"/>
      <c r="B675"/>
      <c r="C675"/>
      <c r="D675"/>
      <c r="E675"/>
      <c r="F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D675" s="11"/>
      <c r="AE675" s="12"/>
      <c r="AF675" s="11"/>
      <c r="AG675" s="12"/>
      <c r="AH675" s="11"/>
      <c r="AI675" s="11"/>
      <c r="AJ675" s="11"/>
      <c r="AK675" s="11"/>
      <c r="AL675" s="11"/>
      <c r="AN675" s="11"/>
      <c r="AO675" s="12"/>
      <c r="AP675" s="12"/>
      <c r="AQ675" s="12"/>
      <c r="AR675" s="12"/>
      <c r="AS675" s="12"/>
      <c r="AT675" s="12"/>
      <c r="AU675" s="12"/>
      <c r="AV675" s="12"/>
      <c r="AX675" s="11"/>
      <c r="AY675" s="12"/>
      <c r="AZ675" s="12"/>
      <c r="BA675" s="12"/>
      <c r="BB675" s="12"/>
      <c r="BC675" s="12"/>
      <c r="BD675" s="12"/>
      <c r="BE675" s="12"/>
      <c r="BF675" s="12"/>
    </row>
    <row r="676" spans="1:58">
      <c r="A676"/>
      <c r="B676"/>
      <c r="C676"/>
      <c r="D676"/>
      <c r="E676"/>
      <c r="F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D676" s="11"/>
      <c r="AE676" s="12"/>
      <c r="AF676" s="11"/>
      <c r="AG676" s="12"/>
      <c r="AH676" s="11"/>
      <c r="AI676" s="11"/>
      <c r="AJ676" s="11"/>
      <c r="AK676" s="11"/>
      <c r="AL676" s="11"/>
      <c r="AN676" s="11"/>
      <c r="AO676" s="12"/>
      <c r="AP676" s="12"/>
      <c r="AQ676" s="12"/>
      <c r="AR676" s="12"/>
      <c r="AS676" s="12"/>
      <c r="AT676" s="12"/>
      <c r="AU676" s="12"/>
      <c r="AV676" s="12"/>
      <c r="AX676" s="11"/>
      <c r="AY676" s="12"/>
      <c r="AZ676" s="12"/>
      <c r="BA676" s="12"/>
      <c r="BB676" s="12"/>
      <c r="BC676" s="12"/>
      <c r="BD676" s="12"/>
      <c r="BE676" s="12"/>
      <c r="BF676" s="12"/>
    </row>
    <row r="677" spans="1:58">
      <c r="A677"/>
      <c r="B677"/>
      <c r="C677"/>
      <c r="D677"/>
      <c r="E677"/>
      <c r="F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D677" s="11"/>
      <c r="AE677" s="12"/>
      <c r="AF677" s="11"/>
      <c r="AG677" s="12"/>
      <c r="AH677" s="11"/>
      <c r="AI677" s="11"/>
      <c r="AJ677" s="11"/>
      <c r="AK677" s="11"/>
      <c r="AL677" s="11"/>
      <c r="AN677" s="11"/>
      <c r="AO677" s="12"/>
      <c r="AP677" s="12"/>
      <c r="AQ677" s="12"/>
      <c r="AR677" s="12"/>
      <c r="AS677" s="12"/>
      <c r="AT677" s="12"/>
      <c r="AU677" s="12"/>
      <c r="AV677" s="12"/>
      <c r="AX677" s="11"/>
      <c r="AY677" s="12"/>
      <c r="AZ677" s="12"/>
      <c r="BA677" s="12"/>
      <c r="BB677" s="12"/>
      <c r="BC677" s="12"/>
      <c r="BD677" s="12"/>
      <c r="BE677" s="12"/>
      <c r="BF677" s="12"/>
    </row>
    <row r="678" spans="1:58">
      <c r="A678"/>
      <c r="B678"/>
      <c r="C678"/>
      <c r="D678"/>
      <c r="E678"/>
      <c r="F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D678" s="11"/>
      <c r="AE678" s="12"/>
      <c r="AF678" s="11"/>
      <c r="AG678" s="12"/>
      <c r="AH678" s="11"/>
      <c r="AI678" s="11"/>
      <c r="AJ678" s="11"/>
      <c r="AK678" s="11"/>
      <c r="AL678" s="11"/>
      <c r="AN678" s="11"/>
      <c r="AO678" s="12"/>
      <c r="AP678" s="12"/>
      <c r="AQ678" s="12"/>
      <c r="AR678" s="12"/>
      <c r="AS678" s="12"/>
      <c r="AT678" s="12"/>
      <c r="AU678" s="12"/>
      <c r="AV678" s="12"/>
      <c r="AX678" s="11"/>
      <c r="AY678" s="12"/>
      <c r="AZ678" s="12"/>
      <c r="BA678" s="12"/>
      <c r="BB678" s="12"/>
      <c r="BC678" s="12"/>
      <c r="BD678" s="12"/>
      <c r="BE678" s="12"/>
      <c r="BF678" s="12"/>
    </row>
    <row r="679" spans="1:58">
      <c r="A679"/>
      <c r="B679"/>
      <c r="C679"/>
      <c r="D679"/>
      <c r="E679"/>
      <c r="F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D679" s="11"/>
      <c r="AE679" s="12"/>
      <c r="AF679" s="11"/>
      <c r="AG679" s="12"/>
      <c r="AH679" s="11"/>
      <c r="AI679" s="11"/>
      <c r="AJ679" s="11"/>
      <c r="AK679" s="11"/>
      <c r="AL679" s="11"/>
      <c r="AN679" s="11"/>
      <c r="AO679" s="12"/>
      <c r="AP679" s="12"/>
      <c r="AQ679" s="12"/>
      <c r="AR679" s="12"/>
      <c r="AS679" s="12"/>
      <c r="AT679" s="12"/>
      <c r="AU679" s="12"/>
      <c r="AV679" s="12"/>
      <c r="AX679" s="11"/>
      <c r="AY679" s="12"/>
      <c r="AZ679" s="12"/>
      <c r="BA679" s="12"/>
      <c r="BB679" s="12"/>
      <c r="BC679" s="12"/>
      <c r="BD679" s="12"/>
      <c r="BE679" s="12"/>
      <c r="BF679" s="12"/>
    </row>
    <row r="680" spans="1:58">
      <c r="A680"/>
      <c r="B680"/>
      <c r="C680"/>
      <c r="D680"/>
      <c r="E680"/>
      <c r="F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D680" s="11"/>
      <c r="AE680" s="12"/>
      <c r="AF680" s="11"/>
      <c r="AG680" s="12"/>
      <c r="AH680" s="11"/>
      <c r="AI680" s="11"/>
      <c r="AJ680" s="11"/>
      <c r="AK680" s="11"/>
      <c r="AL680" s="11"/>
      <c r="AN680" s="11"/>
      <c r="AO680" s="12"/>
      <c r="AP680" s="12"/>
      <c r="AQ680" s="12"/>
      <c r="AR680" s="12"/>
      <c r="AS680" s="12"/>
      <c r="AT680" s="12"/>
      <c r="AU680" s="12"/>
      <c r="AV680" s="12"/>
      <c r="AX680" s="11"/>
      <c r="AY680" s="12"/>
      <c r="AZ680" s="12"/>
      <c r="BA680" s="12"/>
      <c r="BB680" s="12"/>
      <c r="BC680" s="12"/>
      <c r="BD680" s="12"/>
      <c r="BE680" s="12"/>
      <c r="BF680" s="12"/>
    </row>
    <row r="681" spans="1:58">
      <c r="A681"/>
      <c r="B681"/>
      <c r="C681"/>
      <c r="D681"/>
      <c r="E681"/>
      <c r="F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D681" s="11"/>
      <c r="AE681" s="12"/>
      <c r="AF681" s="11"/>
      <c r="AG681" s="12"/>
      <c r="AH681" s="11"/>
      <c r="AI681" s="11"/>
      <c r="AJ681" s="11"/>
      <c r="AK681" s="11"/>
      <c r="AL681" s="11"/>
      <c r="AN681" s="11"/>
      <c r="AO681" s="12"/>
      <c r="AP681" s="12"/>
      <c r="AQ681" s="12"/>
      <c r="AR681" s="12"/>
      <c r="AS681" s="12"/>
      <c r="AT681" s="12"/>
      <c r="AU681" s="12"/>
      <c r="AV681" s="12"/>
      <c r="AX681" s="11"/>
      <c r="AY681" s="12"/>
      <c r="AZ681" s="12"/>
      <c r="BA681" s="12"/>
      <c r="BB681" s="12"/>
      <c r="BC681" s="12"/>
      <c r="BD681" s="12"/>
      <c r="BE681" s="12"/>
      <c r="BF681" s="12"/>
    </row>
    <row r="682" spans="1:58">
      <c r="A682"/>
      <c r="B682"/>
      <c r="C682"/>
      <c r="D682"/>
      <c r="E682"/>
      <c r="F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D682" s="11"/>
      <c r="AE682" s="12"/>
      <c r="AF682" s="11"/>
      <c r="AG682" s="12"/>
      <c r="AH682" s="11"/>
      <c r="AI682" s="11"/>
      <c r="AJ682" s="11"/>
      <c r="AK682" s="11"/>
      <c r="AL682" s="11"/>
      <c r="AN682" s="11"/>
      <c r="AO682" s="12"/>
      <c r="AP682" s="12"/>
      <c r="AQ682" s="12"/>
      <c r="AR682" s="12"/>
      <c r="AS682" s="12"/>
      <c r="AT682" s="12"/>
      <c r="AU682" s="12"/>
      <c r="AV682" s="12"/>
      <c r="AX682" s="11"/>
      <c r="AY682" s="12"/>
      <c r="AZ682" s="12"/>
      <c r="BA682" s="12"/>
      <c r="BB682" s="12"/>
      <c r="BC682" s="12"/>
      <c r="BD682" s="12"/>
      <c r="BE682" s="12"/>
      <c r="BF682" s="12"/>
    </row>
    <row r="683" spans="1:58">
      <c r="A683"/>
      <c r="B683"/>
      <c r="C683"/>
      <c r="D683"/>
      <c r="E683"/>
      <c r="F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D683" s="11"/>
      <c r="AE683" s="12"/>
      <c r="AF683" s="11"/>
      <c r="AG683" s="12"/>
      <c r="AH683" s="11"/>
      <c r="AI683" s="11"/>
      <c r="AJ683" s="11"/>
      <c r="AK683" s="11"/>
      <c r="AL683" s="11"/>
      <c r="AN683" s="11"/>
      <c r="AO683" s="12"/>
      <c r="AP683" s="12"/>
      <c r="AQ683" s="12"/>
      <c r="AR683" s="12"/>
      <c r="AS683" s="12"/>
      <c r="AT683" s="12"/>
      <c r="AU683" s="12"/>
      <c r="AV683" s="12"/>
      <c r="AX683" s="11"/>
      <c r="AY683" s="12"/>
      <c r="AZ683" s="12"/>
      <c r="BA683" s="12"/>
      <c r="BB683" s="12"/>
      <c r="BC683" s="12"/>
      <c r="BD683" s="12"/>
      <c r="BE683" s="12"/>
      <c r="BF683" s="12"/>
    </row>
    <row r="684" spans="1:58">
      <c r="A684"/>
      <c r="B684"/>
      <c r="C684"/>
      <c r="D684"/>
      <c r="E684"/>
      <c r="F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D684" s="11"/>
      <c r="AE684" s="12"/>
      <c r="AF684" s="11"/>
      <c r="AG684" s="12"/>
      <c r="AH684" s="11"/>
      <c r="AI684" s="11"/>
      <c r="AJ684" s="11"/>
      <c r="AK684" s="11"/>
      <c r="AL684" s="11"/>
      <c r="AN684" s="11"/>
      <c r="AO684" s="12"/>
      <c r="AP684" s="12"/>
      <c r="AQ684" s="12"/>
      <c r="AR684" s="12"/>
      <c r="AS684" s="12"/>
      <c r="AT684" s="12"/>
      <c r="AU684" s="12"/>
      <c r="AV684" s="12"/>
      <c r="AX684" s="11"/>
      <c r="AY684" s="12"/>
      <c r="AZ684" s="12"/>
      <c r="BA684" s="12"/>
      <c r="BB684" s="12"/>
      <c r="BC684" s="12"/>
      <c r="BD684" s="12"/>
      <c r="BE684" s="12"/>
      <c r="BF684" s="12"/>
    </row>
    <row r="685" spans="1:58">
      <c r="A685"/>
      <c r="B685"/>
      <c r="C685"/>
      <c r="D685"/>
      <c r="E685"/>
      <c r="F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D685" s="11"/>
      <c r="AE685" s="12"/>
      <c r="AF685" s="11"/>
      <c r="AG685" s="12"/>
      <c r="AH685" s="11"/>
      <c r="AI685" s="11"/>
      <c r="AJ685" s="11"/>
      <c r="AK685" s="11"/>
      <c r="AL685" s="11"/>
      <c r="AN685" s="11"/>
      <c r="AO685" s="12"/>
      <c r="AP685" s="12"/>
      <c r="AQ685" s="12"/>
      <c r="AR685" s="12"/>
      <c r="AS685" s="12"/>
      <c r="AT685" s="12"/>
      <c r="AU685" s="12"/>
      <c r="AV685" s="12"/>
      <c r="AX685" s="11"/>
      <c r="AY685" s="12"/>
      <c r="AZ685" s="12"/>
      <c r="BA685" s="12"/>
      <c r="BB685" s="12"/>
      <c r="BC685" s="12"/>
      <c r="BD685" s="12"/>
      <c r="BE685" s="12"/>
      <c r="BF685" s="12"/>
    </row>
    <row r="686" spans="1:58">
      <c r="A686"/>
      <c r="B686"/>
      <c r="C686"/>
      <c r="D686"/>
      <c r="E686"/>
      <c r="F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D686" s="11"/>
      <c r="AE686" s="12"/>
      <c r="AF686" s="11"/>
      <c r="AG686" s="12"/>
      <c r="AH686" s="11"/>
      <c r="AI686" s="11"/>
      <c r="AJ686" s="11"/>
      <c r="AK686" s="11"/>
      <c r="AL686" s="11"/>
      <c r="AN686" s="11"/>
      <c r="AO686" s="12"/>
      <c r="AP686" s="12"/>
      <c r="AQ686" s="12"/>
      <c r="AR686" s="12"/>
      <c r="AS686" s="12"/>
      <c r="AT686" s="12"/>
      <c r="AU686" s="12"/>
      <c r="AV686" s="12"/>
      <c r="AX686" s="11"/>
      <c r="AY686" s="12"/>
      <c r="AZ686" s="12"/>
      <c r="BA686" s="12"/>
      <c r="BB686" s="12"/>
      <c r="BC686" s="12"/>
      <c r="BD686" s="12"/>
      <c r="BE686" s="12"/>
      <c r="BF686" s="12"/>
    </row>
    <row r="687" spans="1:58">
      <c r="A687"/>
      <c r="B687"/>
      <c r="C687"/>
      <c r="D687"/>
      <c r="E687"/>
      <c r="F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D687" s="11"/>
      <c r="AE687" s="12"/>
      <c r="AF687" s="11"/>
      <c r="AG687" s="12"/>
      <c r="AH687" s="11"/>
      <c r="AI687" s="11"/>
      <c r="AJ687" s="11"/>
      <c r="AK687" s="11"/>
      <c r="AL687" s="11"/>
      <c r="AN687" s="11"/>
      <c r="AO687" s="12"/>
      <c r="AP687" s="12"/>
      <c r="AQ687" s="12"/>
      <c r="AR687" s="12"/>
      <c r="AS687" s="12"/>
      <c r="AT687" s="12"/>
      <c r="AU687" s="12"/>
      <c r="AV687" s="12"/>
      <c r="AX687" s="11"/>
      <c r="AY687" s="12"/>
      <c r="AZ687" s="12"/>
      <c r="BA687" s="12"/>
      <c r="BB687" s="12"/>
      <c r="BC687" s="12"/>
      <c r="BD687" s="12"/>
      <c r="BE687" s="12"/>
      <c r="BF687" s="12"/>
    </row>
    <row r="688" spans="1:58">
      <c r="A688"/>
      <c r="B688"/>
      <c r="C688"/>
      <c r="D688"/>
      <c r="E688"/>
      <c r="F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D688" s="11"/>
      <c r="AE688" s="12"/>
      <c r="AF688" s="11"/>
      <c r="AG688" s="12"/>
      <c r="AH688" s="11"/>
      <c r="AI688" s="11"/>
      <c r="AJ688" s="11"/>
      <c r="AK688" s="11"/>
      <c r="AL688" s="11"/>
      <c r="AN688" s="11"/>
      <c r="AO688" s="12"/>
      <c r="AP688" s="12"/>
      <c r="AQ688" s="12"/>
      <c r="AR688" s="12"/>
      <c r="AS688" s="12"/>
      <c r="AT688" s="12"/>
      <c r="AU688" s="12"/>
      <c r="AV688" s="12"/>
      <c r="AX688" s="11"/>
      <c r="AY688" s="12"/>
      <c r="AZ688" s="12"/>
      <c r="BA688" s="12"/>
      <c r="BB688" s="12"/>
      <c r="BC688" s="12"/>
      <c r="BD688" s="12"/>
      <c r="BE688" s="12"/>
      <c r="BF688" s="12"/>
    </row>
    <row r="689" spans="1:58">
      <c r="A689"/>
      <c r="B689"/>
      <c r="C689"/>
      <c r="D689"/>
      <c r="E689"/>
      <c r="F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D689" s="11"/>
      <c r="AE689" s="12"/>
      <c r="AF689" s="11"/>
      <c r="AG689" s="12"/>
      <c r="AH689" s="11"/>
      <c r="AI689" s="11"/>
      <c r="AJ689" s="11"/>
      <c r="AK689" s="11"/>
      <c r="AL689" s="11"/>
      <c r="AN689" s="11"/>
      <c r="AO689" s="12"/>
      <c r="AP689" s="12"/>
      <c r="AQ689" s="12"/>
      <c r="AR689" s="12"/>
      <c r="AS689" s="12"/>
      <c r="AT689" s="12"/>
      <c r="AU689" s="12"/>
      <c r="AV689" s="12"/>
      <c r="AX689" s="11"/>
      <c r="AY689" s="12"/>
      <c r="AZ689" s="12"/>
      <c r="BA689" s="12"/>
      <c r="BB689" s="12"/>
      <c r="BC689" s="12"/>
      <c r="BD689" s="12"/>
      <c r="BE689" s="12"/>
      <c r="BF689" s="12"/>
    </row>
    <row r="690" spans="1:58">
      <c r="A690"/>
      <c r="B690"/>
      <c r="C690"/>
      <c r="D690"/>
      <c r="E690"/>
      <c r="F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D690" s="11"/>
      <c r="AE690" s="12"/>
      <c r="AF690" s="11"/>
      <c r="AG690" s="12"/>
      <c r="AH690" s="11"/>
      <c r="AI690" s="11"/>
      <c r="AJ690" s="11"/>
      <c r="AK690" s="11"/>
      <c r="AL690" s="11"/>
      <c r="AN690" s="11"/>
      <c r="AO690" s="12"/>
      <c r="AP690" s="12"/>
      <c r="AQ690" s="12"/>
      <c r="AR690" s="12"/>
      <c r="AS690" s="12"/>
      <c r="AT690" s="12"/>
      <c r="AU690" s="12"/>
      <c r="AV690" s="12"/>
      <c r="AX690" s="11"/>
      <c r="AY690" s="12"/>
      <c r="AZ690" s="12"/>
      <c r="BA690" s="12"/>
      <c r="BB690" s="12"/>
      <c r="BC690" s="12"/>
      <c r="BD690" s="12"/>
      <c r="BE690" s="12"/>
      <c r="BF690" s="12"/>
    </row>
    <row r="691" spans="1:58">
      <c r="A691"/>
      <c r="B691"/>
      <c r="C691"/>
      <c r="D691"/>
      <c r="E691"/>
      <c r="F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D691" s="11"/>
      <c r="AE691" s="12"/>
      <c r="AF691" s="11"/>
      <c r="AG691" s="12"/>
      <c r="AH691" s="11"/>
      <c r="AI691" s="11"/>
      <c r="AJ691" s="11"/>
      <c r="AK691" s="11"/>
      <c r="AL691" s="11"/>
      <c r="AN691" s="11"/>
      <c r="AO691" s="12"/>
      <c r="AP691" s="12"/>
      <c r="AQ691" s="12"/>
      <c r="AR691" s="12"/>
      <c r="AS691" s="12"/>
      <c r="AT691" s="12"/>
      <c r="AU691" s="12"/>
      <c r="AV691" s="12"/>
      <c r="AX691" s="11"/>
      <c r="AY691" s="12"/>
      <c r="AZ691" s="12"/>
      <c r="BA691" s="12"/>
      <c r="BB691" s="12"/>
      <c r="BC691" s="12"/>
      <c r="BD691" s="12"/>
      <c r="BE691" s="12"/>
      <c r="BF691" s="12"/>
    </row>
    <row r="692" spans="1:58">
      <c r="A692"/>
      <c r="B692"/>
      <c r="C692"/>
      <c r="D692"/>
      <c r="E692"/>
      <c r="F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D692" s="11"/>
      <c r="AE692" s="12"/>
      <c r="AF692" s="11"/>
      <c r="AG692" s="12"/>
      <c r="AH692" s="11"/>
      <c r="AI692" s="11"/>
      <c r="AJ692" s="11"/>
      <c r="AK692" s="11"/>
      <c r="AL692" s="11"/>
      <c r="AN692" s="11"/>
      <c r="AO692" s="12"/>
      <c r="AP692" s="12"/>
      <c r="AQ692" s="12"/>
      <c r="AR692" s="12"/>
      <c r="AS692" s="12"/>
      <c r="AT692" s="12"/>
      <c r="AU692" s="12"/>
      <c r="AV692" s="12"/>
      <c r="AX692" s="11"/>
      <c r="AY692" s="12"/>
      <c r="AZ692" s="12"/>
      <c r="BA692" s="12"/>
      <c r="BB692" s="12"/>
      <c r="BC692" s="12"/>
      <c r="BD692" s="12"/>
      <c r="BE692" s="12"/>
      <c r="BF692" s="12"/>
    </row>
    <row r="693" spans="1:58">
      <c r="A693"/>
      <c r="B693"/>
      <c r="C693"/>
      <c r="D693"/>
      <c r="E693"/>
      <c r="F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D693" s="11"/>
      <c r="AE693" s="12"/>
      <c r="AF693" s="11"/>
      <c r="AG693" s="12"/>
      <c r="AH693" s="11"/>
      <c r="AI693" s="11"/>
      <c r="AJ693" s="11"/>
      <c r="AK693" s="11"/>
      <c r="AL693" s="11"/>
      <c r="AN693" s="11"/>
      <c r="AO693" s="12"/>
      <c r="AP693" s="12"/>
      <c r="AQ693" s="12"/>
      <c r="AR693" s="12"/>
      <c r="AS693" s="12"/>
      <c r="AT693" s="12"/>
      <c r="AU693" s="12"/>
      <c r="AV693" s="12"/>
      <c r="AX693" s="11"/>
      <c r="AY693" s="12"/>
      <c r="AZ693" s="12"/>
      <c r="BA693" s="12"/>
      <c r="BB693" s="12"/>
      <c r="BC693" s="12"/>
      <c r="BD693" s="12"/>
      <c r="BE693" s="12"/>
      <c r="BF693" s="12"/>
    </row>
    <row r="694" spans="1:58">
      <c r="A694"/>
      <c r="B694"/>
      <c r="C694"/>
      <c r="D694"/>
      <c r="E694"/>
      <c r="F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D694" s="11"/>
      <c r="AE694" s="12"/>
      <c r="AF694" s="11"/>
      <c r="AG694" s="12"/>
      <c r="AH694" s="11"/>
      <c r="AI694" s="11"/>
      <c r="AJ694" s="11"/>
      <c r="AK694" s="11"/>
      <c r="AL694" s="11"/>
      <c r="AN694" s="11"/>
      <c r="AO694" s="12"/>
      <c r="AP694" s="12"/>
      <c r="AQ694" s="12"/>
      <c r="AR694" s="12"/>
      <c r="AS694" s="12"/>
      <c r="AT694" s="12"/>
      <c r="AU694" s="12"/>
      <c r="AV694" s="12"/>
      <c r="AX694" s="11"/>
      <c r="AY694" s="12"/>
      <c r="AZ694" s="12"/>
      <c r="BA694" s="12"/>
      <c r="BB694" s="12"/>
      <c r="BC694" s="12"/>
      <c r="BD694" s="12"/>
      <c r="BE694" s="12"/>
      <c r="BF694" s="12"/>
    </row>
    <row r="695" spans="1:58">
      <c r="A695"/>
      <c r="B695"/>
      <c r="C695"/>
      <c r="D695"/>
      <c r="E695"/>
      <c r="F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D695" s="11"/>
      <c r="AE695" s="12"/>
      <c r="AF695" s="11"/>
      <c r="AG695" s="12"/>
      <c r="AH695" s="11"/>
      <c r="AI695" s="11"/>
      <c r="AJ695" s="11"/>
      <c r="AK695" s="11"/>
      <c r="AL695" s="11"/>
      <c r="AN695" s="11"/>
      <c r="AO695" s="12"/>
      <c r="AP695" s="12"/>
      <c r="AQ695" s="12"/>
      <c r="AR695" s="12"/>
      <c r="AS695" s="12"/>
      <c r="AT695" s="12"/>
      <c r="AU695" s="12"/>
      <c r="AV695" s="12"/>
      <c r="AX695" s="11"/>
      <c r="AY695" s="12"/>
      <c r="AZ695" s="12"/>
      <c r="BA695" s="12"/>
      <c r="BB695" s="12"/>
      <c r="BC695" s="12"/>
      <c r="BD695" s="12"/>
      <c r="BE695" s="12"/>
      <c r="BF695" s="12"/>
    </row>
    <row r="696" spans="1:58">
      <c r="A696"/>
      <c r="B696"/>
      <c r="C696"/>
      <c r="D696"/>
      <c r="E696"/>
      <c r="F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D696" s="11"/>
      <c r="AE696" s="12"/>
      <c r="AF696" s="11"/>
      <c r="AG696" s="12"/>
      <c r="AH696" s="11"/>
      <c r="AI696" s="11"/>
      <c r="AJ696" s="11"/>
      <c r="AK696" s="11"/>
      <c r="AL696" s="11"/>
      <c r="AN696" s="11"/>
      <c r="AO696" s="12"/>
      <c r="AP696" s="12"/>
      <c r="AQ696" s="12"/>
      <c r="AR696" s="12"/>
      <c r="AS696" s="12"/>
      <c r="AT696" s="12"/>
      <c r="AU696" s="12"/>
      <c r="AV696" s="12"/>
      <c r="AX696" s="11"/>
      <c r="AY696" s="12"/>
      <c r="AZ696" s="12"/>
      <c r="BA696" s="12"/>
      <c r="BB696" s="12"/>
      <c r="BC696" s="12"/>
      <c r="BD696" s="12"/>
      <c r="BE696" s="12"/>
      <c r="BF696" s="12"/>
    </row>
    <row r="697" spans="1:58">
      <c r="A697"/>
      <c r="B697"/>
      <c r="C697"/>
      <c r="D697"/>
      <c r="E697"/>
      <c r="F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D697" s="11"/>
      <c r="AE697" s="12"/>
      <c r="AF697" s="11"/>
      <c r="AG697" s="12"/>
      <c r="AH697" s="11"/>
      <c r="AI697" s="11"/>
      <c r="AJ697" s="11"/>
      <c r="AK697" s="11"/>
      <c r="AL697" s="11"/>
      <c r="AN697" s="11"/>
      <c r="AO697" s="12"/>
      <c r="AP697" s="12"/>
      <c r="AQ697" s="12"/>
      <c r="AR697" s="12"/>
      <c r="AS697" s="12"/>
      <c r="AT697" s="12"/>
      <c r="AU697" s="12"/>
      <c r="AV697" s="12"/>
      <c r="AX697" s="11"/>
      <c r="AY697" s="12"/>
      <c r="AZ697" s="12"/>
      <c r="BA697" s="12"/>
      <c r="BB697" s="12"/>
      <c r="BC697" s="12"/>
      <c r="BD697" s="12"/>
      <c r="BE697" s="12"/>
      <c r="BF697" s="12"/>
    </row>
    <row r="698" spans="1:58">
      <c r="A698"/>
      <c r="B698"/>
      <c r="C698"/>
      <c r="D698"/>
      <c r="E698"/>
      <c r="F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D698" s="11"/>
      <c r="AE698" s="12"/>
      <c r="AF698" s="11"/>
      <c r="AG698" s="12"/>
      <c r="AH698" s="11"/>
      <c r="AI698" s="11"/>
      <c r="AJ698" s="11"/>
      <c r="AK698" s="11"/>
      <c r="AL698" s="11"/>
      <c r="AN698" s="11"/>
      <c r="AO698" s="12"/>
      <c r="AP698" s="12"/>
      <c r="AQ698" s="12"/>
      <c r="AR698" s="12"/>
      <c r="AS698" s="12"/>
      <c r="AT698" s="12"/>
      <c r="AU698" s="12"/>
      <c r="AV698" s="12"/>
      <c r="AX698" s="11"/>
      <c r="AY698" s="12"/>
      <c r="AZ698" s="12"/>
      <c r="BA698" s="12"/>
      <c r="BB698" s="12"/>
      <c r="BC698" s="12"/>
      <c r="BD698" s="12"/>
      <c r="BE698" s="12"/>
      <c r="BF698" s="12"/>
    </row>
    <row r="699" spans="1:58">
      <c r="A699"/>
      <c r="B699"/>
      <c r="C699"/>
      <c r="D699"/>
      <c r="E699"/>
      <c r="F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D699" s="11"/>
      <c r="AE699" s="12"/>
      <c r="AF699" s="11"/>
      <c r="AG699" s="12"/>
      <c r="AH699" s="11"/>
      <c r="AI699" s="11"/>
      <c r="AJ699" s="11"/>
      <c r="AK699" s="11"/>
      <c r="AL699" s="11"/>
      <c r="AN699" s="11"/>
      <c r="AO699" s="12"/>
      <c r="AP699" s="12"/>
      <c r="AQ699" s="12"/>
      <c r="AR699" s="12"/>
      <c r="AS699" s="12"/>
      <c r="AT699" s="12"/>
      <c r="AU699" s="12"/>
      <c r="AV699" s="12"/>
      <c r="AX699" s="11"/>
      <c r="AY699" s="12"/>
      <c r="AZ699" s="12"/>
      <c r="BA699" s="12"/>
      <c r="BB699" s="12"/>
      <c r="BC699" s="12"/>
      <c r="BD699" s="12"/>
      <c r="BE699" s="12"/>
      <c r="BF699" s="12"/>
    </row>
    <row r="700" spans="1:58">
      <c r="A700"/>
      <c r="B700"/>
      <c r="C700"/>
      <c r="D700"/>
      <c r="E700"/>
      <c r="F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D700" s="11"/>
      <c r="AE700" s="12"/>
      <c r="AF700" s="11"/>
      <c r="AG700" s="12"/>
      <c r="AH700" s="11"/>
      <c r="AI700" s="11"/>
      <c r="AJ700" s="11"/>
      <c r="AK700" s="11"/>
      <c r="AL700" s="11"/>
      <c r="AN700" s="11"/>
      <c r="AO700" s="12"/>
      <c r="AP700" s="12"/>
      <c r="AQ700" s="12"/>
      <c r="AR700" s="12"/>
      <c r="AS700" s="12"/>
      <c r="AT700" s="12"/>
      <c r="AU700" s="12"/>
      <c r="AV700" s="12"/>
      <c r="AX700" s="11"/>
      <c r="AY700" s="12"/>
      <c r="AZ700" s="12"/>
      <c r="BA700" s="12"/>
      <c r="BB700" s="12"/>
      <c r="BC700" s="12"/>
      <c r="BD700" s="12"/>
      <c r="BE700" s="12"/>
      <c r="BF700" s="12"/>
    </row>
    <row r="701" spans="1:58">
      <c r="A701"/>
      <c r="B701"/>
      <c r="C701"/>
      <c r="D701"/>
      <c r="E701"/>
      <c r="F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D701" s="11"/>
      <c r="AE701" s="12"/>
      <c r="AF701" s="11"/>
      <c r="AG701" s="12"/>
      <c r="AH701" s="11"/>
      <c r="AI701" s="11"/>
      <c r="AJ701" s="11"/>
      <c r="AK701" s="11"/>
      <c r="AL701" s="11"/>
      <c r="AN701" s="11"/>
      <c r="AO701" s="12"/>
      <c r="AP701" s="12"/>
      <c r="AQ701" s="12"/>
      <c r="AR701" s="12"/>
      <c r="AS701" s="12"/>
      <c r="AT701" s="12"/>
      <c r="AU701" s="12"/>
      <c r="AV701" s="12"/>
      <c r="AX701" s="11"/>
      <c r="AY701" s="12"/>
      <c r="AZ701" s="12"/>
      <c r="BA701" s="12"/>
      <c r="BB701" s="12"/>
      <c r="BC701" s="12"/>
      <c r="BD701" s="12"/>
      <c r="BE701" s="12"/>
      <c r="BF701" s="12"/>
    </row>
    <row r="702" spans="1:58">
      <c r="A702"/>
      <c r="B702"/>
      <c r="C702"/>
      <c r="D702"/>
      <c r="E702"/>
      <c r="F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D702" s="11"/>
      <c r="AE702" s="12"/>
      <c r="AF702" s="11"/>
      <c r="AG702" s="12"/>
      <c r="AH702" s="11"/>
      <c r="AI702" s="11"/>
      <c r="AJ702" s="11"/>
      <c r="AK702" s="11"/>
      <c r="AL702" s="11"/>
      <c r="AN702" s="11"/>
      <c r="AO702" s="12"/>
      <c r="AP702" s="12"/>
      <c r="AQ702" s="12"/>
      <c r="AR702" s="12"/>
      <c r="AS702" s="12"/>
      <c r="AT702" s="12"/>
      <c r="AU702" s="12"/>
      <c r="AV702" s="12"/>
      <c r="AX702" s="11"/>
      <c r="AY702" s="12"/>
      <c r="AZ702" s="12"/>
      <c r="BA702" s="12"/>
      <c r="BB702" s="12"/>
      <c r="BC702" s="12"/>
      <c r="BD702" s="12"/>
      <c r="BE702" s="12"/>
      <c r="BF702" s="12"/>
    </row>
    <row r="703" spans="1:58">
      <c r="A703"/>
      <c r="B703"/>
      <c r="C703"/>
      <c r="D703"/>
      <c r="E703"/>
      <c r="F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D703" s="11"/>
      <c r="AE703" s="12"/>
      <c r="AF703" s="11"/>
      <c r="AG703" s="12"/>
      <c r="AH703" s="11"/>
      <c r="AI703" s="11"/>
      <c r="AJ703" s="11"/>
      <c r="AK703" s="11"/>
      <c r="AL703" s="11"/>
      <c r="AN703" s="11"/>
      <c r="AO703" s="12"/>
      <c r="AP703" s="12"/>
      <c r="AQ703" s="12"/>
      <c r="AR703" s="12"/>
      <c r="AS703" s="12"/>
      <c r="AT703" s="12"/>
      <c r="AU703" s="12"/>
      <c r="AV703" s="12"/>
      <c r="AX703" s="11"/>
      <c r="AY703" s="12"/>
      <c r="AZ703" s="12"/>
      <c r="BA703" s="12"/>
      <c r="BB703" s="12"/>
      <c r="BC703" s="12"/>
      <c r="BD703" s="12"/>
      <c r="BE703" s="12"/>
      <c r="BF703" s="12"/>
    </row>
    <row r="704" spans="1:58">
      <c r="A704"/>
      <c r="B704"/>
      <c r="C704"/>
      <c r="D704"/>
      <c r="E704"/>
      <c r="F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D704" s="11"/>
      <c r="AE704" s="12"/>
      <c r="AF704" s="11"/>
      <c r="AG704" s="12"/>
      <c r="AH704" s="11"/>
      <c r="AI704" s="11"/>
      <c r="AJ704" s="11"/>
      <c r="AK704" s="11"/>
      <c r="AL704" s="11"/>
      <c r="AN704" s="11"/>
      <c r="AO704" s="12"/>
      <c r="AP704" s="12"/>
      <c r="AQ704" s="12"/>
      <c r="AR704" s="12"/>
      <c r="AS704" s="12"/>
      <c r="AT704" s="12"/>
      <c r="AU704" s="12"/>
      <c r="AV704" s="12"/>
      <c r="AX704" s="11"/>
      <c r="AY704" s="12"/>
      <c r="AZ704" s="12"/>
      <c r="BA704" s="12"/>
      <c r="BB704" s="12"/>
      <c r="BC704" s="12"/>
      <c r="BD704" s="12"/>
      <c r="BE704" s="12"/>
      <c r="BF704" s="12"/>
    </row>
    <row r="705" spans="1:58">
      <c r="A705"/>
      <c r="B705"/>
      <c r="C705"/>
      <c r="D705"/>
      <c r="E705"/>
      <c r="F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D705" s="11"/>
      <c r="AE705" s="12"/>
      <c r="AF705" s="11"/>
      <c r="AG705" s="12"/>
      <c r="AH705" s="11"/>
      <c r="AI705" s="11"/>
      <c r="AJ705" s="11"/>
      <c r="AK705" s="11"/>
      <c r="AL705" s="11"/>
      <c r="AN705" s="11"/>
      <c r="AO705" s="12"/>
      <c r="AP705" s="12"/>
      <c r="AQ705" s="12"/>
      <c r="AR705" s="12"/>
      <c r="AS705" s="12"/>
      <c r="AT705" s="12"/>
      <c r="AU705" s="12"/>
      <c r="AV705" s="12"/>
      <c r="AX705" s="11"/>
      <c r="AY705" s="12"/>
      <c r="AZ705" s="12"/>
      <c r="BA705" s="12"/>
      <c r="BB705" s="12"/>
      <c r="BC705" s="12"/>
      <c r="BD705" s="12"/>
      <c r="BE705" s="12"/>
      <c r="BF705" s="12"/>
    </row>
    <row r="706" spans="1:58">
      <c r="A706"/>
      <c r="B706"/>
      <c r="C706"/>
      <c r="D706"/>
      <c r="E706"/>
      <c r="F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D706" s="11"/>
      <c r="AE706" s="12"/>
      <c r="AF706" s="11"/>
      <c r="AG706" s="12"/>
      <c r="AH706" s="11"/>
      <c r="AI706" s="11"/>
      <c r="AJ706" s="11"/>
      <c r="AK706" s="11"/>
      <c r="AL706" s="11"/>
      <c r="AN706" s="11"/>
      <c r="AO706" s="12"/>
      <c r="AP706" s="12"/>
      <c r="AQ706" s="12"/>
      <c r="AR706" s="12"/>
      <c r="AS706" s="12"/>
      <c r="AT706" s="12"/>
      <c r="AU706" s="12"/>
      <c r="AV706" s="12"/>
      <c r="AX706" s="11"/>
      <c r="AY706" s="12"/>
      <c r="AZ706" s="12"/>
      <c r="BA706" s="12"/>
      <c r="BB706" s="12"/>
      <c r="BC706" s="12"/>
      <c r="BD706" s="12"/>
      <c r="BE706" s="12"/>
      <c r="BF706" s="12"/>
    </row>
    <row r="707" spans="1:58">
      <c r="A707"/>
      <c r="B707"/>
      <c r="C707"/>
      <c r="D707"/>
      <c r="E707"/>
      <c r="F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D707" s="11"/>
      <c r="AE707" s="12"/>
      <c r="AF707" s="11"/>
      <c r="AG707" s="12"/>
      <c r="AH707" s="11"/>
      <c r="AI707" s="11"/>
      <c r="AJ707" s="11"/>
      <c r="AK707" s="11"/>
      <c r="AL707" s="11"/>
      <c r="AN707" s="11"/>
      <c r="AO707" s="12"/>
      <c r="AP707" s="12"/>
      <c r="AQ707" s="12"/>
      <c r="AR707" s="12"/>
      <c r="AS707" s="12"/>
      <c r="AT707" s="12"/>
      <c r="AU707" s="12"/>
      <c r="AV707" s="12"/>
      <c r="AX707" s="11"/>
      <c r="AY707" s="12"/>
      <c r="AZ707" s="12"/>
      <c r="BA707" s="12"/>
      <c r="BB707" s="12"/>
      <c r="BC707" s="12"/>
      <c r="BD707" s="12"/>
      <c r="BE707" s="12"/>
      <c r="BF707" s="12"/>
    </row>
    <row r="708" spans="1:58">
      <c r="A708"/>
      <c r="B708"/>
      <c r="C708"/>
      <c r="D708"/>
      <c r="E708"/>
      <c r="F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D708" s="11"/>
      <c r="AE708" s="12"/>
      <c r="AF708" s="11"/>
      <c r="AG708" s="12"/>
      <c r="AH708" s="11"/>
      <c r="AI708" s="11"/>
      <c r="AJ708" s="11"/>
      <c r="AK708" s="11"/>
      <c r="AL708" s="11"/>
      <c r="AN708" s="11"/>
      <c r="AO708" s="12"/>
      <c r="AP708" s="12"/>
      <c r="AQ708" s="12"/>
      <c r="AR708" s="12"/>
      <c r="AS708" s="12"/>
      <c r="AT708" s="12"/>
      <c r="AU708" s="12"/>
      <c r="AV708" s="12"/>
      <c r="AX708" s="11"/>
      <c r="AY708" s="12"/>
      <c r="AZ708" s="12"/>
      <c r="BA708" s="12"/>
      <c r="BB708" s="12"/>
      <c r="BC708" s="12"/>
      <c r="BD708" s="12"/>
      <c r="BE708" s="12"/>
      <c r="BF708" s="12"/>
    </row>
    <row r="709" spans="1:58">
      <c r="A709"/>
      <c r="B709"/>
      <c r="C709"/>
      <c r="D709"/>
      <c r="E709"/>
      <c r="F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D709" s="11"/>
      <c r="AE709" s="12"/>
      <c r="AF709" s="11"/>
      <c r="AG709" s="12"/>
      <c r="AH709" s="11"/>
      <c r="AI709" s="11"/>
      <c r="AJ709" s="11"/>
      <c r="AK709" s="11"/>
      <c r="AL709" s="11"/>
      <c r="AN709" s="11"/>
      <c r="AO709" s="12"/>
      <c r="AP709" s="12"/>
      <c r="AQ709" s="12"/>
      <c r="AR709" s="12"/>
      <c r="AS709" s="12"/>
      <c r="AT709" s="12"/>
      <c r="AU709" s="12"/>
      <c r="AV709" s="12"/>
      <c r="AX709" s="11"/>
      <c r="AY709" s="12"/>
      <c r="AZ709" s="12"/>
      <c r="BA709" s="12"/>
      <c r="BB709" s="12"/>
      <c r="BC709" s="12"/>
      <c r="BD709" s="12"/>
      <c r="BE709" s="12"/>
      <c r="BF709" s="12"/>
    </row>
    <row r="710" spans="1:58">
      <c r="A710"/>
      <c r="B710"/>
      <c r="C710"/>
      <c r="D710"/>
      <c r="E710"/>
      <c r="F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D710" s="11"/>
      <c r="AE710" s="12"/>
      <c r="AF710" s="11"/>
      <c r="AG710" s="12"/>
      <c r="AH710" s="11"/>
      <c r="AI710" s="11"/>
      <c r="AJ710" s="11"/>
      <c r="AK710" s="11"/>
      <c r="AL710" s="11"/>
      <c r="AN710" s="11"/>
      <c r="AO710" s="12"/>
      <c r="AP710" s="12"/>
      <c r="AQ710" s="12"/>
      <c r="AR710" s="12"/>
      <c r="AS710" s="12"/>
      <c r="AT710" s="12"/>
      <c r="AU710" s="12"/>
      <c r="AV710" s="12"/>
      <c r="AX710" s="11"/>
      <c r="AY710" s="12"/>
      <c r="AZ710" s="12"/>
      <c r="BA710" s="12"/>
      <c r="BB710" s="12"/>
      <c r="BC710" s="12"/>
      <c r="BD710" s="12"/>
      <c r="BE710" s="12"/>
      <c r="BF710" s="12"/>
    </row>
    <row r="711" spans="1:58">
      <c r="A711"/>
      <c r="B711"/>
      <c r="C711"/>
      <c r="D711"/>
      <c r="E711"/>
      <c r="F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D711" s="11"/>
      <c r="AE711" s="12"/>
      <c r="AF711" s="11"/>
      <c r="AG711" s="12"/>
      <c r="AH711" s="11"/>
      <c r="AI711" s="11"/>
      <c r="AJ711" s="11"/>
      <c r="AK711" s="11"/>
      <c r="AL711" s="11"/>
      <c r="AN711" s="11"/>
      <c r="AO711" s="12"/>
      <c r="AP711" s="12"/>
      <c r="AQ711" s="12"/>
      <c r="AR711" s="12"/>
      <c r="AS711" s="12"/>
      <c r="AT711" s="12"/>
      <c r="AU711" s="12"/>
      <c r="AV711" s="12"/>
      <c r="AX711" s="11"/>
      <c r="AY711" s="12"/>
      <c r="AZ711" s="12"/>
      <c r="BA711" s="12"/>
      <c r="BB711" s="12"/>
      <c r="BC711" s="12"/>
      <c r="BD711" s="12"/>
      <c r="BE711" s="12"/>
      <c r="BF711" s="12"/>
    </row>
    <row r="712" spans="1:58">
      <c r="A712"/>
      <c r="B712"/>
      <c r="C712"/>
      <c r="D712"/>
      <c r="E712"/>
      <c r="F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D712" s="11"/>
      <c r="AE712" s="12"/>
      <c r="AF712" s="11"/>
      <c r="AG712" s="12"/>
      <c r="AH712" s="11"/>
      <c r="AI712" s="11"/>
      <c r="AJ712" s="11"/>
      <c r="AK712" s="11"/>
      <c r="AL712" s="11"/>
      <c r="AN712" s="11"/>
      <c r="AO712" s="12"/>
      <c r="AP712" s="12"/>
      <c r="AQ712" s="12"/>
      <c r="AR712" s="12"/>
      <c r="AS712" s="12"/>
      <c r="AT712" s="12"/>
      <c r="AU712" s="12"/>
      <c r="AV712" s="12"/>
      <c r="AX712" s="11"/>
      <c r="AY712" s="12"/>
      <c r="AZ712" s="12"/>
      <c r="BA712" s="12"/>
      <c r="BB712" s="12"/>
      <c r="BC712" s="12"/>
      <c r="BD712" s="12"/>
      <c r="BE712" s="12"/>
      <c r="BF712" s="12"/>
    </row>
    <row r="713" spans="1:58">
      <c r="A713"/>
      <c r="B713"/>
      <c r="C713"/>
      <c r="D713"/>
      <c r="E713"/>
      <c r="F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D713" s="11"/>
      <c r="AE713" s="12"/>
      <c r="AF713" s="11"/>
      <c r="AG713" s="12"/>
      <c r="AH713" s="11"/>
      <c r="AI713" s="11"/>
      <c r="AJ713" s="11"/>
      <c r="AK713" s="11"/>
      <c r="AL713" s="11"/>
      <c r="AN713" s="11"/>
      <c r="AO713" s="12"/>
      <c r="AP713" s="12"/>
      <c r="AQ713" s="12"/>
      <c r="AR713" s="12"/>
      <c r="AS713" s="12"/>
      <c r="AT713" s="12"/>
      <c r="AU713" s="12"/>
      <c r="AV713" s="12"/>
      <c r="AX713" s="11"/>
      <c r="AY713" s="12"/>
      <c r="AZ713" s="12"/>
      <c r="BA713" s="12"/>
      <c r="BB713" s="12"/>
      <c r="BC713" s="12"/>
      <c r="BD713" s="12"/>
      <c r="BE713" s="12"/>
      <c r="BF713" s="12"/>
    </row>
    <row r="714" spans="1:58">
      <c r="A714"/>
      <c r="B714"/>
      <c r="C714"/>
      <c r="D714"/>
      <c r="E714"/>
      <c r="F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D714" s="11"/>
      <c r="AE714" s="12"/>
      <c r="AF714" s="11"/>
      <c r="AG714" s="12"/>
      <c r="AH714" s="11"/>
      <c r="AI714" s="11"/>
      <c r="AJ714" s="11"/>
      <c r="AK714" s="11"/>
      <c r="AL714" s="11"/>
      <c r="AN714" s="11"/>
      <c r="AO714" s="12"/>
      <c r="AP714" s="12"/>
      <c r="AQ714" s="12"/>
      <c r="AR714" s="12"/>
      <c r="AS714" s="12"/>
      <c r="AT714" s="12"/>
      <c r="AU714" s="12"/>
      <c r="AV714" s="12"/>
      <c r="AX714" s="11"/>
      <c r="AY714" s="12"/>
      <c r="AZ714" s="12"/>
      <c r="BA714" s="12"/>
      <c r="BB714" s="12"/>
      <c r="BC714" s="12"/>
      <c r="BD714" s="12"/>
      <c r="BE714" s="12"/>
      <c r="BF714" s="12"/>
    </row>
    <row r="715" spans="1:58">
      <c r="A715"/>
      <c r="B715"/>
      <c r="C715"/>
      <c r="D715"/>
      <c r="E715"/>
      <c r="F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D715" s="11"/>
      <c r="AE715" s="12"/>
      <c r="AF715" s="11"/>
      <c r="AG715" s="12"/>
      <c r="AH715" s="11"/>
      <c r="AI715" s="11"/>
      <c r="AJ715" s="11"/>
      <c r="AK715" s="11"/>
      <c r="AL715" s="11"/>
      <c r="AN715" s="11"/>
      <c r="AO715" s="12"/>
      <c r="AP715" s="12"/>
      <c r="AQ715" s="12"/>
      <c r="AR715" s="12"/>
      <c r="AS715" s="12"/>
      <c r="AT715" s="12"/>
      <c r="AU715" s="12"/>
      <c r="AV715" s="12"/>
      <c r="AX715" s="11"/>
      <c r="AY715" s="12"/>
      <c r="AZ715" s="12"/>
      <c r="BA715" s="12"/>
      <c r="BB715" s="12"/>
      <c r="BC715" s="12"/>
      <c r="BD715" s="12"/>
      <c r="BE715" s="12"/>
      <c r="BF715" s="12"/>
    </row>
    <row r="716" spans="1:58">
      <c r="A716"/>
      <c r="B716"/>
      <c r="C716"/>
      <c r="D716"/>
      <c r="E716"/>
      <c r="F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D716" s="11"/>
      <c r="AE716" s="12"/>
      <c r="AF716" s="11"/>
      <c r="AG716" s="12"/>
      <c r="AH716" s="11"/>
      <c r="AI716" s="11"/>
      <c r="AJ716" s="11"/>
      <c r="AK716" s="11"/>
      <c r="AL716" s="11"/>
      <c r="AN716" s="11"/>
      <c r="AO716" s="12"/>
      <c r="AP716" s="12"/>
      <c r="AQ716" s="12"/>
      <c r="AR716" s="12"/>
      <c r="AS716" s="12"/>
      <c r="AT716" s="12"/>
      <c r="AU716" s="12"/>
      <c r="AV716" s="12"/>
      <c r="AX716" s="11"/>
      <c r="AY716" s="12"/>
      <c r="AZ716" s="12"/>
      <c r="BA716" s="12"/>
      <c r="BB716" s="12"/>
      <c r="BC716" s="12"/>
      <c r="BD716" s="12"/>
      <c r="BE716" s="12"/>
      <c r="BF716" s="12"/>
    </row>
    <row r="717" spans="1:58">
      <c r="A717"/>
      <c r="B717"/>
      <c r="C717"/>
      <c r="D717"/>
      <c r="E717"/>
      <c r="F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D717" s="11"/>
      <c r="AE717" s="12"/>
      <c r="AF717" s="11"/>
      <c r="AG717" s="12"/>
      <c r="AH717" s="11"/>
      <c r="AI717" s="11"/>
      <c r="AJ717" s="11"/>
      <c r="AK717" s="11"/>
      <c r="AL717" s="11"/>
      <c r="AN717" s="11"/>
      <c r="AO717" s="12"/>
      <c r="AP717" s="12"/>
      <c r="AQ717" s="12"/>
      <c r="AR717" s="12"/>
      <c r="AS717" s="12"/>
      <c r="AT717" s="12"/>
      <c r="AU717" s="12"/>
      <c r="AV717" s="12"/>
      <c r="AX717" s="11"/>
      <c r="AY717" s="12"/>
      <c r="AZ717" s="12"/>
      <c r="BA717" s="12"/>
      <c r="BB717" s="12"/>
      <c r="BC717" s="12"/>
      <c r="BD717" s="12"/>
      <c r="BE717" s="12"/>
      <c r="BF717" s="12"/>
    </row>
    <row r="718" spans="1:58">
      <c r="A718"/>
      <c r="B718"/>
      <c r="C718"/>
      <c r="D718"/>
      <c r="E718"/>
      <c r="F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D718" s="11"/>
      <c r="AE718" s="12"/>
      <c r="AF718" s="11"/>
      <c r="AG718" s="12"/>
      <c r="AH718" s="11"/>
      <c r="AI718" s="11"/>
      <c r="AJ718" s="11"/>
      <c r="AK718" s="11"/>
      <c r="AL718" s="11"/>
      <c r="AN718" s="11"/>
      <c r="AO718" s="12"/>
      <c r="AP718" s="12"/>
      <c r="AQ718" s="12"/>
      <c r="AR718" s="12"/>
      <c r="AS718" s="12"/>
      <c r="AT718" s="12"/>
      <c r="AU718" s="12"/>
      <c r="AV718" s="12"/>
      <c r="AX718" s="11"/>
      <c r="AY718" s="12"/>
      <c r="AZ718" s="12"/>
      <c r="BA718" s="12"/>
      <c r="BB718" s="12"/>
      <c r="BC718" s="12"/>
      <c r="BD718" s="12"/>
      <c r="BE718" s="12"/>
      <c r="BF718" s="12"/>
    </row>
    <row r="719" spans="1:58">
      <c r="A719"/>
      <c r="B719"/>
      <c r="C719"/>
      <c r="D719"/>
      <c r="E719"/>
      <c r="F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D719" s="11"/>
      <c r="AE719" s="12"/>
      <c r="AF719" s="11"/>
      <c r="AG719" s="12"/>
      <c r="AH719" s="11"/>
      <c r="AI719" s="11"/>
      <c r="AJ719" s="11"/>
      <c r="AK719" s="11"/>
      <c r="AL719" s="11"/>
      <c r="AN719" s="11"/>
      <c r="AO719" s="12"/>
      <c r="AP719" s="12"/>
      <c r="AQ719" s="12"/>
      <c r="AR719" s="12"/>
      <c r="AS719" s="12"/>
      <c r="AT719" s="12"/>
      <c r="AU719" s="12"/>
      <c r="AV719" s="12"/>
      <c r="AX719" s="11"/>
      <c r="AY719" s="12"/>
      <c r="AZ719" s="12"/>
      <c r="BA719" s="12"/>
      <c r="BB719" s="12"/>
      <c r="BC719" s="12"/>
      <c r="BD719" s="12"/>
      <c r="BE719" s="12"/>
      <c r="BF719" s="12"/>
    </row>
    <row r="720" spans="1:58">
      <c r="A720"/>
      <c r="B720"/>
      <c r="C720"/>
      <c r="D720"/>
      <c r="E720"/>
      <c r="F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D720" s="11"/>
      <c r="AE720" s="12"/>
      <c r="AF720" s="11"/>
      <c r="AG720" s="12"/>
      <c r="AH720" s="11"/>
      <c r="AI720" s="11"/>
      <c r="AJ720" s="11"/>
      <c r="AK720" s="11"/>
      <c r="AL720" s="11"/>
      <c r="AN720" s="11"/>
      <c r="AO720" s="12"/>
      <c r="AP720" s="12"/>
      <c r="AQ720" s="12"/>
      <c r="AR720" s="12"/>
      <c r="AS720" s="12"/>
      <c r="AT720" s="12"/>
      <c r="AU720" s="12"/>
      <c r="AV720" s="12"/>
      <c r="AX720" s="11"/>
      <c r="AY720" s="12"/>
      <c r="AZ720" s="12"/>
      <c r="BA720" s="12"/>
      <c r="BB720" s="12"/>
      <c r="BC720" s="12"/>
      <c r="BD720" s="12"/>
      <c r="BE720" s="12"/>
      <c r="BF720" s="12"/>
    </row>
    <row r="721" spans="1:58">
      <c r="A721"/>
      <c r="B721"/>
      <c r="C721"/>
      <c r="D721"/>
      <c r="E721"/>
      <c r="F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D721" s="11"/>
      <c r="AE721" s="12"/>
      <c r="AF721" s="11"/>
      <c r="AG721" s="12"/>
      <c r="AH721" s="11"/>
      <c r="AI721" s="11"/>
      <c r="AJ721" s="11"/>
      <c r="AK721" s="11"/>
      <c r="AL721" s="11"/>
      <c r="AN721" s="11"/>
      <c r="AO721" s="12"/>
      <c r="AP721" s="12"/>
      <c r="AQ721" s="12"/>
      <c r="AR721" s="12"/>
      <c r="AS721" s="12"/>
      <c r="AT721" s="12"/>
      <c r="AU721" s="12"/>
      <c r="AV721" s="12"/>
      <c r="AX721" s="11"/>
      <c r="AY721" s="12"/>
      <c r="AZ721" s="12"/>
      <c r="BA721" s="12"/>
      <c r="BB721" s="12"/>
      <c r="BC721" s="12"/>
      <c r="BD721" s="12"/>
      <c r="BE721" s="12"/>
      <c r="BF721" s="12"/>
    </row>
    <row r="722" spans="1:58">
      <c r="A722"/>
      <c r="B722"/>
      <c r="C722"/>
      <c r="D722"/>
      <c r="E722"/>
      <c r="F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D722" s="11"/>
      <c r="AE722" s="12"/>
      <c r="AF722" s="11"/>
      <c r="AG722" s="12"/>
      <c r="AH722" s="11"/>
      <c r="AI722" s="11"/>
      <c r="AJ722" s="11"/>
      <c r="AK722" s="11"/>
      <c r="AL722" s="11"/>
      <c r="AN722" s="11"/>
      <c r="AO722" s="12"/>
      <c r="AP722" s="12"/>
      <c r="AQ722" s="12"/>
      <c r="AR722" s="12"/>
      <c r="AS722" s="12"/>
      <c r="AT722" s="12"/>
      <c r="AU722" s="12"/>
      <c r="AV722" s="12"/>
      <c r="AX722" s="11"/>
      <c r="AY722" s="12"/>
      <c r="AZ722" s="12"/>
      <c r="BA722" s="12"/>
      <c r="BB722" s="12"/>
      <c r="BC722" s="12"/>
      <c r="BD722" s="12"/>
      <c r="BE722" s="12"/>
      <c r="BF722" s="12"/>
    </row>
    <row r="723" spans="1:58">
      <c r="A723"/>
      <c r="B723"/>
      <c r="C723"/>
      <c r="D723"/>
      <c r="E723"/>
      <c r="F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D723" s="11"/>
      <c r="AE723" s="12"/>
      <c r="AF723" s="11"/>
      <c r="AG723" s="12"/>
      <c r="AH723" s="11"/>
      <c r="AI723" s="11"/>
      <c r="AJ723" s="11"/>
      <c r="AK723" s="11"/>
      <c r="AL723" s="11"/>
      <c r="AN723" s="11"/>
      <c r="AO723" s="12"/>
      <c r="AP723" s="12"/>
      <c r="AQ723" s="12"/>
      <c r="AR723" s="12"/>
      <c r="AS723" s="12"/>
      <c r="AT723" s="12"/>
      <c r="AU723" s="12"/>
      <c r="AV723" s="12"/>
      <c r="AX723" s="11"/>
      <c r="AY723" s="12"/>
      <c r="AZ723" s="12"/>
      <c r="BA723" s="12"/>
      <c r="BB723" s="12"/>
      <c r="BC723" s="12"/>
      <c r="BD723" s="12"/>
      <c r="BE723" s="12"/>
      <c r="BF723" s="12"/>
    </row>
    <row r="724" spans="1:58">
      <c r="A724"/>
      <c r="B724"/>
      <c r="C724"/>
      <c r="D724"/>
      <c r="E724"/>
      <c r="F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D724" s="11"/>
      <c r="AE724" s="12"/>
      <c r="AF724" s="11"/>
      <c r="AG724" s="12"/>
      <c r="AH724" s="11"/>
      <c r="AI724" s="11"/>
      <c r="AJ724" s="11"/>
      <c r="AK724" s="11"/>
      <c r="AL724" s="11"/>
      <c r="AN724" s="11"/>
      <c r="AO724" s="12"/>
      <c r="AP724" s="12"/>
      <c r="AQ724" s="12"/>
      <c r="AR724" s="12"/>
      <c r="AS724" s="12"/>
      <c r="AT724" s="12"/>
      <c r="AU724" s="12"/>
      <c r="AV724" s="12"/>
      <c r="AX724" s="11"/>
      <c r="AY724" s="12"/>
      <c r="AZ724" s="12"/>
      <c r="BA724" s="12"/>
      <c r="BB724" s="12"/>
      <c r="BC724" s="12"/>
      <c r="BD724" s="12"/>
      <c r="BE724" s="12"/>
      <c r="BF724" s="12"/>
    </row>
    <row r="725" spans="1:58">
      <c r="A725"/>
      <c r="B725"/>
      <c r="C725"/>
      <c r="D725"/>
      <c r="E725"/>
      <c r="F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D725" s="11"/>
      <c r="AE725" s="12"/>
      <c r="AF725" s="11"/>
      <c r="AG725" s="12"/>
      <c r="AH725" s="11"/>
      <c r="AI725" s="11"/>
      <c r="AJ725" s="11"/>
      <c r="AK725" s="11"/>
      <c r="AL725" s="11"/>
      <c r="AN725" s="11"/>
      <c r="AO725" s="12"/>
      <c r="AP725" s="12"/>
      <c r="AQ725" s="12"/>
      <c r="AR725" s="12"/>
      <c r="AS725" s="12"/>
      <c r="AT725" s="12"/>
      <c r="AU725" s="12"/>
      <c r="AV725" s="12"/>
      <c r="AX725" s="11"/>
      <c r="AY725" s="12"/>
      <c r="AZ725" s="12"/>
      <c r="BA725" s="12"/>
      <c r="BB725" s="12"/>
      <c r="BC725" s="12"/>
      <c r="BD725" s="12"/>
      <c r="BE725" s="12"/>
      <c r="BF725" s="12"/>
    </row>
    <row r="726" spans="1:58">
      <c r="A726"/>
      <c r="B726"/>
      <c r="C726"/>
      <c r="D726"/>
      <c r="E726"/>
      <c r="F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D726" s="11"/>
      <c r="AE726" s="12"/>
      <c r="AF726" s="11"/>
      <c r="AG726" s="12"/>
      <c r="AH726" s="11"/>
      <c r="AI726" s="11"/>
      <c r="AJ726" s="11"/>
      <c r="AK726" s="11"/>
      <c r="AL726" s="11"/>
      <c r="AN726" s="11"/>
      <c r="AO726" s="12"/>
      <c r="AP726" s="12"/>
      <c r="AQ726" s="12"/>
      <c r="AR726" s="12"/>
      <c r="AS726" s="12"/>
      <c r="AT726" s="12"/>
      <c r="AU726" s="12"/>
      <c r="AV726" s="12"/>
      <c r="AX726" s="11"/>
      <c r="AY726" s="12"/>
      <c r="AZ726" s="12"/>
      <c r="BA726" s="12"/>
      <c r="BB726" s="12"/>
      <c r="BC726" s="12"/>
      <c r="BD726" s="12"/>
      <c r="BE726" s="12"/>
      <c r="BF726" s="12"/>
    </row>
    <row r="727" spans="1:58">
      <c r="A727"/>
      <c r="B727"/>
      <c r="C727"/>
      <c r="D727"/>
      <c r="E727"/>
      <c r="F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D727" s="11"/>
      <c r="AE727" s="12"/>
      <c r="AF727" s="11"/>
      <c r="AG727" s="12"/>
      <c r="AH727" s="11"/>
      <c r="AI727" s="11"/>
      <c r="AJ727" s="11"/>
      <c r="AK727" s="11"/>
      <c r="AL727" s="11"/>
      <c r="AN727" s="11"/>
      <c r="AO727" s="12"/>
      <c r="AP727" s="12"/>
      <c r="AQ727" s="12"/>
      <c r="AR727" s="12"/>
      <c r="AS727" s="12"/>
      <c r="AT727" s="12"/>
      <c r="AU727" s="12"/>
      <c r="AV727" s="12"/>
      <c r="AX727" s="11"/>
      <c r="AY727" s="12"/>
      <c r="AZ727" s="12"/>
      <c r="BA727" s="12"/>
      <c r="BB727" s="12"/>
      <c r="BC727" s="12"/>
      <c r="BD727" s="12"/>
      <c r="BE727" s="12"/>
      <c r="BF727" s="12"/>
    </row>
    <row r="728" spans="1:58">
      <c r="A728"/>
      <c r="B728"/>
      <c r="C728"/>
      <c r="D728"/>
      <c r="E728"/>
      <c r="F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D728" s="11"/>
      <c r="AE728" s="12"/>
      <c r="AF728" s="11"/>
      <c r="AG728" s="12"/>
      <c r="AH728" s="11"/>
      <c r="AI728" s="11"/>
      <c r="AJ728" s="11"/>
      <c r="AK728" s="11"/>
      <c r="AL728" s="11"/>
      <c r="AN728" s="11"/>
      <c r="AO728" s="12"/>
      <c r="AP728" s="12"/>
      <c r="AQ728" s="12"/>
      <c r="AR728" s="12"/>
      <c r="AS728" s="12"/>
      <c r="AT728" s="12"/>
      <c r="AU728" s="12"/>
      <c r="AV728" s="12"/>
      <c r="AX728" s="11"/>
      <c r="AY728" s="12"/>
      <c r="AZ728" s="12"/>
      <c r="BA728" s="12"/>
      <c r="BB728" s="12"/>
      <c r="BC728" s="12"/>
      <c r="BD728" s="12"/>
      <c r="BE728" s="12"/>
      <c r="BF728" s="12"/>
    </row>
    <row r="729" spans="1:58">
      <c r="A729"/>
      <c r="B729"/>
      <c r="C729"/>
      <c r="D729"/>
      <c r="E729"/>
      <c r="F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D729" s="11"/>
      <c r="AE729" s="12"/>
      <c r="AF729" s="11"/>
      <c r="AG729" s="12"/>
      <c r="AH729" s="11"/>
      <c r="AI729" s="11"/>
      <c r="AJ729" s="11"/>
      <c r="AK729" s="11"/>
      <c r="AL729" s="11"/>
      <c r="AN729" s="11"/>
      <c r="AO729" s="12"/>
      <c r="AP729" s="12"/>
      <c r="AQ729" s="12"/>
      <c r="AR729" s="12"/>
      <c r="AS729" s="12"/>
      <c r="AT729" s="12"/>
      <c r="AU729" s="12"/>
      <c r="AV729" s="12"/>
      <c r="AX729" s="11"/>
      <c r="AY729" s="12"/>
      <c r="AZ729" s="12"/>
      <c r="BA729" s="12"/>
      <c r="BB729" s="12"/>
      <c r="BC729" s="12"/>
      <c r="BD729" s="12"/>
      <c r="BE729" s="12"/>
      <c r="BF729" s="12"/>
    </row>
    <row r="730" spans="1:58">
      <c r="A730"/>
      <c r="B730"/>
      <c r="C730"/>
      <c r="D730"/>
      <c r="E730"/>
      <c r="F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D730" s="11"/>
      <c r="AE730" s="12"/>
      <c r="AF730" s="11"/>
      <c r="AG730" s="12"/>
      <c r="AH730" s="11"/>
      <c r="AI730" s="11"/>
      <c r="AJ730" s="11"/>
      <c r="AK730" s="11"/>
      <c r="AL730" s="11"/>
      <c r="AN730" s="11"/>
      <c r="AO730" s="12"/>
      <c r="AP730" s="12"/>
      <c r="AQ730" s="12"/>
      <c r="AR730" s="12"/>
      <c r="AS730" s="12"/>
      <c r="AT730" s="12"/>
      <c r="AU730" s="12"/>
      <c r="AV730" s="12"/>
      <c r="AX730" s="11"/>
      <c r="AY730" s="12"/>
      <c r="AZ730" s="12"/>
      <c r="BA730" s="12"/>
      <c r="BB730" s="12"/>
      <c r="BC730" s="12"/>
      <c r="BD730" s="12"/>
      <c r="BE730" s="12"/>
      <c r="BF730" s="12"/>
    </row>
    <row r="731" spans="1:58">
      <c r="A731"/>
      <c r="B731"/>
      <c r="C731"/>
      <c r="D731"/>
      <c r="E731"/>
      <c r="F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D731" s="11"/>
      <c r="AE731" s="12"/>
      <c r="AF731" s="11"/>
      <c r="AG731" s="12"/>
      <c r="AH731" s="11"/>
      <c r="AI731" s="11"/>
      <c r="AJ731" s="11"/>
      <c r="AK731" s="11"/>
      <c r="AL731" s="11"/>
      <c r="AN731" s="11"/>
      <c r="AO731" s="12"/>
      <c r="AP731" s="12"/>
      <c r="AQ731" s="12"/>
      <c r="AR731" s="12"/>
      <c r="AS731" s="12"/>
      <c r="AT731" s="12"/>
      <c r="AU731" s="12"/>
      <c r="AV731" s="12"/>
      <c r="AX731" s="11"/>
      <c r="AY731" s="12"/>
      <c r="AZ731" s="12"/>
      <c r="BA731" s="12"/>
      <c r="BB731" s="12"/>
      <c r="BC731" s="12"/>
      <c r="BD731" s="12"/>
      <c r="BE731" s="12"/>
      <c r="BF731" s="12"/>
    </row>
    <row r="732" spans="1:58">
      <c r="A732"/>
      <c r="B732"/>
      <c r="C732"/>
      <c r="D732"/>
      <c r="E732"/>
      <c r="F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D732" s="11"/>
      <c r="AE732" s="12"/>
      <c r="AF732" s="11"/>
      <c r="AG732" s="12"/>
      <c r="AH732" s="11"/>
      <c r="AI732" s="11"/>
      <c r="AJ732" s="11"/>
      <c r="AK732" s="11"/>
      <c r="AL732" s="11"/>
      <c r="AN732" s="11"/>
      <c r="AO732" s="12"/>
      <c r="AP732" s="12"/>
      <c r="AQ732" s="12"/>
      <c r="AR732" s="12"/>
      <c r="AS732" s="12"/>
      <c r="AT732" s="12"/>
      <c r="AU732" s="12"/>
      <c r="AV732" s="12"/>
      <c r="AX732" s="11"/>
      <c r="AY732" s="12"/>
      <c r="AZ732" s="12"/>
      <c r="BA732" s="12"/>
      <c r="BB732" s="12"/>
      <c r="BC732" s="12"/>
      <c r="BD732" s="12"/>
      <c r="BE732" s="12"/>
      <c r="BF732" s="12"/>
    </row>
    <row r="733" spans="1:58">
      <c r="A733"/>
      <c r="B733"/>
      <c r="C733"/>
      <c r="D733"/>
      <c r="E733"/>
      <c r="F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D733" s="11"/>
      <c r="AE733" s="12"/>
      <c r="AF733" s="11"/>
      <c r="AG733" s="12"/>
      <c r="AH733" s="11"/>
      <c r="AI733" s="11"/>
      <c r="AJ733" s="11"/>
      <c r="AK733" s="11"/>
      <c r="AL733" s="11"/>
      <c r="AN733" s="11"/>
      <c r="AO733" s="12"/>
      <c r="AP733" s="12"/>
      <c r="AQ733" s="12"/>
      <c r="AR733" s="12"/>
      <c r="AS733" s="12"/>
      <c r="AT733" s="12"/>
      <c r="AU733" s="12"/>
      <c r="AV733" s="12"/>
      <c r="AX733" s="11"/>
      <c r="AY733" s="12"/>
      <c r="AZ733" s="12"/>
      <c r="BA733" s="12"/>
      <c r="BB733" s="12"/>
      <c r="BC733" s="12"/>
      <c r="BD733" s="12"/>
      <c r="BE733" s="12"/>
      <c r="BF733" s="12"/>
    </row>
    <row r="734" spans="1:58">
      <c r="A734"/>
      <c r="B734"/>
      <c r="C734"/>
      <c r="D734"/>
      <c r="E734"/>
      <c r="F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D734" s="11"/>
      <c r="AE734" s="12"/>
      <c r="AF734" s="11"/>
      <c r="AG734" s="12"/>
      <c r="AH734" s="11"/>
      <c r="AI734" s="11"/>
      <c r="AJ734" s="11"/>
      <c r="AK734" s="11"/>
      <c r="AL734" s="11"/>
      <c r="AN734" s="11"/>
      <c r="AO734" s="12"/>
      <c r="AP734" s="12"/>
      <c r="AQ734" s="12"/>
      <c r="AR734" s="12"/>
      <c r="AS734" s="12"/>
      <c r="AT734" s="12"/>
      <c r="AU734" s="12"/>
      <c r="AV734" s="12"/>
      <c r="AX734" s="11"/>
      <c r="AY734" s="12"/>
      <c r="AZ734" s="12"/>
      <c r="BA734" s="12"/>
      <c r="BB734" s="12"/>
      <c r="BC734" s="12"/>
      <c r="BD734" s="12"/>
      <c r="BE734" s="12"/>
      <c r="BF734" s="12"/>
    </row>
    <row r="735" spans="1:58">
      <c r="A735"/>
      <c r="B735"/>
      <c r="C735"/>
      <c r="D735"/>
      <c r="E735"/>
      <c r="F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D735" s="11"/>
      <c r="AE735" s="12"/>
      <c r="AF735" s="11"/>
      <c r="AG735" s="12"/>
      <c r="AH735" s="11"/>
      <c r="AI735" s="11"/>
      <c r="AJ735" s="11"/>
      <c r="AK735" s="11"/>
      <c r="AL735" s="11"/>
      <c r="AN735" s="11"/>
      <c r="AO735" s="12"/>
      <c r="AP735" s="12"/>
      <c r="AQ735" s="12"/>
      <c r="AR735" s="12"/>
      <c r="AS735" s="12"/>
      <c r="AT735" s="12"/>
      <c r="AU735" s="12"/>
      <c r="AV735" s="12"/>
      <c r="AX735" s="11"/>
      <c r="AY735" s="12"/>
      <c r="AZ735" s="12"/>
      <c r="BA735" s="12"/>
      <c r="BB735" s="12"/>
      <c r="BC735" s="12"/>
      <c r="BD735" s="12"/>
      <c r="BE735" s="12"/>
      <c r="BF735" s="12"/>
    </row>
    <row r="736" spans="1:58">
      <c r="A736"/>
      <c r="B736"/>
      <c r="C736"/>
      <c r="D736"/>
      <c r="E736"/>
      <c r="F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D736" s="11"/>
      <c r="AE736" s="12"/>
      <c r="AF736" s="11"/>
      <c r="AG736" s="12"/>
      <c r="AH736" s="11"/>
      <c r="AI736" s="11"/>
      <c r="AJ736" s="11"/>
      <c r="AK736" s="11"/>
      <c r="AL736" s="11"/>
      <c r="AN736" s="11"/>
      <c r="AO736" s="12"/>
      <c r="AP736" s="12"/>
      <c r="AQ736" s="12"/>
      <c r="AR736" s="12"/>
      <c r="AS736" s="12"/>
      <c r="AT736" s="12"/>
      <c r="AU736" s="12"/>
      <c r="AV736" s="12"/>
      <c r="AX736" s="11"/>
      <c r="AY736" s="12"/>
      <c r="AZ736" s="12"/>
      <c r="BA736" s="12"/>
      <c r="BB736" s="12"/>
      <c r="BC736" s="12"/>
      <c r="BD736" s="12"/>
      <c r="BE736" s="12"/>
      <c r="BF736" s="12"/>
    </row>
    <row r="737" spans="1:58">
      <c r="A737"/>
      <c r="B737"/>
      <c r="C737"/>
      <c r="D737"/>
      <c r="E737"/>
      <c r="F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D737" s="11"/>
      <c r="AE737" s="12"/>
      <c r="AF737" s="11"/>
      <c r="AG737" s="12"/>
      <c r="AH737" s="11"/>
      <c r="AI737" s="11"/>
      <c r="AJ737" s="11"/>
      <c r="AK737" s="11"/>
      <c r="AL737" s="11"/>
      <c r="AN737" s="11"/>
      <c r="AO737" s="12"/>
      <c r="AP737" s="12"/>
      <c r="AQ737" s="12"/>
      <c r="AR737" s="12"/>
      <c r="AS737" s="12"/>
      <c r="AT737" s="12"/>
      <c r="AU737" s="12"/>
      <c r="AV737" s="12"/>
      <c r="AX737" s="11"/>
      <c r="AY737" s="12"/>
      <c r="AZ737" s="12"/>
      <c r="BA737" s="12"/>
      <c r="BB737" s="12"/>
      <c r="BC737" s="12"/>
      <c r="BD737" s="12"/>
      <c r="BE737" s="12"/>
      <c r="BF737" s="12"/>
    </row>
    <row r="738" spans="1:58">
      <c r="A738"/>
      <c r="B738"/>
      <c r="C738"/>
      <c r="D738"/>
      <c r="E738"/>
      <c r="F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D738" s="11"/>
      <c r="AE738" s="12"/>
      <c r="AF738" s="11"/>
      <c r="AG738" s="12"/>
      <c r="AH738" s="11"/>
      <c r="AI738" s="11"/>
      <c r="AJ738" s="11"/>
      <c r="AK738" s="11"/>
      <c r="AL738" s="11"/>
      <c r="AN738" s="11"/>
      <c r="AO738" s="12"/>
      <c r="AP738" s="12"/>
      <c r="AQ738" s="12"/>
      <c r="AR738" s="12"/>
      <c r="AS738" s="12"/>
      <c r="AT738" s="12"/>
      <c r="AU738" s="12"/>
      <c r="AV738" s="12"/>
      <c r="AX738" s="11"/>
      <c r="AY738" s="12"/>
      <c r="AZ738" s="12"/>
      <c r="BA738" s="12"/>
      <c r="BB738" s="12"/>
      <c r="BC738" s="12"/>
      <c r="BD738" s="12"/>
      <c r="BE738" s="12"/>
      <c r="BF738" s="12"/>
    </row>
    <row r="739" spans="1:58">
      <c r="A739"/>
      <c r="B739"/>
      <c r="C739"/>
      <c r="D739"/>
      <c r="E739"/>
      <c r="F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D739" s="11"/>
      <c r="AE739" s="12"/>
      <c r="AF739" s="11"/>
      <c r="AG739" s="12"/>
      <c r="AH739" s="11"/>
      <c r="AI739" s="11"/>
      <c r="AJ739" s="11"/>
      <c r="AK739" s="11"/>
      <c r="AL739" s="11"/>
      <c r="AN739" s="11"/>
      <c r="AO739" s="12"/>
      <c r="AP739" s="12"/>
      <c r="AQ739" s="12"/>
      <c r="AR739" s="12"/>
      <c r="AS739" s="12"/>
      <c r="AT739" s="12"/>
      <c r="AU739" s="12"/>
      <c r="AV739" s="12"/>
      <c r="AX739" s="11"/>
      <c r="AY739" s="12"/>
      <c r="AZ739" s="12"/>
      <c r="BA739" s="12"/>
      <c r="BB739" s="12"/>
      <c r="BC739" s="12"/>
      <c r="BD739" s="12"/>
      <c r="BE739" s="12"/>
      <c r="BF739" s="12"/>
    </row>
    <row r="740" spans="1:58">
      <c r="A740"/>
      <c r="B740"/>
      <c r="C740"/>
      <c r="D740"/>
      <c r="E740"/>
      <c r="F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D740" s="11"/>
      <c r="AE740" s="12"/>
      <c r="AF740" s="11"/>
      <c r="AG740" s="12"/>
      <c r="AH740" s="11"/>
      <c r="AI740" s="11"/>
      <c r="AJ740" s="11"/>
      <c r="AK740" s="11"/>
      <c r="AL740" s="11"/>
      <c r="AN740" s="11"/>
      <c r="AO740" s="12"/>
      <c r="AP740" s="12"/>
      <c r="AQ740" s="12"/>
      <c r="AR740" s="12"/>
      <c r="AS740" s="12"/>
      <c r="AT740" s="12"/>
      <c r="AU740" s="12"/>
      <c r="AV740" s="12"/>
      <c r="AX740" s="11"/>
      <c r="AY740" s="12"/>
      <c r="AZ740" s="12"/>
      <c r="BA740" s="12"/>
      <c r="BB740" s="12"/>
      <c r="BC740" s="12"/>
      <c r="BD740" s="12"/>
      <c r="BE740" s="12"/>
      <c r="BF740" s="12"/>
    </row>
    <row r="741" spans="1:58">
      <c r="A741"/>
      <c r="B741"/>
      <c r="C741"/>
      <c r="D741"/>
      <c r="E741"/>
      <c r="F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D741" s="11"/>
      <c r="AE741" s="12"/>
      <c r="AF741" s="11"/>
      <c r="AG741" s="12"/>
      <c r="AH741" s="11"/>
      <c r="AI741" s="11"/>
      <c r="AJ741" s="11"/>
      <c r="AK741" s="11"/>
      <c r="AL741" s="11"/>
      <c r="AN741" s="11"/>
      <c r="AO741" s="12"/>
      <c r="AP741" s="12"/>
      <c r="AQ741" s="12"/>
      <c r="AR741" s="12"/>
      <c r="AS741" s="12"/>
      <c r="AT741" s="12"/>
      <c r="AU741" s="12"/>
      <c r="AV741" s="12"/>
      <c r="AX741" s="11"/>
      <c r="AY741" s="12"/>
      <c r="AZ741" s="12"/>
      <c r="BA741" s="12"/>
      <c r="BB741" s="12"/>
      <c r="BC741" s="12"/>
      <c r="BD741" s="12"/>
      <c r="BE741" s="12"/>
      <c r="BF741" s="12"/>
    </row>
    <row r="742" spans="1:58">
      <c r="A742"/>
      <c r="B742"/>
      <c r="C742"/>
      <c r="D742"/>
      <c r="E742"/>
      <c r="F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D742" s="11"/>
      <c r="AE742" s="12"/>
      <c r="AF742" s="11"/>
      <c r="AG742" s="12"/>
      <c r="AH742" s="11"/>
      <c r="AI742" s="11"/>
      <c r="AJ742" s="11"/>
      <c r="AK742" s="11"/>
      <c r="AL742" s="11"/>
      <c r="AN742" s="11"/>
      <c r="AO742" s="12"/>
      <c r="AP742" s="12"/>
      <c r="AQ742" s="12"/>
      <c r="AR742" s="12"/>
      <c r="AS742" s="12"/>
      <c r="AT742" s="12"/>
      <c r="AU742" s="12"/>
      <c r="AV742" s="12"/>
      <c r="AX742" s="11"/>
      <c r="AY742" s="12"/>
      <c r="AZ742" s="12"/>
      <c r="BA742" s="12"/>
      <c r="BB742" s="12"/>
      <c r="BC742" s="12"/>
      <c r="BD742" s="12"/>
      <c r="BE742" s="12"/>
      <c r="BF742" s="12"/>
    </row>
    <row r="743" spans="1:58">
      <c r="A743"/>
      <c r="B743"/>
      <c r="C743"/>
      <c r="D743"/>
      <c r="E743"/>
      <c r="F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D743" s="11"/>
      <c r="AE743" s="12"/>
      <c r="AF743" s="11"/>
      <c r="AG743" s="12"/>
      <c r="AH743" s="11"/>
      <c r="AI743" s="11"/>
      <c r="AJ743" s="11"/>
      <c r="AK743" s="11"/>
      <c r="AL743" s="11"/>
      <c r="AN743" s="11"/>
      <c r="AO743" s="12"/>
      <c r="AP743" s="12"/>
      <c r="AQ743" s="12"/>
      <c r="AR743" s="12"/>
      <c r="AS743" s="12"/>
      <c r="AT743" s="12"/>
      <c r="AU743" s="12"/>
      <c r="AV743" s="12"/>
      <c r="AX743" s="11"/>
      <c r="AY743" s="12"/>
      <c r="AZ743" s="12"/>
      <c r="BA743" s="12"/>
      <c r="BB743" s="12"/>
      <c r="BC743" s="12"/>
      <c r="BD743" s="12"/>
      <c r="BE743" s="12"/>
      <c r="BF743" s="12"/>
    </row>
    <row r="744" spans="1:58">
      <c r="A744"/>
      <c r="B744"/>
      <c r="C744"/>
      <c r="D744"/>
      <c r="E744"/>
      <c r="F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D744" s="11"/>
      <c r="AE744" s="12"/>
      <c r="AF744" s="11"/>
      <c r="AG744" s="12"/>
      <c r="AH744" s="11"/>
      <c r="AI744" s="11"/>
      <c r="AJ744" s="11"/>
      <c r="AK744" s="11"/>
      <c r="AL744" s="11"/>
      <c r="AN744" s="11"/>
      <c r="AO744" s="12"/>
      <c r="AP744" s="12"/>
      <c r="AQ744" s="12"/>
      <c r="AR744" s="12"/>
      <c r="AS744" s="12"/>
      <c r="AT744" s="12"/>
      <c r="AU744" s="12"/>
      <c r="AV744" s="12"/>
      <c r="AX744" s="11"/>
      <c r="AY744" s="12"/>
      <c r="AZ744" s="12"/>
      <c r="BA744" s="12"/>
      <c r="BB744" s="12"/>
      <c r="BC744" s="12"/>
      <c r="BD744" s="12"/>
      <c r="BE744" s="12"/>
      <c r="BF744" s="12"/>
    </row>
    <row r="745" spans="1:58">
      <c r="A745"/>
      <c r="B745"/>
      <c r="C745"/>
      <c r="D745"/>
      <c r="E745"/>
      <c r="F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D745" s="11"/>
      <c r="AE745" s="12"/>
      <c r="AF745" s="11"/>
      <c r="AG745" s="12"/>
      <c r="AH745" s="11"/>
      <c r="AI745" s="11"/>
      <c r="AJ745" s="11"/>
      <c r="AK745" s="11"/>
      <c r="AL745" s="11"/>
      <c r="AN745" s="11"/>
      <c r="AO745" s="12"/>
      <c r="AP745" s="12"/>
      <c r="AQ745" s="12"/>
      <c r="AR745" s="12"/>
      <c r="AS745" s="12"/>
      <c r="AT745" s="12"/>
      <c r="AU745" s="12"/>
      <c r="AV745" s="12"/>
      <c r="AX745" s="11"/>
      <c r="AY745" s="12"/>
      <c r="AZ745" s="12"/>
      <c r="BA745" s="12"/>
      <c r="BB745" s="12"/>
      <c r="BC745" s="12"/>
      <c r="BD745" s="12"/>
      <c r="BE745" s="12"/>
      <c r="BF745" s="12"/>
    </row>
    <row r="746" spans="1:58">
      <c r="A746"/>
      <c r="B746"/>
      <c r="C746"/>
      <c r="D746"/>
      <c r="E746"/>
      <c r="F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D746" s="11"/>
      <c r="AE746" s="12"/>
      <c r="AF746" s="11"/>
      <c r="AG746" s="12"/>
      <c r="AH746" s="11"/>
      <c r="AI746" s="11"/>
      <c r="AJ746" s="11"/>
      <c r="AK746" s="11"/>
      <c r="AL746" s="11"/>
      <c r="AN746" s="11"/>
      <c r="AO746" s="12"/>
      <c r="AP746" s="12"/>
      <c r="AQ746" s="12"/>
      <c r="AR746" s="12"/>
      <c r="AS746" s="12"/>
      <c r="AT746" s="12"/>
      <c r="AU746" s="12"/>
      <c r="AV746" s="12"/>
      <c r="AX746" s="11"/>
      <c r="AY746" s="12"/>
      <c r="AZ746" s="12"/>
      <c r="BA746" s="12"/>
      <c r="BB746" s="12"/>
      <c r="BC746" s="12"/>
      <c r="BD746" s="12"/>
      <c r="BE746" s="12"/>
      <c r="BF746" s="12"/>
    </row>
    <row r="747" spans="1:58">
      <c r="A747"/>
      <c r="B747"/>
      <c r="C747"/>
      <c r="D747"/>
      <c r="E747"/>
      <c r="F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D747" s="11"/>
      <c r="AE747" s="12"/>
      <c r="AF747" s="11"/>
      <c r="AG747" s="12"/>
      <c r="AH747" s="11"/>
      <c r="AI747" s="11"/>
      <c r="AJ747" s="11"/>
      <c r="AK747" s="11"/>
      <c r="AL747" s="11"/>
      <c r="AN747" s="11"/>
      <c r="AO747" s="12"/>
      <c r="AP747" s="12"/>
      <c r="AQ747" s="12"/>
      <c r="AR747" s="12"/>
      <c r="AS747" s="12"/>
      <c r="AT747" s="12"/>
      <c r="AU747" s="12"/>
      <c r="AV747" s="12"/>
      <c r="AX747" s="11"/>
      <c r="AY747" s="12"/>
      <c r="AZ747" s="12"/>
      <c r="BA747" s="12"/>
      <c r="BB747" s="12"/>
      <c r="BC747" s="12"/>
      <c r="BD747" s="12"/>
      <c r="BE747" s="12"/>
      <c r="BF747" s="12"/>
    </row>
    <row r="748" spans="1:58">
      <c r="A748"/>
      <c r="B748"/>
      <c r="C748"/>
      <c r="D748"/>
      <c r="E748"/>
      <c r="F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D748" s="11"/>
      <c r="AE748" s="12"/>
      <c r="AF748" s="11"/>
      <c r="AG748" s="12"/>
      <c r="AH748" s="11"/>
      <c r="AI748" s="11"/>
      <c r="AJ748" s="11"/>
      <c r="AK748" s="11"/>
      <c r="AL748" s="11"/>
      <c r="AN748" s="11"/>
      <c r="AO748" s="12"/>
      <c r="AP748" s="12"/>
      <c r="AQ748" s="12"/>
      <c r="AR748" s="12"/>
      <c r="AS748" s="12"/>
      <c r="AT748" s="12"/>
      <c r="AU748" s="12"/>
      <c r="AV748" s="12"/>
      <c r="AX748" s="11"/>
      <c r="AY748" s="12"/>
      <c r="AZ748" s="12"/>
      <c r="BA748" s="12"/>
      <c r="BB748" s="12"/>
      <c r="BC748" s="12"/>
      <c r="BD748" s="12"/>
      <c r="BE748" s="12"/>
      <c r="BF748" s="12"/>
    </row>
    <row r="749" spans="1:58">
      <c r="A749"/>
      <c r="B749"/>
      <c r="C749"/>
      <c r="D749"/>
      <c r="E749"/>
      <c r="F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D749" s="11"/>
      <c r="AE749" s="12"/>
      <c r="AF749" s="11"/>
      <c r="AG749" s="12"/>
      <c r="AH749" s="11"/>
      <c r="AI749" s="11"/>
      <c r="AJ749" s="11"/>
      <c r="AK749" s="11"/>
      <c r="AL749" s="11"/>
      <c r="AN749" s="11"/>
      <c r="AO749" s="12"/>
      <c r="AP749" s="12"/>
      <c r="AQ749" s="12"/>
      <c r="AR749" s="12"/>
      <c r="AS749" s="12"/>
      <c r="AT749" s="12"/>
      <c r="AU749" s="12"/>
      <c r="AV749" s="12"/>
      <c r="AX749" s="11"/>
      <c r="AY749" s="12"/>
      <c r="AZ749" s="12"/>
      <c r="BA749" s="12"/>
      <c r="BB749" s="12"/>
      <c r="BC749" s="12"/>
      <c r="BD749" s="12"/>
      <c r="BE749" s="12"/>
      <c r="BF749" s="12"/>
    </row>
    <row r="750" spans="1:58">
      <c r="A750"/>
      <c r="B750"/>
      <c r="C750"/>
      <c r="D750"/>
      <c r="E750"/>
      <c r="F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D750" s="11"/>
      <c r="AE750" s="12"/>
      <c r="AF750" s="11"/>
      <c r="AG750" s="12"/>
      <c r="AH750" s="11"/>
      <c r="AI750" s="11"/>
      <c r="AJ750" s="11"/>
      <c r="AK750" s="11"/>
      <c r="AL750" s="11"/>
      <c r="AN750" s="11"/>
      <c r="AO750" s="12"/>
      <c r="AP750" s="12"/>
      <c r="AQ750" s="12"/>
      <c r="AR750" s="12"/>
      <c r="AS750" s="12"/>
      <c r="AT750" s="12"/>
      <c r="AU750" s="12"/>
      <c r="AV750" s="12"/>
      <c r="AX750" s="11"/>
      <c r="AY750" s="12"/>
      <c r="AZ750" s="12"/>
      <c r="BA750" s="12"/>
      <c r="BB750" s="12"/>
      <c r="BC750" s="12"/>
      <c r="BD750" s="12"/>
      <c r="BE750" s="12"/>
      <c r="BF750" s="12"/>
    </row>
    <row r="751" spans="1:58">
      <c r="A751"/>
      <c r="B751"/>
      <c r="C751"/>
      <c r="D751"/>
      <c r="E751"/>
      <c r="F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D751" s="11"/>
      <c r="AE751" s="12"/>
      <c r="AF751" s="11"/>
      <c r="AG751" s="12"/>
      <c r="AH751" s="11"/>
      <c r="AI751" s="11"/>
      <c r="AJ751" s="11"/>
      <c r="AK751" s="11"/>
      <c r="AL751" s="11"/>
      <c r="AN751" s="11"/>
      <c r="AO751" s="12"/>
      <c r="AP751" s="12"/>
      <c r="AQ751" s="12"/>
      <c r="AR751" s="12"/>
      <c r="AS751" s="12"/>
      <c r="AT751" s="12"/>
      <c r="AU751" s="12"/>
      <c r="AV751" s="12"/>
      <c r="AX751" s="11"/>
      <c r="AY751" s="12"/>
      <c r="AZ751" s="12"/>
      <c r="BA751" s="12"/>
      <c r="BB751" s="12"/>
      <c r="BC751" s="12"/>
      <c r="BD751" s="12"/>
      <c r="BE751" s="12"/>
      <c r="BF751" s="12"/>
    </row>
    <row r="752" spans="1:58">
      <c r="A752"/>
      <c r="B752"/>
      <c r="C752"/>
      <c r="D752"/>
      <c r="E752"/>
      <c r="F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D752" s="11"/>
      <c r="AE752" s="12"/>
      <c r="AF752" s="11"/>
      <c r="AG752" s="12"/>
      <c r="AH752" s="11"/>
      <c r="AI752" s="11"/>
      <c r="AJ752" s="11"/>
      <c r="AK752" s="11"/>
      <c r="AL752" s="11"/>
      <c r="AN752" s="11"/>
      <c r="AO752" s="12"/>
      <c r="AP752" s="12"/>
      <c r="AQ752" s="12"/>
      <c r="AR752" s="12"/>
      <c r="AS752" s="12"/>
      <c r="AT752" s="12"/>
      <c r="AU752" s="12"/>
      <c r="AV752" s="12"/>
      <c r="AX752" s="11"/>
      <c r="AY752" s="12"/>
      <c r="AZ752" s="12"/>
      <c r="BA752" s="12"/>
      <c r="BB752" s="12"/>
      <c r="BC752" s="12"/>
      <c r="BD752" s="12"/>
      <c r="BE752" s="12"/>
      <c r="BF752" s="12"/>
    </row>
    <row r="753" spans="1:58">
      <c r="A753"/>
      <c r="B753"/>
      <c r="C753"/>
      <c r="D753"/>
      <c r="E753"/>
      <c r="F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D753" s="11"/>
      <c r="AE753" s="12"/>
      <c r="AF753" s="11"/>
      <c r="AG753" s="12"/>
      <c r="AH753" s="11"/>
      <c r="AI753" s="11"/>
      <c r="AJ753" s="11"/>
      <c r="AK753" s="11"/>
      <c r="AL753" s="11"/>
      <c r="AN753" s="11"/>
      <c r="AO753" s="12"/>
      <c r="AP753" s="12"/>
      <c r="AQ753" s="12"/>
      <c r="AR753" s="12"/>
      <c r="AS753" s="12"/>
      <c r="AT753" s="12"/>
      <c r="AU753" s="12"/>
      <c r="AV753" s="12"/>
      <c r="AX753" s="11"/>
      <c r="AY753" s="12"/>
      <c r="AZ753" s="12"/>
      <c r="BA753" s="12"/>
      <c r="BB753" s="12"/>
      <c r="BC753" s="12"/>
      <c r="BD753" s="12"/>
      <c r="BE753" s="12"/>
      <c r="BF753" s="12"/>
    </row>
    <row r="754" spans="1:58">
      <c r="A754"/>
      <c r="B754"/>
      <c r="C754"/>
      <c r="D754"/>
      <c r="E754"/>
      <c r="F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D754" s="11"/>
      <c r="AE754" s="12"/>
      <c r="AF754" s="11"/>
      <c r="AG754" s="12"/>
      <c r="AH754" s="11"/>
      <c r="AI754" s="11"/>
      <c r="AJ754" s="11"/>
      <c r="AK754" s="11"/>
      <c r="AL754" s="11"/>
      <c r="AN754" s="11"/>
      <c r="AO754" s="12"/>
      <c r="AP754" s="12"/>
      <c r="AQ754" s="12"/>
      <c r="AR754" s="12"/>
      <c r="AS754" s="12"/>
      <c r="AT754" s="12"/>
      <c r="AU754" s="12"/>
      <c r="AV754" s="12"/>
      <c r="AX754" s="11"/>
      <c r="AY754" s="12"/>
      <c r="AZ754" s="12"/>
      <c r="BA754" s="12"/>
      <c r="BB754" s="12"/>
      <c r="BC754" s="12"/>
      <c r="BD754" s="12"/>
      <c r="BE754" s="12"/>
      <c r="BF754" s="12"/>
    </row>
    <row r="755" spans="1:58">
      <c r="A755"/>
      <c r="B755"/>
      <c r="C755"/>
      <c r="D755"/>
      <c r="E755"/>
      <c r="F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D755" s="11"/>
      <c r="AE755" s="12"/>
      <c r="AF755" s="11"/>
      <c r="AG755" s="12"/>
      <c r="AH755" s="11"/>
      <c r="AI755" s="11"/>
      <c r="AJ755" s="11"/>
      <c r="AK755" s="11"/>
      <c r="AL755" s="11"/>
      <c r="AN755" s="11"/>
      <c r="AO755" s="12"/>
      <c r="AP755" s="12"/>
      <c r="AQ755" s="12"/>
      <c r="AR755" s="12"/>
      <c r="AS755" s="12"/>
      <c r="AT755" s="12"/>
      <c r="AU755" s="12"/>
      <c r="AV755" s="12"/>
      <c r="AX755" s="11"/>
      <c r="AY755" s="12"/>
      <c r="AZ755" s="12"/>
      <c r="BA755" s="12"/>
      <c r="BB755" s="12"/>
      <c r="BC755" s="12"/>
      <c r="BD755" s="12"/>
      <c r="BE755" s="12"/>
      <c r="BF755" s="12"/>
    </row>
    <row r="756" spans="1:58">
      <c r="A756"/>
      <c r="B756"/>
      <c r="C756"/>
      <c r="D756"/>
      <c r="E756"/>
      <c r="F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D756" s="11"/>
      <c r="AE756" s="12"/>
      <c r="AF756" s="11"/>
      <c r="AG756" s="12"/>
      <c r="AH756" s="11"/>
      <c r="AI756" s="11"/>
      <c r="AJ756" s="11"/>
      <c r="AK756" s="11"/>
      <c r="AL756" s="11"/>
      <c r="AN756" s="11"/>
      <c r="AO756" s="12"/>
      <c r="AP756" s="12"/>
      <c r="AQ756" s="12"/>
      <c r="AR756" s="12"/>
      <c r="AS756" s="12"/>
      <c r="AT756" s="12"/>
      <c r="AU756" s="12"/>
      <c r="AV756" s="12"/>
      <c r="AX756" s="11"/>
      <c r="AY756" s="12"/>
      <c r="AZ756" s="12"/>
      <c r="BA756" s="12"/>
      <c r="BB756" s="12"/>
      <c r="BC756" s="12"/>
      <c r="BD756" s="12"/>
      <c r="BE756" s="12"/>
      <c r="BF756" s="12"/>
    </row>
    <row r="757" spans="1:58">
      <c r="A757"/>
      <c r="B757"/>
      <c r="C757"/>
      <c r="D757"/>
      <c r="E757"/>
      <c r="F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D757" s="11"/>
      <c r="AE757" s="12"/>
      <c r="AF757" s="11"/>
      <c r="AG757" s="12"/>
      <c r="AH757" s="11"/>
      <c r="AI757" s="11"/>
      <c r="AJ757" s="11"/>
      <c r="AK757" s="11"/>
      <c r="AL757" s="11"/>
      <c r="AN757" s="11"/>
      <c r="AO757" s="12"/>
      <c r="AP757" s="12"/>
      <c r="AQ757" s="12"/>
      <c r="AR757" s="12"/>
      <c r="AS757" s="12"/>
      <c r="AT757" s="12"/>
      <c r="AU757" s="12"/>
      <c r="AV757" s="12"/>
      <c r="AX757" s="11"/>
      <c r="AY757" s="12"/>
      <c r="AZ757" s="12"/>
      <c r="BA757" s="12"/>
      <c r="BB757" s="12"/>
      <c r="BC757" s="12"/>
      <c r="BD757" s="12"/>
      <c r="BE757" s="12"/>
      <c r="BF757" s="12"/>
    </row>
    <row r="758" spans="1:58">
      <c r="A758"/>
      <c r="B758"/>
      <c r="C758"/>
      <c r="D758"/>
      <c r="E758"/>
      <c r="F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D758" s="11"/>
      <c r="AE758" s="12"/>
      <c r="AF758" s="11"/>
      <c r="AG758" s="12"/>
      <c r="AH758" s="11"/>
      <c r="AI758" s="11"/>
      <c r="AJ758" s="11"/>
      <c r="AK758" s="11"/>
      <c r="AL758" s="11"/>
      <c r="AN758" s="11"/>
      <c r="AO758" s="12"/>
      <c r="AP758" s="12"/>
      <c r="AQ758" s="12"/>
      <c r="AR758" s="12"/>
      <c r="AS758" s="12"/>
      <c r="AT758" s="12"/>
      <c r="AU758" s="12"/>
      <c r="AV758" s="12"/>
      <c r="AX758" s="11"/>
      <c r="AY758" s="12"/>
      <c r="AZ758" s="12"/>
      <c r="BA758" s="12"/>
      <c r="BB758" s="12"/>
      <c r="BC758" s="12"/>
      <c r="BD758" s="12"/>
      <c r="BE758" s="12"/>
      <c r="BF758" s="12"/>
    </row>
    <row r="759" spans="1:58">
      <c r="A759"/>
      <c r="B759"/>
      <c r="C759"/>
      <c r="D759"/>
      <c r="E759"/>
      <c r="F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D759" s="11"/>
      <c r="AE759" s="12"/>
      <c r="AF759" s="11"/>
      <c r="AG759" s="12"/>
      <c r="AH759" s="11"/>
      <c r="AI759" s="11"/>
      <c r="AJ759" s="11"/>
      <c r="AK759" s="11"/>
      <c r="AL759" s="11"/>
      <c r="AN759" s="11"/>
      <c r="AO759" s="12"/>
      <c r="AP759" s="12"/>
      <c r="AQ759" s="12"/>
      <c r="AR759" s="12"/>
      <c r="AS759" s="12"/>
      <c r="AT759" s="12"/>
      <c r="AU759" s="12"/>
      <c r="AV759" s="12"/>
      <c r="AX759" s="11"/>
      <c r="AY759" s="12"/>
      <c r="AZ759" s="12"/>
      <c r="BA759" s="12"/>
      <c r="BB759" s="12"/>
      <c r="BC759" s="12"/>
      <c r="BD759" s="12"/>
      <c r="BE759" s="12"/>
      <c r="BF759" s="12"/>
    </row>
    <row r="760" spans="1:58">
      <c r="A760"/>
      <c r="B760"/>
      <c r="C760"/>
      <c r="D760"/>
      <c r="E760"/>
      <c r="F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D760" s="11"/>
      <c r="AE760" s="12"/>
      <c r="AF760" s="11"/>
      <c r="AG760" s="12"/>
      <c r="AH760" s="11"/>
      <c r="AI760" s="11"/>
      <c r="AJ760" s="11"/>
      <c r="AK760" s="11"/>
      <c r="AL760" s="11"/>
      <c r="AN760" s="11"/>
      <c r="AO760" s="12"/>
      <c r="AP760" s="12"/>
      <c r="AQ760" s="12"/>
      <c r="AR760" s="12"/>
      <c r="AS760" s="12"/>
      <c r="AT760" s="12"/>
      <c r="AU760" s="12"/>
      <c r="AV760" s="12"/>
      <c r="AX760" s="11"/>
      <c r="AY760" s="12"/>
      <c r="AZ760" s="12"/>
      <c r="BA760" s="12"/>
      <c r="BB760" s="12"/>
      <c r="BC760" s="12"/>
      <c r="BD760" s="12"/>
      <c r="BE760" s="12"/>
      <c r="BF760" s="12"/>
    </row>
    <row r="761" spans="1:58">
      <c r="A761"/>
      <c r="B761"/>
      <c r="C761"/>
      <c r="D761"/>
      <c r="E761"/>
      <c r="F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D761" s="11"/>
      <c r="AE761" s="12"/>
      <c r="AF761" s="11"/>
      <c r="AG761" s="12"/>
      <c r="AH761" s="11"/>
      <c r="AI761" s="11"/>
      <c r="AJ761" s="11"/>
      <c r="AK761" s="11"/>
      <c r="AL761" s="11"/>
      <c r="AN761" s="11"/>
      <c r="AO761" s="12"/>
      <c r="AP761" s="12"/>
      <c r="AQ761" s="12"/>
      <c r="AR761" s="12"/>
      <c r="AS761" s="12"/>
      <c r="AT761" s="12"/>
      <c r="AU761" s="12"/>
      <c r="AV761" s="12"/>
      <c r="AX761" s="11"/>
      <c r="AY761" s="12"/>
      <c r="AZ761" s="12"/>
      <c r="BA761" s="12"/>
      <c r="BB761" s="12"/>
      <c r="BC761" s="12"/>
      <c r="BD761" s="12"/>
      <c r="BE761" s="12"/>
      <c r="BF761" s="12"/>
    </row>
    <row r="762" spans="1:58">
      <c r="A762"/>
      <c r="B762"/>
      <c r="C762"/>
      <c r="D762"/>
      <c r="E762"/>
      <c r="F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D762" s="11"/>
      <c r="AE762" s="12"/>
      <c r="AF762" s="11"/>
      <c r="AG762" s="12"/>
      <c r="AH762" s="11"/>
      <c r="AI762" s="11"/>
      <c r="AJ762" s="11"/>
      <c r="AK762" s="11"/>
      <c r="AL762" s="11"/>
      <c r="AN762" s="11"/>
      <c r="AO762" s="12"/>
      <c r="AP762" s="12"/>
      <c r="AQ762" s="12"/>
      <c r="AR762" s="12"/>
      <c r="AS762" s="12"/>
      <c r="AT762" s="12"/>
      <c r="AU762" s="12"/>
      <c r="AV762" s="12"/>
      <c r="AX762" s="11"/>
      <c r="AY762" s="12"/>
      <c r="AZ762" s="12"/>
      <c r="BA762" s="12"/>
      <c r="BB762" s="12"/>
      <c r="BC762" s="12"/>
      <c r="BD762" s="12"/>
      <c r="BE762" s="12"/>
      <c r="BF762" s="12"/>
    </row>
    <row r="763" spans="1:58">
      <c r="A763"/>
      <c r="B763"/>
      <c r="C763"/>
      <c r="D763"/>
      <c r="E763"/>
      <c r="F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D763" s="11"/>
      <c r="AE763" s="12"/>
      <c r="AF763" s="11"/>
      <c r="AG763" s="12"/>
      <c r="AH763" s="11"/>
      <c r="AI763" s="11"/>
      <c r="AJ763" s="11"/>
      <c r="AK763" s="11"/>
      <c r="AL763" s="11"/>
      <c r="AN763" s="11"/>
      <c r="AO763" s="12"/>
      <c r="AP763" s="12"/>
      <c r="AQ763" s="12"/>
      <c r="AR763" s="12"/>
      <c r="AS763" s="12"/>
      <c r="AT763" s="12"/>
      <c r="AU763" s="12"/>
      <c r="AV763" s="12"/>
      <c r="AX763" s="11"/>
      <c r="AY763" s="12"/>
      <c r="AZ763" s="12"/>
      <c r="BA763" s="12"/>
      <c r="BB763" s="12"/>
      <c r="BC763" s="12"/>
      <c r="BD763" s="12"/>
      <c r="BE763" s="12"/>
      <c r="BF763" s="12"/>
    </row>
    <row r="764" spans="1:58">
      <c r="A764"/>
      <c r="B764"/>
      <c r="C764"/>
      <c r="D764"/>
      <c r="E764"/>
      <c r="F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D764" s="11"/>
      <c r="AE764" s="12"/>
      <c r="AF764" s="11"/>
      <c r="AG764" s="12"/>
      <c r="AH764" s="11"/>
      <c r="AI764" s="11"/>
      <c r="AJ764" s="11"/>
      <c r="AK764" s="11"/>
      <c r="AL764" s="11"/>
      <c r="AN764" s="11"/>
      <c r="AO764" s="12"/>
      <c r="AP764" s="12"/>
      <c r="AQ764" s="12"/>
      <c r="AR764" s="12"/>
      <c r="AS764" s="12"/>
      <c r="AT764" s="12"/>
      <c r="AU764" s="12"/>
      <c r="AV764" s="12"/>
      <c r="AX764" s="11"/>
      <c r="AY764" s="12"/>
      <c r="AZ764" s="12"/>
      <c r="BA764" s="12"/>
      <c r="BB764" s="12"/>
      <c r="BC764" s="12"/>
      <c r="BD764" s="12"/>
      <c r="BE764" s="12"/>
      <c r="BF764" s="12"/>
    </row>
    <row r="765" spans="1:58">
      <c r="A765"/>
      <c r="B765"/>
      <c r="C765"/>
      <c r="D765"/>
      <c r="E765"/>
      <c r="F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D765" s="11"/>
      <c r="AE765" s="12"/>
      <c r="AF765" s="11"/>
      <c r="AG765" s="12"/>
      <c r="AH765" s="11"/>
      <c r="AI765" s="11"/>
      <c r="AJ765" s="11"/>
      <c r="AK765" s="11"/>
      <c r="AL765" s="11"/>
      <c r="AN765" s="11"/>
      <c r="AO765" s="12"/>
      <c r="AP765" s="12"/>
      <c r="AQ765" s="12"/>
      <c r="AR765" s="12"/>
      <c r="AS765" s="12"/>
      <c r="AT765" s="12"/>
      <c r="AU765" s="12"/>
      <c r="AV765" s="12"/>
      <c r="AX765" s="11"/>
      <c r="AY765" s="12"/>
      <c r="AZ765" s="12"/>
      <c r="BA765" s="12"/>
      <c r="BB765" s="12"/>
      <c r="BC765" s="12"/>
      <c r="BD765" s="12"/>
      <c r="BE765" s="12"/>
      <c r="BF765" s="12"/>
    </row>
    <row r="766" spans="1:58">
      <c r="A766"/>
      <c r="B766"/>
      <c r="C766"/>
      <c r="D766"/>
      <c r="E766"/>
      <c r="F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D766" s="11"/>
      <c r="AE766" s="12"/>
      <c r="AF766" s="11"/>
      <c r="AG766" s="12"/>
      <c r="AH766" s="11"/>
      <c r="AI766" s="11"/>
      <c r="AJ766" s="11"/>
      <c r="AK766" s="11"/>
      <c r="AL766" s="11"/>
      <c r="AN766" s="11"/>
      <c r="AO766" s="12"/>
      <c r="AP766" s="12"/>
      <c r="AQ766" s="12"/>
      <c r="AR766" s="12"/>
      <c r="AS766" s="12"/>
      <c r="AT766" s="12"/>
      <c r="AU766" s="12"/>
      <c r="AV766" s="12"/>
      <c r="AX766" s="11"/>
      <c r="AY766" s="12"/>
      <c r="AZ766" s="12"/>
      <c r="BA766" s="12"/>
      <c r="BB766" s="12"/>
      <c r="BC766" s="12"/>
      <c r="BD766" s="12"/>
      <c r="BE766" s="12"/>
      <c r="BF766" s="12"/>
    </row>
    <row r="767" spans="1:58">
      <c r="A767"/>
      <c r="B767"/>
      <c r="C767"/>
      <c r="D767"/>
      <c r="E767"/>
      <c r="F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D767" s="11"/>
      <c r="AE767" s="12"/>
      <c r="AF767" s="11"/>
      <c r="AG767" s="12"/>
      <c r="AH767" s="11"/>
      <c r="AI767" s="11"/>
      <c r="AJ767" s="11"/>
      <c r="AK767" s="11"/>
      <c r="AL767" s="11"/>
      <c r="AN767" s="11"/>
      <c r="AO767" s="12"/>
      <c r="AP767" s="12"/>
      <c r="AQ767" s="12"/>
      <c r="AR767" s="12"/>
      <c r="AS767" s="12"/>
      <c r="AT767" s="12"/>
      <c r="AU767" s="12"/>
      <c r="AV767" s="12"/>
      <c r="AX767" s="11"/>
      <c r="AY767" s="12"/>
      <c r="AZ767" s="12"/>
      <c r="BA767" s="12"/>
      <c r="BB767" s="12"/>
      <c r="BC767" s="12"/>
      <c r="BD767" s="12"/>
      <c r="BE767" s="12"/>
      <c r="BF767" s="12"/>
    </row>
    <row r="768" spans="1:58">
      <c r="A768"/>
      <c r="B768"/>
      <c r="C768"/>
      <c r="D768"/>
      <c r="E768"/>
      <c r="F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D768" s="11"/>
      <c r="AE768" s="12"/>
      <c r="AF768" s="11"/>
      <c r="AG768" s="12"/>
      <c r="AH768" s="11"/>
      <c r="AI768" s="11"/>
      <c r="AJ768" s="11"/>
      <c r="AK768" s="11"/>
      <c r="AL768" s="11"/>
      <c r="AN768" s="11"/>
      <c r="AO768" s="12"/>
      <c r="AP768" s="12"/>
      <c r="AQ768" s="12"/>
      <c r="AR768" s="12"/>
      <c r="AS768" s="12"/>
      <c r="AT768" s="12"/>
      <c r="AU768" s="12"/>
      <c r="AV768" s="12"/>
      <c r="AX768" s="11"/>
      <c r="AY768" s="12"/>
      <c r="AZ768" s="12"/>
      <c r="BA768" s="12"/>
      <c r="BB768" s="12"/>
      <c r="BC768" s="12"/>
      <c r="BD768" s="12"/>
      <c r="BE768" s="12"/>
      <c r="BF768" s="12"/>
    </row>
    <row r="769" spans="1:58">
      <c r="A769"/>
      <c r="B769"/>
      <c r="C769"/>
      <c r="D769"/>
      <c r="E769"/>
      <c r="F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D769" s="11"/>
      <c r="AE769" s="12"/>
      <c r="AF769" s="11"/>
      <c r="AG769" s="12"/>
      <c r="AH769" s="11"/>
      <c r="AI769" s="11"/>
      <c r="AJ769" s="11"/>
      <c r="AK769" s="11"/>
      <c r="AL769" s="11"/>
      <c r="AN769" s="11"/>
      <c r="AO769" s="12"/>
      <c r="AP769" s="12"/>
      <c r="AQ769" s="12"/>
      <c r="AR769" s="12"/>
      <c r="AS769" s="12"/>
      <c r="AT769" s="12"/>
      <c r="AU769" s="12"/>
      <c r="AV769" s="12"/>
      <c r="AX769" s="11"/>
      <c r="AY769" s="12"/>
      <c r="AZ769" s="12"/>
      <c r="BA769" s="12"/>
      <c r="BB769" s="12"/>
      <c r="BC769" s="12"/>
      <c r="BD769" s="12"/>
      <c r="BE769" s="12"/>
      <c r="BF769" s="12"/>
    </row>
    <row r="770" spans="1:58">
      <c r="A770"/>
      <c r="B770"/>
      <c r="C770"/>
      <c r="D770"/>
      <c r="E770"/>
      <c r="F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D770" s="11"/>
      <c r="AE770" s="12"/>
      <c r="AF770" s="11"/>
      <c r="AG770" s="12"/>
      <c r="AH770" s="11"/>
      <c r="AI770" s="11"/>
      <c r="AJ770" s="11"/>
      <c r="AK770" s="11"/>
      <c r="AL770" s="11"/>
      <c r="AN770" s="11"/>
      <c r="AO770" s="12"/>
      <c r="AP770" s="12"/>
      <c r="AQ770" s="12"/>
      <c r="AR770" s="12"/>
      <c r="AS770" s="12"/>
      <c r="AT770" s="12"/>
      <c r="AU770" s="12"/>
      <c r="AV770" s="12"/>
      <c r="AX770" s="11"/>
      <c r="AY770" s="12"/>
      <c r="AZ770" s="12"/>
      <c r="BA770" s="12"/>
      <c r="BB770" s="12"/>
      <c r="BC770" s="12"/>
      <c r="BD770" s="12"/>
      <c r="BE770" s="12"/>
      <c r="BF770" s="12"/>
    </row>
    <row r="771" spans="1:58">
      <c r="A771"/>
      <c r="B771"/>
      <c r="C771"/>
      <c r="D771"/>
      <c r="E771"/>
      <c r="F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D771" s="11"/>
      <c r="AE771" s="12"/>
      <c r="AF771" s="11"/>
      <c r="AG771" s="12"/>
      <c r="AH771" s="11"/>
      <c r="AI771" s="11"/>
      <c r="AJ771" s="11"/>
      <c r="AK771" s="11"/>
      <c r="AL771" s="11"/>
      <c r="AN771" s="11"/>
      <c r="AO771" s="12"/>
      <c r="AP771" s="12"/>
      <c r="AQ771" s="12"/>
      <c r="AR771" s="12"/>
      <c r="AS771" s="12"/>
      <c r="AT771" s="12"/>
      <c r="AU771" s="12"/>
      <c r="AV771" s="12"/>
      <c r="AX771" s="11"/>
      <c r="AY771" s="12"/>
      <c r="AZ771" s="12"/>
      <c r="BA771" s="12"/>
      <c r="BB771" s="12"/>
      <c r="BC771" s="12"/>
      <c r="BD771" s="12"/>
      <c r="BE771" s="12"/>
      <c r="BF771" s="12"/>
    </row>
    <row r="772" spans="1:58">
      <c r="A772"/>
      <c r="B772"/>
      <c r="C772"/>
      <c r="D772"/>
      <c r="E772"/>
      <c r="F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D772" s="11"/>
      <c r="AE772" s="12"/>
      <c r="AF772" s="11"/>
      <c r="AG772" s="12"/>
      <c r="AH772" s="11"/>
      <c r="AI772" s="11"/>
      <c r="AJ772" s="11"/>
      <c r="AK772" s="11"/>
      <c r="AL772" s="11"/>
      <c r="AN772" s="11"/>
      <c r="AO772" s="12"/>
      <c r="AP772" s="12"/>
      <c r="AQ772" s="12"/>
      <c r="AR772" s="12"/>
      <c r="AS772" s="12"/>
      <c r="AT772" s="12"/>
      <c r="AU772" s="12"/>
      <c r="AV772" s="12"/>
      <c r="AX772" s="11"/>
      <c r="AY772" s="12"/>
      <c r="AZ772" s="12"/>
      <c r="BA772" s="12"/>
      <c r="BB772" s="12"/>
      <c r="BC772" s="12"/>
      <c r="BD772" s="12"/>
      <c r="BE772" s="12"/>
      <c r="BF772" s="12"/>
    </row>
    <row r="773" spans="1:58">
      <c r="A773"/>
      <c r="B773"/>
      <c r="C773"/>
      <c r="D773"/>
      <c r="E773"/>
      <c r="F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D773" s="11"/>
      <c r="AE773" s="12"/>
      <c r="AF773" s="11"/>
      <c r="AG773" s="12"/>
      <c r="AH773" s="11"/>
      <c r="AI773" s="11"/>
      <c r="AJ773" s="11"/>
      <c r="AK773" s="11"/>
      <c r="AL773" s="11"/>
      <c r="AN773" s="11"/>
      <c r="AO773" s="12"/>
      <c r="AP773" s="12"/>
      <c r="AQ773" s="12"/>
      <c r="AR773" s="12"/>
      <c r="AS773" s="12"/>
      <c r="AT773" s="12"/>
      <c r="AU773" s="12"/>
      <c r="AV773" s="12"/>
      <c r="AX773" s="11"/>
      <c r="AY773" s="12"/>
      <c r="AZ773" s="12"/>
      <c r="BA773" s="12"/>
      <c r="BB773" s="12"/>
      <c r="BC773" s="12"/>
      <c r="BD773" s="12"/>
      <c r="BE773" s="12"/>
      <c r="BF773" s="12"/>
    </row>
    <row r="774" spans="1:58">
      <c r="A774"/>
      <c r="B774"/>
      <c r="C774"/>
      <c r="D774"/>
      <c r="E774"/>
      <c r="F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D774" s="11"/>
      <c r="AE774" s="12"/>
      <c r="AF774" s="11"/>
      <c r="AG774" s="12"/>
      <c r="AH774" s="11"/>
      <c r="AI774" s="11"/>
      <c r="AJ774" s="11"/>
      <c r="AK774" s="11"/>
      <c r="AL774" s="11"/>
      <c r="AN774" s="11"/>
      <c r="AO774" s="12"/>
      <c r="AP774" s="12"/>
      <c r="AQ774" s="12"/>
      <c r="AR774" s="12"/>
      <c r="AS774" s="12"/>
      <c r="AT774" s="12"/>
      <c r="AU774" s="12"/>
      <c r="AV774" s="12"/>
      <c r="AX774" s="11"/>
      <c r="AY774" s="12"/>
      <c r="AZ774" s="12"/>
      <c r="BA774" s="12"/>
      <c r="BB774" s="12"/>
      <c r="BC774" s="12"/>
      <c r="BD774" s="12"/>
      <c r="BE774" s="12"/>
      <c r="BF774" s="12"/>
    </row>
    <row r="775" spans="1:58">
      <c r="A775"/>
      <c r="B775"/>
      <c r="C775"/>
      <c r="D775"/>
      <c r="E775"/>
      <c r="F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D775" s="11"/>
      <c r="AE775" s="12"/>
      <c r="AF775" s="11"/>
      <c r="AG775" s="12"/>
      <c r="AH775" s="11"/>
      <c r="AI775" s="11"/>
      <c r="AJ775" s="11"/>
      <c r="AK775" s="11"/>
      <c r="AL775" s="11"/>
      <c r="AN775" s="11"/>
      <c r="AO775" s="12"/>
      <c r="AP775" s="12"/>
      <c r="AQ775" s="12"/>
      <c r="AR775" s="12"/>
      <c r="AS775" s="12"/>
      <c r="AT775" s="12"/>
      <c r="AU775" s="12"/>
      <c r="AV775" s="12"/>
      <c r="AX775" s="11"/>
      <c r="AY775" s="12"/>
      <c r="AZ775" s="12"/>
      <c r="BA775" s="12"/>
      <c r="BB775" s="12"/>
      <c r="BC775" s="12"/>
      <c r="BD775" s="12"/>
      <c r="BE775" s="12"/>
      <c r="BF775" s="12"/>
    </row>
    <row r="776" spans="1:58">
      <c r="A776"/>
      <c r="B776"/>
      <c r="C776"/>
      <c r="D776"/>
      <c r="E776"/>
      <c r="F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D776" s="11"/>
      <c r="AE776" s="12"/>
      <c r="AF776" s="11"/>
      <c r="AG776" s="12"/>
      <c r="AH776" s="11"/>
      <c r="AI776" s="11"/>
      <c r="AJ776" s="11"/>
      <c r="AK776" s="11"/>
      <c r="AL776" s="11"/>
      <c r="AN776" s="11"/>
      <c r="AO776" s="12"/>
      <c r="AP776" s="12"/>
      <c r="AQ776" s="12"/>
      <c r="AR776" s="12"/>
      <c r="AS776" s="12"/>
      <c r="AT776" s="12"/>
      <c r="AU776" s="12"/>
      <c r="AV776" s="12"/>
      <c r="AX776" s="11"/>
      <c r="AY776" s="12"/>
      <c r="AZ776" s="12"/>
      <c r="BA776" s="12"/>
      <c r="BB776" s="12"/>
      <c r="BC776" s="12"/>
      <c r="BD776" s="12"/>
      <c r="BE776" s="12"/>
      <c r="BF776" s="12"/>
    </row>
    <row r="777" spans="1:58">
      <c r="A777"/>
      <c r="B777"/>
      <c r="C777"/>
      <c r="D777"/>
      <c r="E777"/>
      <c r="F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D777" s="11"/>
      <c r="AE777" s="12"/>
      <c r="AF777" s="11"/>
      <c r="AG777" s="12"/>
      <c r="AH777" s="11"/>
      <c r="AI777" s="11"/>
      <c r="AJ777" s="11"/>
      <c r="AK777" s="11"/>
      <c r="AL777" s="11"/>
      <c r="AN777" s="11"/>
      <c r="AO777" s="12"/>
      <c r="AP777" s="12"/>
      <c r="AQ777" s="12"/>
      <c r="AR777" s="12"/>
      <c r="AS777" s="12"/>
      <c r="AT777" s="12"/>
      <c r="AU777" s="12"/>
      <c r="AV777" s="12"/>
      <c r="AX777" s="11"/>
      <c r="AY777" s="12"/>
      <c r="AZ777" s="12"/>
      <c r="BA777" s="12"/>
      <c r="BB777" s="12"/>
      <c r="BC777" s="12"/>
      <c r="BD777" s="12"/>
      <c r="BE777" s="12"/>
      <c r="BF777" s="12"/>
    </row>
    <row r="778" spans="1:58">
      <c r="A778"/>
      <c r="B778"/>
      <c r="C778"/>
      <c r="D778"/>
      <c r="E778"/>
      <c r="F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D778" s="11"/>
      <c r="AE778" s="12"/>
      <c r="AF778" s="11"/>
      <c r="AG778" s="12"/>
      <c r="AH778" s="11"/>
      <c r="AI778" s="11"/>
      <c r="AJ778" s="11"/>
      <c r="AK778" s="11"/>
      <c r="AL778" s="11"/>
      <c r="AN778" s="11"/>
      <c r="AO778" s="12"/>
      <c r="AP778" s="12"/>
      <c r="AQ778" s="12"/>
      <c r="AR778" s="12"/>
      <c r="AS778" s="12"/>
      <c r="AT778" s="12"/>
      <c r="AU778" s="12"/>
      <c r="AV778" s="12"/>
      <c r="AX778" s="11"/>
      <c r="AY778" s="12"/>
      <c r="AZ778" s="12"/>
      <c r="BA778" s="12"/>
      <c r="BB778" s="12"/>
      <c r="BC778" s="12"/>
      <c r="BD778" s="12"/>
      <c r="BE778" s="12"/>
      <c r="BF778" s="12"/>
    </row>
    <row r="779" spans="1:58">
      <c r="A779"/>
      <c r="B779"/>
      <c r="C779"/>
      <c r="D779"/>
      <c r="E779"/>
      <c r="F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D779" s="11"/>
      <c r="AE779" s="12"/>
      <c r="AF779" s="11"/>
      <c r="AG779" s="12"/>
      <c r="AH779" s="11"/>
      <c r="AI779" s="11"/>
      <c r="AJ779" s="11"/>
      <c r="AK779" s="11"/>
      <c r="AL779" s="11"/>
      <c r="AN779" s="11"/>
      <c r="AO779" s="12"/>
      <c r="AP779" s="12"/>
      <c r="AQ779" s="12"/>
      <c r="AR779" s="12"/>
      <c r="AS779" s="12"/>
      <c r="AT779" s="12"/>
      <c r="AU779" s="12"/>
      <c r="AV779" s="12"/>
      <c r="AX779" s="11"/>
      <c r="AY779" s="12"/>
      <c r="AZ779" s="12"/>
      <c r="BA779" s="12"/>
      <c r="BB779" s="12"/>
      <c r="BC779" s="12"/>
      <c r="BD779" s="12"/>
      <c r="BE779" s="12"/>
      <c r="BF779" s="12"/>
    </row>
    <row r="780" spans="1:58">
      <c r="A780"/>
      <c r="B780"/>
      <c r="C780"/>
      <c r="D780"/>
      <c r="E780"/>
      <c r="F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D780" s="11"/>
      <c r="AE780" s="12"/>
      <c r="AF780" s="11"/>
      <c r="AG780" s="12"/>
      <c r="AH780" s="11"/>
      <c r="AI780" s="11"/>
      <c r="AJ780" s="11"/>
      <c r="AK780" s="11"/>
      <c r="AL780" s="11"/>
      <c r="AN780" s="11"/>
      <c r="AO780" s="12"/>
      <c r="AP780" s="12"/>
      <c r="AQ780" s="12"/>
      <c r="AR780" s="12"/>
      <c r="AS780" s="12"/>
      <c r="AT780" s="12"/>
      <c r="AU780" s="12"/>
      <c r="AV780" s="12"/>
      <c r="AX780" s="11"/>
      <c r="AY780" s="12"/>
      <c r="AZ780" s="12"/>
      <c r="BA780" s="12"/>
      <c r="BB780" s="12"/>
      <c r="BC780" s="12"/>
      <c r="BD780" s="12"/>
      <c r="BE780" s="12"/>
      <c r="BF780" s="12"/>
    </row>
    <row r="781" spans="1:58">
      <c r="A781"/>
      <c r="B781"/>
      <c r="C781"/>
      <c r="D781"/>
      <c r="E781"/>
      <c r="F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D781" s="11"/>
      <c r="AE781" s="12"/>
      <c r="AF781" s="11"/>
      <c r="AG781" s="12"/>
      <c r="AH781" s="11"/>
      <c r="AI781" s="11"/>
      <c r="AJ781" s="11"/>
      <c r="AK781" s="11"/>
      <c r="AL781" s="11"/>
      <c r="AN781" s="11"/>
      <c r="AO781" s="12"/>
      <c r="AP781" s="12"/>
      <c r="AQ781" s="12"/>
      <c r="AR781" s="12"/>
      <c r="AS781" s="12"/>
      <c r="AT781" s="12"/>
      <c r="AU781" s="12"/>
      <c r="AV781" s="12"/>
      <c r="AX781" s="11"/>
      <c r="AY781" s="12"/>
      <c r="AZ781" s="12"/>
      <c r="BA781" s="12"/>
      <c r="BB781" s="12"/>
      <c r="BC781" s="12"/>
      <c r="BD781" s="12"/>
      <c r="BE781" s="12"/>
      <c r="BF781" s="12"/>
    </row>
    <row r="782" spans="1:58">
      <c r="A782"/>
      <c r="B782"/>
      <c r="C782"/>
      <c r="D782"/>
      <c r="E782"/>
      <c r="F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D782" s="11"/>
      <c r="AE782" s="12"/>
      <c r="AF782" s="11"/>
      <c r="AG782" s="12"/>
      <c r="AH782" s="11"/>
      <c r="AI782" s="11"/>
      <c r="AJ782" s="11"/>
      <c r="AK782" s="11"/>
      <c r="AL782" s="11"/>
      <c r="AN782" s="11"/>
      <c r="AO782" s="12"/>
      <c r="AP782" s="12"/>
      <c r="AQ782" s="12"/>
      <c r="AR782" s="12"/>
      <c r="AS782" s="12"/>
      <c r="AT782" s="12"/>
      <c r="AU782" s="12"/>
      <c r="AV782" s="12"/>
      <c r="AX782" s="11"/>
      <c r="AY782" s="12"/>
      <c r="AZ782" s="12"/>
      <c r="BA782" s="12"/>
      <c r="BB782" s="12"/>
      <c r="BC782" s="12"/>
      <c r="BD782" s="12"/>
      <c r="BE782" s="12"/>
      <c r="BF782" s="12"/>
    </row>
    <row r="783" spans="1:58">
      <c r="A783"/>
      <c r="B783"/>
      <c r="C783"/>
      <c r="D783"/>
      <c r="E783"/>
      <c r="F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D783" s="11"/>
      <c r="AE783" s="12"/>
      <c r="AF783" s="11"/>
      <c r="AG783" s="12"/>
      <c r="AH783" s="11"/>
      <c r="AI783" s="11"/>
      <c r="AJ783" s="11"/>
      <c r="AK783" s="11"/>
      <c r="AL783" s="11"/>
      <c r="AN783" s="11"/>
      <c r="AO783" s="12"/>
      <c r="AP783" s="12"/>
      <c r="AQ783" s="12"/>
      <c r="AR783" s="12"/>
      <c r="AS783" s="12"/>
      <c r="AT783" s="12"/>
      <c r="AU783" s="12"/>
      <c r="AV783" s="12"/>
      <c r="AX783" s="11"/>
      <c r="AY783" s="12"/>
      <c r="AZ783" s="12"/>
      <c r="BA783" s="12"/>
      <c r="BB783" s="12"/>
      <c r="BC783" s="12"/>
      <c r="BD783" s="12"/>
      <c r="BE783" s="12"/>
      <c r="BF783" s="12"/>
    </row>
    <row r="784" spans="1:58">
      <c r="A784"/>
      <c r="B784"/>
      <c r="C784"/>
      <c r="D784"/>
      <c r="E784"/>
      <c r="F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D784" s="11"/>
      <c r="AE784" s="12"/>
      <c r="AF784" s="11"/>
      <c r="AG784" s="12"/>
      <c r="AH784" s="11"/>
      <c r="AI784" s="11"/>
      <c r="AJ784" s="11"/>
      <c r="AK784" s="11"/>
      <c r="AL784" s="11"/>
      <c r="AN784" s="11"/>
      <c r="AO784" s="12"/>
      <c r="AP784" s="12"/>
      <c r="AQ784" s="12"/>
      <c r="AR784" s="12"/>
      <c r="AS784" s="12"/>
      <c r="AT784" s="12"/>
      <c r="AU784" s="12"/>
      <c r="AV784" s="12"/>
      <c r="AX784" s="11"/>
      <c r="AY784" s="12"/>
      <c r="AZ784" s="12"/>
      <c r="BA784" s="12"/>
      <c r="BB784" s="12"/>
      <c r="BC784" s="12"/>
      <c r="BD784" s="12"/>
      <c r="BE784" s="12"/>
      <c r="BF784" s="12"/>
    </row>
    <row r="785" spans="1:58">
      <c r="A785"/>
      <c r="B785"/>
      <c r="C785"/>
      <c r="D785"/>
      <c r="E785"/>
      <c r="F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D785" s="11"/>
      <c r="AE785" s="12"/>
      <c r="AF785" s="11"/>
      <c r="AG785" s="12"/>
      <c r="AH785" s="11"/>
      <c r="AI785" s="11"/>
      <c r="AJ785" s="11"/>
      <c r="AK785" s="11"/>
      <c r="AL785" s="11"/>
      <c r="AN785" s="11"/>
      <c r="AO785" s="12"/>
      <c r="AP785" s="12"/>
      <c r="AQ785" s="12"/>
      <c r="AR785" s="12"/>
      <c r="AS785" s="12"/>
      <c r="AT785" s="12"/>
      <c r="AU785" s="12"/>
      <c r="AV785" s="12"/>
      <c r="AX785" s="11"/>
      <c r="AY785" s="12"/>
      <c r="AZ785" s="12"/>
      <c r="BA785" s="12"/>
      <c r="BB785" s="12"/>
      <c r="BC785" s="12"/>
      <c r="BD785" s="12"/>
      <c r="BE785" s="12"/>
      <c r="BF785" s="12"/>
    </row>
    <row r="786" spans="1:58">
      <c r="A786"/>
      <c r="B786"/>
      <c r="C786"/>
      <c r="D786"/>
      <c r="E786"/>
      <c r="F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D786" s="11"/>
      <c r="AE786" s="12"/>
      <c r="AF786" s="11"/>
      <c r="AG786" s="12"/>
      <c r="AH786" s="11"/>
      <c r="AI786" s="11"/>
      <c r="AJ786" s="11"/>
      <c r="AK786" s="11"/>
      <c r="AL786" s="11"/>
      <c r="AN786" s="11"/>
      <c r="AO786" s="12"/>
      <c r="AP786" s="12"/>
      <c r="AQ786" s="12"/>
      <c r="AR786" s="12"/>
      <c r="AS786" s="12"/>
      <c r="AT786" s="12"/>
      <c r="AU786" s="12"/>
      <c r="AV786" s="12"/>
      <c r="AX786" s="11"/>
      <c r="AY786" s="12"/>
      <c r="AZ786" s="12"/>
      <c r="BA786" s="12"/>
      <c r="BB786" s="12"/>
      <c r="BC786" s="12"/>
      <c r="BD786" s="12"/>
      <c r="BE786" s="12"/>
      <c r="BF786" s="12"/>
    </row>
    <row r="787" spans="1:58">
      <c r="A787"/>
      <c r="B787"/>
      <c r="C787"/>
      <c r="D787"/>
      <c r="E787"/>
      <c r="F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D787" s="11"/>
      <c r="AE787" s="12"/>
      <c r="AF787" s="11"/>
      <c r="AG787" s="12"/>
      <c r="AH787" s="11"/>
      <c r="AI787" s="11"/>
      <c r="AJ787" s="11"/>
      <c r="AK787" s="11"/>
      <c r="AL787" s="11"/>
      <c r="AN787" s="11"/>
      <c r="AO787" s="12"/>
      <c r="AP787" s="12"/>
      <c r="AQ787" s="12"/>
      <c r="AR787" s="12"/>
      <c r="AS787" s="12"/>
      <c r="AT787" s="12"/>
      <c r="AU787" s="12"/>
      <c r="AV787" s="12"/>
      <c r="AX787" s="11"/>
      <c r="AY787" s="12"/>
      <c r="AZ787" s="12"/>
      <c r="BA787" s="12"/>
      <c r="BB787" s="12"/>
      <c r="BC787" s="12"/>
      <c r="BD787" s="12"/>
      <c r="BE787" s="12"/>
      <c r="BF787" s="12"/>
    </row>
    <row r="788" spans="1:58">
      <c r="A788"/>
      <c r="B788"/>
      <c r="C788"/>
      <c r="D788"/>
      <c r="E788"/>
      <c r="F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D788" s="11"/>
      <c r="AE788" s="12"/>
      <c r="AF788" s="11"/>
      <c r="AG788" s="12"/>
      <c r="AH788" s="11"/>
      <c r="AI788" s="11"/>
      <c r="AJ788" s="11"/>
      <c r="AK788" s="11"/>
      <c r="AL788" s="11"/>
      <c r="AN788" s="11"/>
      <c r="AO788" s="12"/>
      <c r="AP788" s="12"/>
      <c r="AQ788" s="12"/>
      <c r="AR788" s="12"/>
      <c r="AS788" s="12"/>
      <c r="AT788" s="12"/>
      <c r="AU788" s="12"/>
      <c r="AV788" s="12"/>
      <c r="AX788" s="11"/>
      <c r="AY788" s="12"/>
      <c r="AZ788" s="12"/>
      <c r="BA788" s="12"/>
      <c r="BB788" s="12"/>
      <c r="BC788" s="12"/>
      <c r="BD788" s="12"/>
      <c r="BE788" s="12"/>
      <c r="BF788" s="12"/>
    </row>
    <row r="789" spans="1:58">
      <c r="A789"/>
      <c r="B789"/>
      <c r="C789"/>
      <c r="D789"/>
      <c r="E789"/>
      <c r="F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D789" s="11"/>
      <c r="AE789" s="12"/>
      <c r="AF789" s="11"/>
      <c r="AG789" s="12"/>
      <c r="AH789" s="11"/>
      <c r="AI789" s="11"/>
      <c r="AJ789" s="11"/>
      <c r="AK789" s="11"/>
      <c r="AL789" s="11"/>
      <c r="AN789" s="11"/>
      <c r="AO789" s="12"/>
      <c r="AP789" s="12"/>
      <c r="AQ789" s="12"/>
      <c r="AR789" s="12"/>
      <c r="AS789" s="12"/>
      <c r="AT789" s="12"/>
      <c r="AU789" s="12"/>
      <c r="AV789" s="12"/>
      <c r="AX789" s="11"/>
      <c r="AY789" s="12"/>
      <c r="AZ789" s="12"/>
      <c r="BA789" s="12"/>
      <c r="BB789" s="12"/>
      <c r="BC789" s="12"/>
      <c r="BD789" s="12"/>
      <c r="BE789" s="12"/>
      <c r="BF789" s="12"/>
    </row>
    <row r="790" spans="1:58">
      <c r="A790"/>
      <c r="B790"/>
      <c r="C790"/>
      <c r="D790"/>
      <c r="E790"/>
      <c r="F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D790" s="11"/>
      <c r="AE790" s="12"/>
      <c r="AF790" s="11"/>
      <c r="AG790" s="12"/>
      <c r="AH790" s="11"/>
      <c r="AI790" s="11"/>
      <c r="AJ790" s="11"/>
      <c r="AK790" s="11"/>
      <c r="AL790" s="11"/>
      <c r="AN790" s="11"/>
      <c r="AO790" s="12"/>
      <c r="AP790" s="12"/>
      <c r="AQ790" s="12"/>
      <c r="AR790" s="12"/>
      <c r="AS790" s="12"/>
      <c r="AT790" s="12"/>
      <c r="AU790" s="12"/>
      <c r="AV790" s="12"/>
      <c r="AX790" s="11"/>
      <c r="AY790" s="12"/>
      <c r="AZ790" s="12"/>
      <c r="BA790" s="12"/>
      <c r="BB790" s="12"/>
      <c r="BC790" s="12"/>
      <c r="BD790" s="12"/>
      <c r="BE790" s="12"/>
      <c r="BF790" s="12"/>
    </row>
    <row r="791" spans="1:58">
      <c r="A791"/>
      <c r="B791"/>
      <c r="C791"/>
      <c r="D791"/>
      <c r="E791"/>
      <c r="F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D791" s="11"/>
      <c r="AE791" s="12"/>
      <c r="AF791" s="11"/>
      <c r="AG791" s="12"/>
      <c r="AH791" s="11"/>
      <c r="AI791" s="11"/>
      <c r="AJ791" s="11"/>
      <c r="AK791" s="11"/>
      <c r="AL791" s="11"/>
      <c r="AN791" s="11"/>
      <c r="AO791" s="12"/>
      <c r="AP791" s="12"/>
      <c r="AQ791" s="12"/>
      <c r="AR791" s="12"/>
      <c r="AS791" s="12"/>
      <c r="AT791" s="12"/>
      <c r="AU791" s="12"/>
      <c r="AV791" s="12"/>
      <c r="AX791" s="11"/>
      <c r="AY791" s="12"/>
      <c r="AZ791" s="12"/>
      <c r="BA791" s="12"/>
      <c r="BB791" s="12"/>
      <c r="BC791" s="12"/>
      <c r="BD791" s="12"/>
      <c r="BE791" s="12"/>
      <c r="BF791" s="12"/>
    </row>
    <row r="792" spans="1:58">
      <c r="A792"/>
      <c r="B792"/>
      <c r="C792"/>
      <c r="D792"/>
      <c r="E792"/>
      <c r="F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D792" s="11"/>
      <c r="AE792" s="12"/>
      <c r="AF792" s="11"/>
      <c r="AG792" s="12"/>
      <c r="AH792" s="11"/>
      <c r="AI792" s="11"/>
      <c r="AJ792" s="11"/>
      <c r="AK792" s="11"/>
      <c r="AL792" s="11"/>
      <c r="AN792" s="11"/>
      <c r="AO792" s="12"/>
      <c r="AP792" s="12"/>
      <c r="AQ792" s="12"/>
      <c r="AR792" s="12"/>
      <c r="AS792" s="12"/>
      <c r="AT792" s="12"/>
      <c r="AU792" s="12"/>
      <c r="AV792" s="12"/>
      <c r="AX792" s="11"/>
      <c r="AY792" s="12"/>
      <c r="AZ792" s="12"/>
      <c r="BA792" s="12"/>
      <c r="BB792" s="12"/>
      <c r="BC792" s="12"/>
      <c r="BD792" s="12"/>
      <c r="BE792" s="12"/>
      <c r="BF792" s="12"/>
    </row>
    <row r="793" spans="1:58">
      <c r="A793"/>
      <c r="B793"/>
      <c r="C793"/>
      <c r="D793"/>
      <c r="E793"/>
      <c r="F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D793" s="11"/>
      <c r="AE793" s="12"/>
      <c r="AF793" s="11"/>
      <c r="AG793" s="12"/>
      <c r="AH793" s="11"/>
      <c r="AI793" s="11"/>
      <c r="AJ793" s="11"/>
      <c r="AK793" s="11"/>
      <c r="AL793" s="11"/>
      <c r="AN793" s="11"/>
      <c r="AO793" s="12"/>
      <c r="AP793" s="12"/>
      <c r="AQ793" s="12"/>
      <c r="AR793" s="12"/>
      <c r="AS793" s="12"/>
      <c r="AT793" s="12"/>
      <c r="AU793" s="12"/>
      <c r="AV793" s="12"/>
      <c r="AX793" s="11"/>
      <c r="AY793" s="12"/>
      <c r="AZ793" s="12"/>
      <c r="BA793" s="12"/>
      <c r="BB793" s="12"/>
      <c r="BC793" s="12"/>
      <c r="BD793" s="12"/>
      <c r="BE793" s="12"/>
      <c r="BF793" s="12"/>
    </row>
    <row r="794" spans="1:58">
      <c r="A794"/>
      <c r="B794"/>
      <c r="C794"/>
      <c r="D794"/>
      <c r="E794"/>
      <c r="F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D794" s="11"/>
      <c r="AE794" s="12"/>
      <c r="AF794" s="11"/>
      <c r="AG794" s="12"/>
      <c r="AH794" s="11"/>
      <c r="AI794" s="11"/>
      <c r="AJ794" s="11"/>
      <c r="AK794" s="11"/>
      <c r="AL794" s="11"/>
      <c r="AN794" s="11"/>
      <c r="AO794" s="12"/>
      <c r="AP794" s="12"/>
      <c r="AQ794" s="12"/>
      <c r="AR794" s="12"/>
      <c r="AS794" s="12"/>
      <c r="AT794" s="12"/>
      <c r="AU794" s="12"/>
      <c r="AV794" s="12"/>
      <c r="AX794" s="11"/>
      <c r="AY794" s="12"/>
      <c r="AZ794" s="12"/>
      <c r="BA794" s="12"/>
      <c r="BB794" s="12"/>
      <c r="BC794" s="12"/>
      <c r="BD794" s="12"/>
      <c r="BE794" s="12"/>
      <c r="BF794" s="12"/>
    </row>
    <row r="795" spans="1:58">
      <c r="A795"/>
      <c r="B795"/>
      <c r="C795"/>
      <c r="D795"/>
      <c r="E795"/>
      <c r="F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D795" s="11"/>
      <c r="AE795" s="12"/>
      <c r="AF795" s="11"/>
      <c r="AG795" s="12"/>
      <c r="AH795" s="11"/>
      <c r="AI795" s="11"/>
      <c r="AJ795" s="11"/>
      <c r="AK795" s="11"/>
      <c r="AL795" s="11"/>
      <c r="AN795" s="11"/>
      <c r="AO795" s="12"/>
      <c r="AP795" s="12"/>
      <c r="AQ795" s="12"/>
      <c r="AR795" s="12"/>
      <c r="AS795" s="12"/>
      <c r="AT795" s="12"/>
      <c r="AU795" s="12"/>
      <c r="AV795" s="12"/>
      <c r="AX795" s="11"/>
      <c r="AY795" s="12"/>
      <c r="AZ795" s="12"/>
      <c r="BA795" s="12"/>
      <c r="BB795" s="12"/>
      <c r="BC795" s="12"/>
      <c r="BD795" s="12"/>
      <c r="BE795" s="12"/>
      <c r="BF795" s="12"/>
    </row>
    <row r="796" spans="1:58">
      <c r="A796"/>
      <c r="B796"/>
      <c r="C796"/>
      <c r="D796"/>
      <c r="E796"/>
      <c r="F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D796" s="11"/>
      <c r="AE796" s="12"/>
      <c r="AF796" s="11"/>
      <c r="AG796" s="12"/>
      <c r="AH796" s="11"/>
      <c r="AI796" s="11"/>
      <c r="AJ796" s="11"/>
      <c r="AK796" s="11"/>
      <c r="AL796" s="11"/>
      <c r="AN796" s="11"/>
      <c r="AO796" s="12"/>
      <c r="AP796" s="12"/>
      <c r="AQ796" s="12"/>
      <c r="AR796" s="12"/>
      <c r="AS796" s="12"/>
      <c r="AT796" s="12"/>
      <c r="AU796" s="12"/>
      <c r="AV796" s="12"/>
      <c r="AX796" s="11"/>
      <c r="AY796" s="12"/>
      <c r="AZ796" s="12"/>
      <c r="BA796" s="12"/>
      <c r="BB796" s="12"/>
      <c r="BC796" s="12"/>
      <c r="BD796" s="12"/>
      <c r="BE796" s="12"/>
      <c r="BF796" s="12"/>
    </row>
    <row r="797" spans="1:58">
      <c r="A797"/>
      <c r="B797"/>
      <c r="C797"/>
      <c r="D797"/>
      <c r="E797"/>
      <c r="F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D797" s="11"/>
      <c r="AE797" s="12"/>
      <c r="AF797" s="11"/>
      <c r="AG797" s="12"/>
      <c r="AH797" s="11"/>
      <c r="AI797" s="11"/>
      <c r="AJ797" s="11"/>
      <c r="AK797" s="11"/>
      <c r="AL797" s="11"/>
      <c r="AN797" s="11"/>
      <c r="AO797" s="12"/>
      <c r="AP797" s="12"/>
      <c r="AQ797" s="12"/>
      <c r="AR797" s="12"/>
      <c r="AS797" s="12"/>
      <c r="AT797" s="12"/>
      <c r="AU797" s="12"/>
      <c r="AV797" s="12"/>
      <c r="AX797" s="11"/>
      <c r="AY797" s="12"/>
      <c r="AZ797" s="12"/>
      <c r="BA797" s="12"/>
      <c r="BB797" s="12"/>
      <c r="BC797" s="12"/>
      <c r="BD797" s="12"/>
      <c r="BE797" s="12"/>
      <c r="BF797" s="12"/>
    </row>
    <row r="798" spans="1:58">
      <c r="A798"/>
      <c r="B798"/>
      <c r="C798"/>
      <c r="D798"/>
      <c r="E798"/>
      <c r="F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D798" s="11"/>
      <c r="AE798" s="12"/>
      <c r="AF798" s="11"/>
      <c r="AG798" s="12"/>
      <c r="AH798" s="11"/>
      <c r="AI798" s="11"/>
      <c r="AJ798" s="11"/>
      <c r="AK798" s="11"/>
      <c r="AL798" s="11"/>
      <c r="AN798" s="11"/>
      <c r="AO798" s="12"/>
      <c r="AP798" s="12"/>
      <c r="AQ798" s="12"/>
      <c r="AR798" s="12"/>
      <c r="AS798" s="12"/>
      <c r="AT798" s="12"/>
      <c r="AU798" s="12"/>
      <c r="AV798" s="12"/>
      <c r="AX798" s="11"/>
      <c r="AY798" s="12"/>
      <c r="AZ798" s="12"/>
      <c r="BA798" s="12"/>
      <c r="BB798" s="12"/>
      <c r="BC798" s="12"/>
      <c r="BD798" s="12"/>
      <c r="BE798" s="12"/>
      <c r="BF798" s="12"/>
    </row>
    <row r="799" spans="1:58">
      <c r="A799"/>
      <c r="B799"/>
      <c r="C799"/>
      <c r="D799"/>
      <c r="E799"/>
      <c r="F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D799" s="11"/>
      <c r="AE799" s="12"/>
      <c r="AF799" s="11"/>
      <c r="AG799" s="12"/>
      <c r="AH799" s="11"/>
      <c r="AI799" s="11"/>
      <c r="AJ799" s="11"/>
      <c r="AK799" s="11"/>
      <c r="AL799" s="11"/>
      <c r="AN799" s="11"/>
      <c r="AO799" s="12"/>
      <c r="AP799" s="12"/>
      <c r="AQ799" s="12"/>
      <c r="AR799" s="12"/>
      <c r="AS799" s="12"/>
      <c r="AT799" s="12"/>
      <c r="AU799" s="12"/>
      <c r="AV799" s="12"/>
      <c r="AX799" s="11"/>
      <c r="AY799" s="12"/>
      <c r="AZ799" s="12"/>
      <c r="BA799" s="12"/>
      <c r="BB799" s="12"/>
      <c r="BC799" s="12"/>
      <c r="BD799" s="12"/>
      <c r="BE799" s="12"/>
      <c r="BF799" s="12"/>
    </row>
    <row r="800" spans="1:58">
      <c r="A800"/>
      <c r="B800"/>
      <c r="C800"/>
      <c r="D800"/>
      <c r="E800"/>
      <c r="F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D800" s="11"/>
      <c r="AE800" s="12"/>
      <c r="AF800" s="11"/>
      <c r="AG800" s="12"/>
      <c r="AH800" s="11"/>
      <c r="AI800" s="11"/>
      <c r="AJ800" s="11"/>
      <c r="AK800" s="11"/>
      <c r="AL800" s="11"/>
      <c r="AN800" s="11"/>
      <c r="AO800" s="12"/>
      <c r="AP800" s="12"/>
      <c r="AQ800" s="12"/>
      <c r="AR800" s="12"/>
      <c r="AS800" s="12"/>
      <c r="AT800" s="12"/>
      <c r="AU800" s="12"/>
      <c r="AV800" s="12"/>
      <c r="AX800" s="11"/>
      <c r="AY800" s="12"/>
      <c r="AZ800" s="12"/>
      <c r="BA800" s="12"/>
      <c r="BB800" s="12"/>
      <c r="BC800" s="12"/>
      <c r="BD800" s="12"/>
      <c r="BE800" s="12"/>
      <c r="BF800" s="12"/>
    </row>
    <row r="801" spans="1:58">
      <c r="A801"/>
      <c r="B801"/>
      <c r="C801"/>
      <c r="D801"/>
      <c r="E801"/>
      <c r="F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D801" s="11"/>
      <c r="AE801" s="12"/>
      <c r="AF801" s="11"/>
      <c r="AG801" s="12"/>
      <c r="AH801" s="11"/>
      <c r="AI801" s="11"/>
      <c r="AJ801" s="11"/>
      <c r="AK801" s="11"/>
      <c r="AL801" s="11"/>
      <c r="AN801" s="11"/>
      <c r="AO801" s="12"/>
      <c r="AP801" s="12"/>
      <c r="AQ801" s="12"/>
      <c r="AR801" s="12"/>
      <c r="AS801" s="12"/>
      <c r="AT801" s="12"/>
      <c r="AU801" s="12"/>
      <c r="AV801" s="12"/>
      <c r="AX801" s="11"/>
      <c r="AY801" s="12"/>
      <c r="AZ801" s="12"/>
      <c r="BA801" s="12"/>
      <c r="BB801" s="12"/>
      <c r="BC801" s="12"/>
      <c r="BD801" s="12"/>
      <c r="BE801" s="12"/>
      <c r="BF801" s="12"/>
    </row>
    <row r="802" spans="1:58">
      <c r="A802"/>
      <c r="B802"/>
      <c r="C802"/>
      <c r="D802"/>
      <c r="E802"/>
      <c r="F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D802" s="11"/>
      <c r="AE802" s="12"/>
      <c r="AF802" s="11"/>
      <c r="AG802" s="12"/>
      <c r="AH802" s="11"/>
      <c r="AI802" s="11"/>
      <c r="AJ802" s="11"/>
      <c r="AK802" s="11"/>
      <c r="AL802" s="11"/>
      <c r="AN802" s="11"/>
      <c r="AO802" s="12"/>
      <c r="AP802" s="12"/>
      <c r="AQ802" s="12"/>
      <c r="AR802" s="12"/>
      <c r="AS802" s="12"/>
      <c r="AT802" s="12"/>
      <c r="AU802" s="12"/>
      <c r="AV802" s="12"/>
      <c r="AX802" s="11"/>
      <c r="AY802" s="12"/>
      <c r="AZ802" s="12"/>
      <c r="BA802" s="12"/>
      <c r="BB802" s="12"/>
      <c r="BC802" s="12"/>
      <c r="BD802" s="12"/>
      <c r="BE802" s="12"/>
      <c r="BF802" s="12"/>
    </row>
    <row r="803" spans="1:58">
      <c r="A803"/>
      <c r="B803"/>
      <c r="C803"/>
      <c r="D803"/>
      <c r="E803"/>
      <c r="F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D803" s="11"/>
      <c r="AE803" s="12"/>
      <c r="AF803" s="11"/>
      <c r="AG803" s="12"/>
      <c r="AH803" s="11"/>
      <c r="AI803" s="11"/>
      <c r="AJ803" s="11"/>
      <c r="AK803" s="11"/>
      <c r="AL803" s="11"/>
      <c r="AN803" s="11"/>
      <c r="AO803" s="12"/>
      <c r="AP803" s="12"/>
      <c r="AQ803" s="12"/>
      <c r="AR803" s="12"/>
      <c r="AS803" s="12"/>
      <c r="AT803" s="12"/>
      <c r="AU803" s="12"/>
      <c r="AV803" s="12"/>
      <c r="AX803" s="11"/>
      <c r="AY803" s="12"/>
      <c r="AZ803" s="12"/>
      <c r="BA803" s="12"/>
      <c r="BB803" s="12"/>
      <c r="BC803" s="12"/>
      <c r="BD803" s="12"/>
      <c r="BE803" s="12"/>
      <c r="BF803" s="12"/>
    </row>
    <row r="804" spans="1:58">
      <c r="A804"/>
      <c r="B804"/>
      <c r="C804"/>
      <c r="D804"/>
      <c r="E804"/>
      <c r="F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D804" s="11"/>
      <c r="AE804" s="12"/>
      <c r="AF804" s="11"/>
      <c r="AG804" s="12"/>
      <c r="AH804" s="11"/>
      <c r="AI804" s="11"/>
      <c r="AJ804" s="11"/>
      <c r="AK804" s="11"/>
      <c r="AL804" s="11"/>
      <c r="AN804" s="11"/>
      <c r="AO804" s="12"/>
      <c r="AP804" s="12"/>
      <c r="AQ804" s="12"/>
      <c r="AR804" s="12"/>
      <c r="AS804" s="12"/>
      <c r="AT804" s="12"/>
      <c r="AU804" s="12"/>
      <c r="AV804" s="12"/>
      <c r="AX804" s="11"/>
      <c r="AY804" s="12"/>
      <c r="AZ804" s="12"/>
      <c r="BA804" s="12"/>
      <c r="BB804" s="12"/>
      <c r="BC804" s="12"/>
      <c r="BD804" s="12"/>
      <c r="BE804" s="12"/>
      <c r="BF804" s="12"/>
    </row>
    <row r="805" spans="1:58">
      <c r="A805"/>
      <c r="B805"/>
      <c r="C805"/>
      <c r="D805"/>
      <c r="E805"/>
      <c r="F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D805" s="11"/>
      <c r="AE805" s="12"/>
      <c r="AF805" s="11"/>
      <c r="AG805" s="12"/>
      <c r="AH805" s="11"/>
      <c r="AI805" s="11"/>
      <c r="AJ805" s="11"/>
      <c r="AK805" s="11"/>
      <c r="AL805" s="11"/>
      <c r="AN805" s="11"/>
      <c r="AO805" s="12"/>
      <c r="AP805" s="12"/>
      <c r="AQ805" s="12"/>
      <c r="AR805" s="12"/>
      <c r="AS805" s="12"/>
      <c r="AT805" s="12"/>
      <c r="AU805" s="12"/>
      <c r="AV805" s="12"/>
      <c r="AX805" s="11"/>
      <c r="AY805" s="12"/>
      <c r="AZ805" s="12"/>
      <c r="BA805" s="12"/>
      <c r="BB805" s="12"/>
      <c r="BC805" s="12"/>
      <c r="BD805" s="12"/>
      <c r="BE805" s="12"/>
      <c r="BF805" s="12"/>
    </row>
    <row r="806" spans="1:58">
      <c r="A806"/>
      <c r="B806"/>
      <c r="C806"/>
      <c r="D806"/>
      <c r="E806"/>
      <c r="F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D806" s="11"/>
      <c r="AE806" s="12"/>
      <c r="AF806" s="11"/>
      <c r="AG806" s="12"/>
      <c r="AH806" s="11"/>
      <c r="AI806" s="11"/>
      <c r="AJ806" s="11"/>
      <c r="AK806" s="11"/>
      <c r="AL806" s="11"/>
      <c r="AN806" s="11"/>
      <c r="AO806" s="12"/>
      <c r="AP806" s="12"/>
      <c r="AQ806" s="12"/>
      <c r="AR806" s="12"/>
      <c r="AS806" s="12"/>
      <c r="AT806" s="12"/>
      <c r="AU806" s="12"/>
      <c r="AV806" s="12"/>
      <c r="AX806" s="11"/>
      <c r="AY806" s="12"/>
      <c r="AZ806" s="12"/>
      <c r="BA806" s="12"/>
      <c r="BB806" s="12"/>
      <c r="BC806" s="12"/>
      <c r="BD806" s="12"/>
      <c r="BE806" s="12"/>
      <c r="BF806" s="12"/>
    </row>
    <row r="807" spans="1:58">
      <c r="A807"/>
      <c r="B807"/>
      <c r="C807"/>
      <c r="D807"/>
      <c r="E807"/>
      <c r="F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D807" s="11"/>
      <c r="AE807" s="12"/>
      <c r="AF807" s="11"/>
      <c r="AG807" s="12"/>
      <c r="AH807" s="11"/>
      <c r="AI807" s="11"/>
      <c r="AJ807" s="11"/>
      <c r="AK807" s="11"/>
      <c r="AL807" s="11"/>
      <c r="AN807" s="11"/>
      <c r="AO807" s="12"/>
      <c r="AP807" s="12"/>
      <c r="AQ807" s="12"/>
      <c r="AR807" s="12"/>
      <c r="AS807" s="12"/>
      <c r="AT807" s="12"/>
      <c r="AU807" s="12"/>
      <c r="AV807" s="12"/>
      <c r="AX807" s="11"/>
      <c r="AY807" s="12"/>
      <c r="AZ807" s="12"/>
      <c r="BA807" s="12"/>
      <c r="BB807" s="12"/>
      <c r="BC807" s="12"/>
      <c r="BD807" s="12"/>
      <c r="BE807" s="12"/>
      <c r="BF807" s="12"/>
    </row>
    <row r="808" spans="1:58">
      <c r="A808"/>
      <c r="B808"/>
      <c r="C808"/>
      <c r="D808"/>
      <c r="E808"/>
      <c r="F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D808" s="11"/>
      <c r="AE808" s="12"/>
      <c r="AF808" s="11"/>
      <c r="AG808" s="12"/>
      <c r="AH808" s="11"/>
      <c r="AI808" s="11"/>
      <c r="AJ808" s="11"/>
      <c r="AK808" s="11"/>
      <c r="AL808" s="11"/>
      <c r="AN808" s="11"/>
      <c r="AO808" s="12"/>
      <c r="AP808" s="12"/>
      <c r="AQ808" s="12"/>
      <c r="AR808" s="12"/>
      <c r="AS808" s="12"/>
      <c r="AT808" s="12"/>
      <c r="AU808" s="12"/>
      <c r="AV808" s="12"/>
      <c r="AX808" s="11"/>
      <c r="AY808" s="12"/>
      <c r="AZ808" s="12"/>
      <c r="BA808" s="12"/>
      <c r="BB808" s="12"/>
      <c r="BC808" s="12"/>
      <c r="BD808" s="12"/>
      <c r="BE808" s="12"/>
      <c r="BF808" s="12"/>
    </row>
    <row r="809" spans="1:58">
      <c r="A809"/>
      <c r="B809"/>
      <c r="C809"/>
      <c r="D809"/>
      <c r="E809"/>
      <c r="F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D809" s="11"/>
      <c r="AE809" s="12"/>
      <c r="AF809" s="11"/>
      <c r="AG809" s="12"/>
      <c r="AH809" s="11"/>
      <c r="AI809" s="11"/>
      <c r="AJ809" s="11"/>
      <c r="AK809" s="11"/>
      <c r="AL809" s="11"/>
      <c r="AN809" s="11"/>
      <c r="AO809" s="12"/>
      <c r="AP809" s="12"/>
      <c r="AQ809" s="12"/>
      <c r="AR809" s="12"/>
      <c r="AS809" s="12"/>
      <c r="AT809" s="12"/>
      <c r="AU809" s="12"/>
      <c r="AV809" s="12"/>
      <c r="AX809" s="11"/>
      <c r="AY809" s="12"/>
      <c r="AZ809" s="12"/>
      <c r="BA809" s="12"/>
      <c r="BB809" s="12"/>
      <c r="BC809" s="12"/>
      <c r="BD809" s="12"/>
      <c r="BE809" s="12"/>
      <c r="BF809" s="12"/>
    </row>
    <row r="810" spans="1:58">
      <c r="A810"/>
      <c r="B810"/>
      <c r="C810"/>
      <c r="D810"/>
      <c r="E810"/>
      <c r="F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D810" s="11"/>
      <c r="AE810" s="12"/>
      <c r="AF810" s="11"/>
      <c r="AG810" s="12"/>
      <c r="AH810" s="11"/>
      <c r="AI810" s="11"/>
      <c r="AJ810" s="11"/>
      <c r="AK810" s="11"/>
      <c r="AL810" s="11"/>
      <c r="AN810" s="11"/>
      <c r="AO810" s="12"/>
      <c r="AP810" s="12"/>
      <c r="AQ810" s="12"/>
      <c r="AR810" s="12"/>
      <c r="AS810" s="12"/>
      <c r="AT810" s="12"/>
      <c r="AU810" s="12"/>
      <c r="AV810" s="12"/>
      <c r="AX810" s="11"/>
      <c r="AY810" s="12"/>
      <c r="AZ810" s="12"/>
      <c r="BA810" s="12"/>
      <c r="BB810" s="12"/>
      <c r="BC810" s="12"/>
      <c r="BD810" s="12"/>
      <c r="BE810" s="12"/>
      <c r="BF810" s="12"/>
    </row>
    <row r="811" spans="1:58">
      <c r="A811"/>
      <c r="B811"/>
      <c r="C811"/>
      <c r="D811"/>
      <c r="E811"/>
      <c r="F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D811" s="11"/>
      <c r="AE811" s="12"/>
      <c r="AF811" s="11"/>
      <c r="AG811" s="12"/>
      <c r="AH811" s="11"/>
      <c r="AI811" s="11"/>
      <c r="AJ811" s="11"/>
      <c r="AK811" s="11"/>
      <c r="AL811" s="11"/>
      <c r="AN811" s="11"/>
      <c r="AO811" s="12"/>
      <c r="AP811" s="12"/>
      <c r="AQ811" s="12"/>
      <c r="AR811" s="12"/>
      <c r="AS811" s="12"/>
      <c r="AT811" s="12"/>
      <c r="AU811" s="12"/>
      <c r="AV811" s="12"/>
      <c r="AX811" s="11"/>
      <c r="AY811" s="12"/>
      <c r="AZ811" s="12"/>
      <c r="BA811" s="12"/>
      <c r="BB811" s="12"/>
      <c r="BC811" s="12"/>
      <c r="BD811" s="12"/>
      <c r="BE811" s="12"/>
      <c r="BF811" s="12"/>
    </row>
    <row r="812" spans="1:58">
      <c r="A812"/>
      <c r="B812"/>
      <c r="C812"/>
      <c r="D812"/>
      <c r="E812"/>
      <c r="F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D812" s="11"/>
      <c r="AE812" s="12"/>
      <c r="AF812" s="11"/>
      <c r="AG812" s="12"/>
      <c r="AH812" s="11"/>
      <c r="AI812" s="11"/>
      <c r="AJ812" s="11"/>
      <c r="AK812" s="11"/>
      <c r="AL812" s="11"/>
      <c r="AN812" s="11"/>
      <c r="AO812" s="12"/>
      <c r="AP812" s="12"/>
      <c r="AQ812" s="12"/>
      <c r="AR812" s="12"/>
      <c r="AS812" s="12"/>
      <c r="AT812" s="12"/>
      <c r="AU812" s="12"/>
      <c r="AV812" s="12"/>
      <c r="AX812" s="11"/>
      <c r="AY812" s="12"/>
      <c r="AZ812" s="12"/>
      <c r="BA812" s="12"/>
      <c r="BB812" s="12"/>
      <c r="BC812" s="12"/>
      <c r="BD812" s="12"/>
      <c r="BE812" s="12"/>
      <c r="BF812" s="12"/>
    </row>
    <row r="813" spans="1:58">
      <c r="A813"/>
      <c r="B813"/>
      <c r="C813"/>
      <c r="D813"/>
      <c r="E813"/>
      <c r="F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D813" s="11"/>
      <c r="AE813" s="12"/>
      <c r="AF813" s="11"/>
      <c r="AG813" s="12"/>
      <c r="AH813" s="11"/>
      <c r="AI813" s="11"/>
      <c r="AJ813" s="11"/>
      <c r="AK813" s="11"/>
      <c r="AL813" s="11"/>
      <c r="AN813" s="11"/>
      <c r="AO813" s="12"/>
      <c r="AP813" s="12"/>
      <c r="AQ813" s="12"/>
      <c r="AR813" s="12"/>
      <c r="AS813" s="12"/>
      <c r="AT813" s="12"/>
      <c r="AU813" s="12"/>
      <c r="AV813" s="12"/>
      <c r="AX813" s="11"/>
      <c r="AY813" s="12"/>
      <c r="AZ813" s="12"/>
      <c r="BA813" s="12"/>
      <c r="BB813" s="12"/>
      <c r="BC813" s="12"/>
      <c r="BD813" s="12"/>
      <c r="BE813" s="12"/>
      <c r="BF813" s="12"/>
    </row>
    <row r="814" spans="1:58">
      <c r="A814"/>
      <c r="B814"/>
      <c r="C814"/>
      <c r="D814"/>
      <c r="E814"/>
      <c r="F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D814" s="11"/>
      <c r="AE814" s="12"/>
      <c r="AF814" s="11"/>
      <c r="AG814" s="12"/>
      <c r="AH814" s="11"/>
      <c r="AI814" s="11"/>
      <c r="AJ814" s="11"/>
      <c r="AK814" s="11"/>
      <c r="AL814" s="11"/>
      <c r="AN814" s="11"/>
      <c r="AO814" s="12"/>
      <c r="AP814" s="12"/>
      <c r="AQ814" s="12"/>
      <c r="AR814" s="12"/>
      <c r="AS814" s="12"/>
      <c r="AT814" s="12"/>
      <c r="AU814" s="12"/>
      <c r="AV814" s="12"/>
      <c r="AX814" s="11"/>
      <c r="AY814" s="12"/>
      <c r="AZ814" s="12"/>
      <c r="BA814" s="12"/>
      <c r="BB814" s="12"/>
      <c r="BC814" s="12"/>
      <c r="BD814" s="12"/>
      <c r="BE814" s="12"/>
      <c r="BF814" s="12"/>
    </row>
    <row r="815" spans="1:58">
      <c r="A815"/>
      <c r="B815"/>
      <c r="C815"/>
      <c r="D815"/>
      <c r="E815"/>
      <c r="F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D815" s="11"/>
      <c r="AE815" s="12"/>
      <c r="AF815" s="11"/>
      <c r="AG815" s="12"/>
      <c r="AH815" s="11"/>
      <c r="AI815" s="11"/>
      <c r="AJ815" s="11"/>
      <c r="AK815" s="11"/>
      <c r="AL815" s="11"/>
      <c r="AN815" s="11"/>
      <c r="AO815" s="12"/>
      <c r="AP815" s="12"/>
      <c r="AQ815" s="12"/>
      <c r="AR815" s="12"/>
      <c r="AS815" s="12"/>
      <c r="AT815" s="12"/>
      <c r="AU815" s="12"/>
      <c r="AV815" s="12"/>
      <c r="AX815" s="11"/>
      <c r="AY815" s="12"/>
      <c r="AZ815" s="12"/>
      <c r="BA815" s="12"/>
      <c r="BB815" s="12"/>
      <c r="BC815" s="12"/>
      <c r="BD815" s="12"/>
      <c r="BE815" s="12"/>
      <c r="BF815" s="12"/>
    </row>
    <row r="816" spans="1:58">
      <c r="A816"/>
      <c r="B816"/>
      <c r="C816"/>
      <c r="D816"/>
      <c r="E816"/>
      <c r="F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D816" s="11"/>
      <c r="AE816" s="12"/>
      <c r="AF816" s="11"/>
      <c r="AG816" s="12"/>
      <c r="AH816" s="11"/>
      <c r="AI816" s="11"/>
      <c r="AJ816" s="11"/>
      <c r="AK816" s="11"/>
      <c r="AL816" s="11"/>
      <c r="AN816" s="11"/>
      <c r="AO816" s="12"/>
      <c r="AP816" s="12"/>
      <c r="AQ816" s="12"/>
      <c r="AR816" s="12"/>
      <c r="AS816" s="12"/>
      <c r="AT816" s="12"/>
      <c r="AU816" s="12"/>
      <c r="AV816" s="12"/>
      <c r="AX816" s="11"/>
      <c r="AY816" s="12"/>
      <c r="AZ816" s="12"/>
      <c r="BA816" s="12"/>
      <c r="BB816" s="12"/>
      <c r="BC816" s="12"/>
      <c r="BD816" s="12"/>
      <c r="BE816" s="12"/>
      <c r="BF816" s="12"/>
    </row>
    <row r="817" spans="1:58">
      <c r="A817"/>
      <c r="B817"/>
      <c r="C817"/>
      <c r="D817"/>
      <c r="E817"/>
      <c r="F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D817" s="11"/>
      <c r="AE817" s="12"/>
      <c r="AF817" s="11"/>
      <c r="AG817" s="12"/>
      <c r="AH817" s="11"/>
      <c r="AI817" s="11"/>
      <c r="AJ817" s="11"/>
      <c r="AK817" s="11"/>
      <c r="AL817" s="11"/>
      <c r="AN817" s="11"/>
      <c r="AO817" s="12"/>
      <c r="AP817" s="12"/>
      <c r="AQ817" s="12"/>
      <c r="AR817" s="12"/>
      <c r="AS817" s="12"/>
      <c r="AT817" s="12"/>
      <c r="AU817" s="12"/>
      <c r="AV817" s="12"/>
      <c r="AX817" s="11"/>
      <c r="AY817" s="12"/>
      <c r="AZ817" s="12"/>
      <c r="BA817" s="12"/>
      <c r="BB817" s="12"/>
      <c r="BC817" s="12"/>
      <c r="BD817" s="12"/>
      <c r="BE817" s="12"/>
      <c r="BF817" s="12"/>
    </row>
    <row r="818" spans="1:58">
      <c r="A818"/>
      <c r="B818"/>
      <c r="C818"/>
      <c r="D818"/>
      <c r="E818"/>
      <c r="F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D818" s="11"/>
      <c r="AE818" s="12"/>
      <c r="AF818" s="11"/>
      <c r="AG818" s="12"/>
      <c r="AH818" s="11"/>
      <c r="AI818" s="11"/>
      <c r="AJ818" s="11"/>
      <c r="AK818" s="11"/>
      <c r="AL818" s="11"/>
      <c r="AN818" s="11"/>
      <c r="AO818" s="12"/>
      <c r="AP818" s="12"/>
      <c r="AQ818" s="12"/>
      <c r="AR818" s="12"/>
      <c r="AS818" s="12"/>
      <c r="AT818" s="12"/>
      <c r="AU818" s="12"/>
      <c r="AV818" s="12"/>
      <c r="AX818" s="11"/>
      <c r="AY818" s="12"/>
      <c r="AZ818" s="12"/>
      <c r="BA818" s="12"/>
      <c r="BB818" s="12"/>
      <c r="BC818" s="12"/>
      <c r="BD818" s="12"/>
      <c r="BE818" s="12"/>
      <c r="BF818" s="12"/>
    </row>
    <row r="819" spans="1:58">
      <c r="A819"/>
      <c r="B819"/>
      <c r="C819"/>
      <c r="D819"/>
      <c r="E819"/>
      <c r="F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D819" s="11"/>
      <c r="AE819" s="12"/>
      <c r="AF819" s="11"/>
      <c r="AG819" s="12"/>
      <c r="AH819" s="11"/>
      <c r="AI819" s="11"/>
      <c r="AJ819" s="11"/>
      <c r="AK819" s="11"/>
      <c r="AL819" s="11"/>
      <c r="AN819" s="11"/>
      <c r="AO819" s="12"/>
      <c r="AP819" s="12"/>
      <c r="AQ819" s="12"/>
      <c r="AR819" s="12"/>
      <c r="AS819" s="12"/>
      <c r="AT819" s="12"/>
      <c r="AU819" s="12"/>
      <c r="AV819" s="12"/>
      <c r="AX819" s="11"/>
      <c r="AY819" s="12"/>
      <c r="AZ819" s="12"/>
      <c r="BA819" s="12"/>
      <c r="BB819" s="12"/>
      <c r="BC819" s="12"/>
      <c r="BD819" s="12"/>
      <c r="BE819" s="12"/>
      <c r="BF819" s="12"/>
    </row>
    <row r="820" spans="1:58">
      <c r="A820"/>
      <c r="B820"/>
      <c r="C820"/>
      <c r="D820"/>
      <c r="E820"/>
      <c r="F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D820" s="11"/>
      <c r="AE820" s="12"/>
      <c r="AF820" s="11"/>
      <c r="AG820" s="12"/>
      <c r="AH820" s="11"/>
      <c r="AI820" s="11"/>
      <c r="AJ820" s="11"/>
      <c r="AK820" s="11"/>
      <c r="AL820" s="11"/>
      <c r="AN820" s="11"/>
      <c r="AO820" s="12"/>
      <c r="AP820" s="12"/>
      <c r="AQ820" s="12"/>
      <c r="AR820" s="12"/>
      <c r="AS820" s="12"/>
      <c r="AT820" s="12"/>
      <c r="AU820" s="12"/>
      <c r="AV820" s="12"/>
      <c r="AX820" s="11"/>
      <c r="AY820" s="12"/>
      <c r="AZ820" s="12"/>
      <c r="BA820" s="12"/>
      <c r="BB820" s="12"/>
      <c r="BC820" s="12"/>
      <c r="BD820" s="12"/>
      <c r="BE820" s="12"/>
      <c r="BF820" s="12"/>
    </row>
    <row r="821" spans="1:58">
      <c r="A821"/>
      <c r="B821"/>
      <c r="C821"/>
      <c r="D821"/>
      <c r="E821"/>
      <c r="F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D821" s="11"/>
      <c r="AE821" s="12"/>
      <c r="AF821" s="11"/>
      <c r="AG821" s="12"/>
      <c r="AH821" s="11"/>
      <c r="AI821" s="11"/>
      <c r="AJ821" s="11"/>
      <c r="AK821" s="11"/>
      <c r="AL821" s="11"/>
      <c r="AN821" s="11"/>
      <c r="AO821" s="12"/>
      <c r="AP821" s="12"/>
      <c r="AQ821" s="12"/>
      <c r="AR821" s="12"/>
      <c r="AS821" s="12"/>
      <c r="AT821" s="12"/>
      <c r="AU821" s="12"/>
      <c r="AV821" s="12"/>
      <c r="AX821" s="11"/>
      <c r="AY821" s="12"/>
      <c r="AZ821" s="12"/>
      <c r="BA821" s="12"/>
      <c r="BB821" s="12"/>
      <c r="BC821" s="12"/>
      <c r="BD821" s="12"/>
      <c r="BE821" s="12"/>
      <c r="BF821" s="12"/>
    </row>
    <row r="822" spans="1:58">
      <c r="A822"/>
      <c r="B822"/>
      <c r="C822"/>
      <c r="D822"/>
      <c r="E822"/>
      <c r="F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D822" s="11"/>
      <c r="AE822" s="12"/>
      <c r="AF822" s="11"/>
      <c r="AG822" s="12"/>
      <c r="AH822" s="11"/>
      <c r="AI822" s="11"/>
      <c r="AJ822" s="11"/>
      <c r="AK822" s="11"/>
      <c r="AL822" s="11"/>
      <c r="AN822" s="11"/>
      <c r="AO822" s="12"/>
      <c r="AP822" s="12"/>
      <c r="AQ822" s="12"/>
      <c r="AR822" s="12"/>
      <c r="AS822" s="12"/>
      <c r="AT822" s="12"/>
      <c r="AU822" s="12"/>
      <c r="AV822" s="12"/>
      <c r="AX822" s="11"/>
      <c r="AY822" s="12"/>
      <c r="AZ822" s="12"/>
      <c r="BA822" s="12"/>
      <c r="BB822" s="12"/>
      <c r="BC822" s="12"/>
      <c r="BD822" s="12"/>
      <c r="BE822" s="12"/>
      <c r="BF822" s="12"/>
    </row>
    <row r="823" spans="1:58">
      <c r="A823"/>
      <c r="B823"/>
      <c r="C823"/>
      <c r="D823"/>
      <c r="E823"/>
      <c r="F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D823" s="11"/>
      <c r="AE823" s="12"/>
      <c r="AF823" s="11"/>
      <c r="AG823" s="12"/>
      <c r="AH823" s="11"/>
      <c r="AI823" s="11"/>
      <c r="AJ823" s="11"/>
      <c r="AK823" s="11"/>
      <c r="AL823" s="11"/>
      <c r="AN823" s="11"/>
      <c r="AO823" s="12"/>
      <c r="AP823" s="12"/>
      <c r="AQ823" s="12"/>
      <c r="AR823" s="12"/>
      <c r="AS823" s="12"/>
      <c r="AT823" s="12"/>
      <c r="AU823" s="12"/>
      <c r="AV823" s="12"/>
      <c r="AX823" s="11"/>
      <c r="AY823" s="12"/>
      <c r="AZ823" s="12"/>
      <c r="BA823" s="12"/>
      <c r="BB823" s="12"/>
      <c r="BC823" s="12"/>
      <c r="BD823" s="12"/>
      <c r="BE823" s="12"/>
      <c r="BF823" s="12"/>
    </row>
    <row r="824" spans="1:58">
      <c r="A824"/>
      <c r="B824"/>
      <c r="C824"/>
      <c r="D824"/>
      <c r="E824"/>
      <c r="F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D824" s="11"/>
      <c r="AE824" s="12"/>
      <c r="AF824" s="11"/>
      <c r="AG824" s="12"/>
      <c r="AH824" s="11"/>
      <c r="AI824" s="11"/>
      <c r="AJ824" s="11"/>
      <c r="AK824" s="11"/>
      <c r="AL824" s="11"/>
      <c r="AN824" s="11"/>
      <c r="AO824" s="12"/>
      <c r="AP824" s="12"/>
      <c r="AQ824" s="12"/>
      <c r="AR824" s="12"/>
      <c r="AS824" s="12"/>
      <c r="AT824" s="12"/>
      <c r="AU824" s="12"/>
      <c r="AV824" s="12"/>
      <c r="AX824" s="11"/>
      <c r="AY824" s="12"/>
      <c r="AZ824" s="12"/>
      <c r="BA824" s="12"/>
      <c r="BB824" s="12"/>
      <c r="BC824" s="12"/>
      <c r="BD824" s="12"/>
      <c r="BE824" s="12"/>
      <c r="BF824" s="12"/>
    </row>
    <row r="825" spans="1:58">
      <c r="A825"/>
      <c r="B825"/>
      <c r="C825"/>
      <c r="D825"/>
      <c r="E825"/>
      <c r="F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D825" s="11"/>
      <c r="AE825" s="12"/>
      <c r="AF825" s="11"/>
      <c r="AG825" s="12"/>
      <c r="AH825" s="11"/>
      <c r="AI825" s="11"/>
      <c r="AJ825" s="11"/>
      <c r="AK825" s="11"/>
      <c r="AL825" s="11"/>
      <c r="AN825" s="11"/>
      <c r="AO825" s="12"/>
      <c r="AP825" s="12"/>
      <c r="AQ825" s="12"/>
      <c r="AR825" s="12"/>
      <c r="AS825" s="12"/>
      <c r="AT825" s="12"/>
      <c r="AU825" s="12"/>
      <c r="AV825" s="12"/>
      <c r="AX825" s="11"/>
      <c r="AY825" s="12"/>
      <c r="AZ825" s="12"/>
      <c r="BA825" s="12"/>
      <c r="BB825" s="12"/>
      <c r="BC825" s="12"/>
      <c r="BD825" s="12"/>
      <c r="BE825" s="12"/>
      <c r="BF825" s="12"/>
    </row>
    <row r="826" spans="1:58">
      <c r="A826"/>
      <c r="B826"/>
      <c r="C826"/>
      <c r="D826"/>
      <c r="E826"/>
      <c r="F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D826" s="11"/>
      <c r="AE826" s="12"/>
      <c r="AF826" s="11"/>
      <c r="AG826" s="12"/>
      <c r="AH826" s="11"/>
      <c r="AI826" s="11"/>
      <c r="AJ826" s="11"/>
      <c r="AK826" s="11"/>
      <c r="AL826" s="11"/>
      <c r="AN826" s="11"/>
      <c r="AO826" s="12"/>
      <c r="AP826" s="12"/>
      <c r="AQ826" s="12"/>
      <c r="AR826" s="12"/>
      <c r="AS826" s="12"/>
      <c r="AT826" s="12"/>
      <c r="AU826" s="12"/>
      <c r="AV826" s="12"/>
      <c r="AX826" s="11"/>
      <c r="AY826" s="12"/>
      <c r="AZ826" s="12"/>
      <c r="BA826" s="12"/>
      <c r="BB826" s="12"/>
      <c r="BC826" s="12"/>
      <c r="BD826" s="12"/>
      <c r="BE826" s="12"/>
      <c r="BF826" s="12"/>
    </row>
    <row r="827" spans="1:58">
      <c r="A827"/>
      <c r="B827"/>
      <c r="C827"/>
      <c r="D827"/>
      <c r="E827"/>
      <c r="F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D827" s="11"/>
      <c r="AE827" s="12"/>
      <c r="AF827" s="11"/>
      <c r="AG827" s="12"/>
      <c r="AH827" s="11"/>
      <c r="AI827" s="11"/>
      <c r="AJ827" s="11"/>
      <c r="AK827" s="11"/>
      <c r="AL827" s="11"/>
      <c r="AN827" s="11"/>
      <c r="AO827" s="12"/>
      <c r="AP827" s="12"/>
      <c r="AQ827" s="12"/>
      <c r="AR827" s="12"/>
      <c r="AS827" s="12"/>
      <c r="AT827" s="12"/>
      <c r="AU827" s="12"/>
      <c r="AV827" s="12"/>
      <c r="AX827" s="11"/>
      <c r="AY827" s="12"/>
      <c r="AZ827" s="12"/>
      <c r="BA827" s="12"/>
      <c r="BB827" s="12"/>
      <c r="BC827" s="12"/>
      <c r="BD827" s="12"/>
      <c r="BE827" s="12"/>
      <c r="BF827" s="12"/>
    </row>
    <row r="828" spans="1:58">
      <c r="A828"/>
      <c r="B828"/>
      <c r="C828"/>
      <c r="D828"/>
      <c r="E828"/>
      <c r="F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D828" s="11"/>
      <c r="AE828" s="12"/>
      <c r="AF828" s="11"/>
      <c r="AG828" s="12"/>
      <c r="AH828" s="11"/>
      <c r="AI828" s="11"/>
      <c r="AJ828" s="11"/>
      <c r="AK828" s="11"/>
      <c r="AL828" s="11"/>
      <c r="AN828" s="11"/>
      <c r="AO828" s="12"/>
      <c r="AP828" s="12"/>
      <c r="AQ828" s="12"/>
      <c r="AR828" s="12"/>
      <c r="AS828" s="12"/>
      <c r="AT828" s="12"/>
      <c r="AU828" s="12"/>
      <c r="AV828" s="12"/>
      <c r="AX828" s="11"/>
      <c r="AY828" s="12"/>
      <c r="AZ828" s="12"/>
      <c r="BA828" s="12"/>
      <c r="BB828" s="12"/>
      <c r="BC828" s="12"/>
      <c r="BD828" s="12"/>
      <c r="BE828" s="12"/>
      <c r="BF828" s="12"/>
    </row>
    <row r="829" spans="1:58">
      <c r="A829"/>
      <c r="B829"/>
      <c r="C829"/>
      <c r="D829"/>
      <c r="E829"/>
      <c r="F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D829" s="11"/>
      <c r="AE829" s="12"/>
      <c r="AF829" s="11"/>
      <c r="AG829" s="12"/>
      <c r="AH829" s="11"/>
      <c r="AI829" s="11"/>
      <c r="AJ829" s="11"/>
      <c r="AK829" s="11"/>
      <c r="AL829" s="11"/>
      <c r="AN829" s="11"/>
      <c r="AO829" s="12"/>
      <c r="AP829" s="12"/>
      <c r="AQ829" s="12"/>
      <c r="AR829" s="12"/>
      <c r="AS829" s="12"/>
      <c r="AT829" s="12"/>
      <c r="AU829" s="12"/>
      <c r="AV829" s="12"/>
      <c r="AX829" s="11"/>
      <c r="AY829" s="12"/>
      <c r="AZ829" s="12"/>
      <c r="BA829" s="12"/>
      <c r="BB829" s="12"/>
      <c r="BC829" s="12"/>
      <c r="BD829" s="12"/>
      <c r="BE829" s="12"/>
      <c r="BF829" s="12"/>
    </row>
    <row r="830" spans="1:58">
      <c r="A830"/>
      <c r="B830"/>
      <c r="C830"/>
      <c r="D830"/>
      <c r="E830"/>
      <c r="F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D830" s="11"/>
      <c r="AE830" s="12"/>
      <c r="AF830" s="11"/>
      <c r="AG830" s="12"/>
      <c r="AH830" s="11"/>
      <c r="AI830" s="11"/>
      <c r="AJ830" s="11"/>
      <c r="AK830" s="11"/>
      <c r="AL830" s="11"/>
      <c r="AN830" s="11"/>
      <c r="AO830" s="12"/>
      <c r="AP830" s="12"/>
      <c r="AQ830" s="12"/>
      <c r="AR830" s="12"/>
      <c r="AS830" s="12"/>
      <c r="AT830" s="12"/>
      <c r="AU830" s="12"/>
      <c r="AV830" s="12"/>
      <c r="AX830" s="11"/>
      <c r="AY830" s="12"/>
      <c r="AZ830" s="12"/>
      <c r="BA830" s="12"/>
      <c r="BB830" s="12"/>
      <c r="BC830" s="12"/>
      <c r="BD830" s="12"/>
      <c r="BE830" s="12"/>
      <c r="BF830" s="12"/>
    </row>
    <row r="831" spans="1:58">
      <c r="A831"/>
      <c r="B831"/>
      <c r="C831"/>
      <c r="D831"/>
      <c r="E831"/>
      <c r="F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D831" s="11"/>
      <c r="AE831" s="12"/>
      <c r="AF831" s="11"/>
      <c r="AG831" s="12"/>
      <c r="AH831" s="11"/>
      <c r="AI831" s="11"/>
      <c r="AJ831" s="11"/>
      <c r="AK831" s="11"/>
      <c r="AL831" s="11"/>
      <c r="AN831" s="11"/>
      <c r="AO831" s="12"/>
      <c r="AP831" s="12"/>
      <c r="AQ831" s="12"/>
      <c r="AR831" s="12"/>
      <c r="AS831" s="12"/>
      <c r="AT831" s="12"/>
      <c r="AU831" s="12"/>
      <c r="AV831" s="12"/>
      <c r="AX831" s="11"/>
      <c r="AY831" s="12"/>
      <c r="AZ831" s="12"/>
      <c r="BA831" s="12"/>
      <c r="BB831" s="12"/>
      <c r="BC831" s="12"/>
      <c r="BD831" s="12"/>
      <c r="BE831" s="12"/>
      <c r="BF831" s="12"/>
    </row>
    <row r="832" spans="1:58">
      <c r="A832"/>
      <c r="B832"/>
      <c r="C832"/>
      <c r="D832"/>
      <c r="E832"/>
      <c r="F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D832" s="11"/>
      <c r="AE832" s="12"/>
      <c r="AF832" s="11"/>
      <c r="AG832" s="12"/>
      <c r="AH832" s="11"/>
      <c r="AI832" s="11"/>
      <c r="AJ832" s="11"/>
      <c r="AK832" s="11"/>
      <c r="AL832" s="11"/>
      <c r="AN832" s="11"/>
      <c r="AO832" s="12"/>
      <c r="AP832" s="12"/>
      <c r="AQ832" s="12"/>
      <c r="AR832" s="12"/>
      <c r="AS832" s="12"/>
      <c r="AT832" s="12"/>
      <c r="AU832" s="12"/>
      <c r="AV832" s="12"/>
      <c r="AX832" s="11"/>
      <c r="AY832" s="12"/>
      <c r="AZ832" s="12"/>
      <c r="BA832" s="12"/>
      <c r="BB832" s="12"/>
      <c r="BC832" s="12"/>
      <c r="BD832" s="12"/>
      <c r="BE832" s="12"/>
      <c r="BF832" s="12"/>
    </row>
    <row r="833" spans="1:58">
      <c r="A833"/>
      <c r="B833"/>
      <c r="C833"/>
      <c r="D833"/>
      <c r="E833"/>
      <c r="F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D833" s="11"/>
      <c r="AE833" s="12"/>
      <c r="AF833" s="11"/>
      <c r="AG833" s="12"/>
      <c r="AH833" s="11"/>
      <c r="AI833" s="11"/>
      <c r="AJ833" s="11"/>
      <c r="AK833" s="11"/>
      <c r="AL833" s="11"/>
      <c r="AN833" s="11"/>
      <c r="AO833" s="12"/>
      <c r="AP833" s="12"/>
      <c r="AQ833" s="12"/>
      <c r="AR833" s="12"/>
      <c r="AS833" s="12"/>
      <c r="AT833" s="12"/>
      <c r="AU833" s="12"/>
      <c r="AV833" s="12"/>
      <c r="AX833" s="11"/>
      <c r="AY833" s="12"/>
      <c r="AZ833" s="12"/>
      <c r="BA833" s="12"/>
      <c r="BB833" s="12"/>
      <c r="BC833" s="12"/>
      <c r="BD833" s="12"/>
      <c r="BE833" s="12"/>
      <c r="BF833" s="12"/>
    </row>
    <row r="834" spans="1:58">
      <c r="A834"/>
      <c r="B834"/>
      <c r="C834"/>
      <c r="D834"/>
      <c r="E834"/>
      <c r="F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D834" s="11"/>
      <c r="AE834" s="12"/>
      <c r="AF834" s="11"/>
      <c r="AG834" s="12"/>
      <c r="AH834" s="11"/>
      <c r="AI834" s="11"/>
      <c r="AJ834" s="11"/>
      <c r="AK834" s="11"/>
      <c r="AL834" s="11"/>
      <c r="AN834" s="11"/>
      <c r="AO834" s="12"/>
      <c r="AP834" s="12"/>
      <c r="AQ834" s="12"/>
      <c r="AR834" s="12"/>
      <c r="AS834" s="12"/>
      <c r="AT834" s="12"/>
      <c r="AU834" s="12"/>
      <c r="AV834" s="12"/>
      <c r="AX834" s="11"/>
      <c r="AY834" s="12"/>
      <c r="AZ834" s="12"/>
      <c r="BA834" s="12"/>
      <c r="BB834" s="12"/>
      <c r="BC834" s="12"/>
      <c r="BD834" s="12"/>
      <c r="BE834" s="12"/>
      <c r="BF834" s="12"/>
    </row>
    <row r="835" spans="1:58">
      <c r="A835"/>
      <c r="B835"/>
      <c r="C835"/>
      <c r="D835"/>
      <c r="E835"/>
      <c r="F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D835" s="11"/>
      <c r="AE835" s="12"/>
      <c r="AF835" s="11"/>
      <c r="AG835" s="12"/>
      <c r="AH835" s="11"/>
      <c r="AI835" s="11"/>
      <c r="AJ835" s="11"/>
      <c r="AK835" s="11"/>
      <c r="AL835" s="11"/>
      <c r="AN835" s="11"/>
      <c r="AO835" s="12"/>
      <c r="AP835" s="12"/>
      <c r="AQ835" s="12"/>
      <c r="AR835" s="12"/>
      <c r="AS835" s="12"/>
      <c r="AT835" s="12"/>
      <c r="AU835" s="12"/>
      <c r="AV835" s="12"/>
      <c r="AX835" s="11"/>
      <c r="AY835" s="12"/>
      <c r="AZ835" s="12"/>
      <c r="BA835" s="12"/>
      <c r="BB835" s="12"/>
      <c r="BC835" s="12"/>
      <c r="BD835" s="12"/>
      <c r="BE835" s="12"/>
      <c r="BF835" s="12"/>
    </row>
    <row r="836" spans="1:58">
      <c r="A836"/>
      <c r="B836"/>
      <c r="C836"/>
      <c r="D836"/>
      <c r="E836"/>
      <c r="F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D836" s="11"/>
      <c r="AE836" s="12"/>
      <c r="AF836" s="11"/>
      <c r="AG836" s="12"/>
      <c r="AH836" s="11"/>
      <c r="AI836" s="11"/>
      <c r="AJ836" s="11"/>
      <c r="AK836" s="11"/>
      <c r="AL836" s="11"/>
      <c r="AN836" s="11"/>
      <c r="AO836" s="12"/>
      <c r="AP836" s="12"/>
      <c r="AQ836" s="12"/>
      <c r="AR836" s="12"/>
      <c r="AS836" s="12"/>
      <c r="AT836" s="12"/>
      <c r="AU836" s="12"/>
      <c r="AV836" s="12"/>
      <c r="AX836" s="11"/>
      <c r="AY836" s="12"/>
      <c r="AZ836" s="12"/>
      <c r="BA836" s="12"/>
      <c r="BB836" s="12"/>
      <c r="BC836" s="12"/>
      <c r="BD836" s="12"/>
      <c r="BE836" s="12"/>
      <c r="BF836" s="12"/>
    </row>
    <row r="837" spans="1:58">
      <c r="A837"/>
      <c r="B837"/>
      <c r="C837"/>
      <c r="D837"/>
      <c r="E837"/>
      <c r="F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D837" s="11"/>
      <c r="AE837" s="12"/>
      <c r="AF837" s="11"/>
      <c r="AG837" s="12"/>
      <c r="AH837" s="11"/>
      <c r="AI837" s="11"/>
      <c r="AJ837" s="11"/>
      <c r="AK837" s="11"/>
      <c r="AL837" s="11"/>
      <c r="AN837" s="11"/>
      <c r="AO837" s="12"/>
      <c r="AP837" s="12"/>
      <c r="AQ837" s="12"/>
      <c r="AR837" s="12"/>
      <c r="AS837" s="12"/>
      <c r="AT837" s="12"/>
      <c r="AU837" s="12"/>
      <c r="AV837" s="12"/>
      <c r="AX837" s="11"/>
      <c r="AY837" s="12"/>
      <c r="AZ837" s="12"/>
      <c r="BA837" s="12"/>
      <c r="BB837" s="12"/>
      <c r="BC837" s="12"/>
      <c r="BD837" s="12"/>
      <c r="BE837" s="12"/>
      <c r="BF837" s="12"/>
    </row>
    <row r="838" spans="1:58">
      <c r="A838"/>
      <c r="B838"/>
      <c r="C838"/>
      <c r="D838"/>
      <c r="E838"/>
      <c r="F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D838" s="11"/>
      <c r="AE838" s="12"/>
      <c r="AF838" s="11"/>
      <c r="AG838" s="12"/>
      <c r="AH838" s="11"/>
      <c r="AI838" s="11"/>
      <c r="AJ838" s="11"/>
      <c r="AK838" s="11"/>
      <c r="AL838" s="11"/>
      <c r="AN838" s="11"/>
      <c r="AO838" s="12"/>
      <c r="AP838" s="12"/>
      <c r="AQ838" s="12"/>
      <c r="AR838" s="12"/>
      <c r="AS838" s="12"/>
      <c r="AT838" s="12"/>
      <c r="AU838" s="12"/>
      <c r="AV838" s="12"/>
      <c r="AX838" s="11"/>
      <c r="AY838" s="12"/>
      <c r="AZ838" s="12"/>
      <c r="BA838" s="12"/>
      <c r="BB838" s="12"/>
      <c r="BC838" s="12"/>
      <c r="BD838" s="12"/>
      <c r="BE838" s="12"/>
      <c r="BF838" s="12"/>
    </row>
    <row r="839" spans="1:58">
      <c r="A839"/>
      <c r="B839"/>
      <c r="C839"/>
      <c r="D839"/>
      <c r="E839"/>
      <c r="F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D839" s="11"/>
      <c r="AE839" s="12"/>
      <c r="AF839" s="11"/>
      <c r="AG839" s="12"/>
      <c r="AH839" s="11"/>
      <c r="AI839" s="11"/>
      <c r="AJ839" s="11"/>
      <c r="AK839" s="11"/>
      <c r="AL839" s="11"/>
      <c r="AN839" s="11"/>
      <c r="AO839" s="12"/>
      <c r="AP839" s="12"/>
      <c r="AQ839" s="12"/>
      <c r="AR839" s="12"/>
      <c r="AS839" s="12"/>
      <c r="AT839" s="12"/>
      <c r="AU839" s="12"/>
      <c r="AV839" s="12"/>
      <c r="AX839" s="11"/>
      <c r="AY839" s="12"/>
      <c r="AZ839" s="12"/>
      <c r="BA839" s="12"/>
      <c r="BB839" s="12"/>
      <c r="BC839" s="12"/>
      <c r="BD839" s="12"/>
      <c r="BE839" s="12"/>
      <c r="BF839" s="12"/>
    </row>
    <row r="840" spans="1:58">
      <c r="A840"/>
      <c r="B840"/>
      <c r="C840"/>
      <c r="D840"/>
      <c r="E840"/>
      <c r="F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D840" s="11"/>
      <c r="AE840" s="12"/>
      <c r="AF840" s="11"/>
      <c r="AG840" s="12"/>
      <c r="AH840" s="11"/>
      <c r="AI840" s="11"/>
      <c r="AJ840" s="11"/>
      <c r="AK840" s="11"/>
      <c r="AL840" s="11"/>
      <c r="AN840" s="11"/>
      <c r="AO840" s="12"/>
      <c r="AP840" s="12"/>
      <c r="AQ840" s="12"/>
      <c r="AR840" s="12"/>
      <c r="AS840" s="12"/>
      <c r="AT840" s="12"/>
      <c r="AU840" s="12"/>
      <c r="AV840" s="12"/>
      <c r="AX840" s="11"/>
      <c r="AY840" s="12"/>
      <c r="AZ840" s="12"/>
      <c r="BA840" s="12"/>
      <c r="BB840" s="12"/>
      <c r="BC840" s="12"/>
      <c r="BD840" s="12"/>
      <c r="BE840" s="12"/>
      <c r="BF840" s="12"/>
    </row>
    <row r="841" spans="1:58">
      <c r="A841"/>
      <c r="B841"/>
      <c r="C841"/>
      <c r="D841"/>
      <c r="E841"/>
      <c r="F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D841" s="11"/>
      <c r="AE841" s="12"/>
      <c r="AF841" s="11"/>
      <c r="AG841" s="12"/>
      <c r="AH841" s="11"/>
      <c r="AI841" s="11"/>
      <c r="AJ841" s="11"/>
      <c r="AK841" s="11"/>
      <c r="AL841" s="11"/>
      <c r="AN841" s="11"/>
      <c r="AO841" s="12"/>
      <c r="AP841" s="12"/>
      <c r="AQ841" s="12"/>
      <c r="AR841" s="12"/>
      <c r="AS841" s="12"/>
      <c r="AT841" s="12"/>
      <c r="AU841" s="12"/>
      <c r="AV841" s="12"/>
      <c r="AX841" s="11"/>
      <c r="AY841" s="12"/>
      <c r="AZ841" s="12"/>
      <c r="BA841" s="12"/>
      <c r="BB841" s="12"/>
      <c r="BC841" s="12"/>
      <c r="BD841" s="12"/>
      <c r="BE841" s="12"/>
      <c r="BF841" s="12"/>
    </row>
    <row r="842" spans="1:58">
      <c r="A842"/>
      <c r="B842"/>
      <c r="C842"/>
      <c r="D842"/>
      <c r="E842"/>
      <c r="F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D842" s="11"/>
      <c r="AE842" s="12"/>
      <c r="AF842" s="11"/>
      <c r="AG842" s="12"/>
      <c r="AH842" s="11"/>
      <c r="AI842" s="11"/>
      <c r="AJ842" s="11"/>
      <c r="AK842" s="11"/>
      <c r="AL842" s="11"/>
      <c r="AN842" s="11"/>
      <c r="AO842" s="12"/>
      <c r="AP842" s="12"/>
      <c r="AQ842" s="12"/>
      <c r="AR842" s="12"/>
      <c r="AS842" s="12"/>
      <c r="AT842" s="12"/>
      <c r="AU842" s="12"/>
      <c r="AV842" s="12"/>
      <c r="AX842" s="11"/>
      <c r="AY842" s="12"/>
      <c r="AZ842" s="12"/>
      <c r="BA842" s="12"/>
      <c r="BB842" s="12"/>
      <c r="BC842" s="12"/>
      <c r="BD842" s="12"/>
      <c r="BE842" s="12"/>
      <c r="BF842" s="12"/>
    </row>
    <row r="843" spans="1:58">
      <c r="A843"/>
      <c r="B843"/>
      <c r="C843"/>
      <c r="D843"/>
      <c r="E843"/>
      <c r="F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D843" s="11"/>
      <c r="AE843" s="12"/>
      <c r="AF843" s="11"/>
      <c r="AG843" s="12"/>
      <c r="AH843" s="11"/>
      <c r="AI843" s="11"/>
      <c r="AJ843" s="11"/>
      <c r="AK843" s="11"/>
      <c r="AL843" s="11"/>
      <c r="AN843" s="11"/>
      <c r="AO843" s="12"/>
      <c r="AP843" s="12"/>
      <c r="AQ843" s="12"/>
      <c r="AR843" s="12"/>
      <c r="AS843" s="12"/>
      <c r="AT843" s="12"/>
      <c r="AU843" s="12"/>
      <c r="AV843" s="12"/>
      <c r="AX843" s="11"/>
      <c r="AY843" s="12"/>
      <c r="AZ843" s="12"/>
      <c r="BA843" s="12"/>
      <c r="BB843" s="12"/>
      <c r="BC843" s="12"/>
      <c r="BD843" s="12"/>
      <c r="BE843" s="12"/>
      <c r="BF843" s="12"/>
    </row>
    <row r="844" spans="1:58">
      <c r="A844"/>
      <c r="B844"/>
      <c r="C844"/>
      <c r="D844"/>
      <c r="E844"/>
      <c r="F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D844" s="11"/>
      <c r="AE844" s="12"/>
      <c r="AF844" s="11"/>
      <c r="AG844" s="12"/>
      <c r="AH844" s="11"/>
      <c r="AI844" s="11"/>
      <c r="AJ844" s="11"/>
      <c r="AK844" s="11"/>
      <c r="AL844" s="11"/>
      <c r="AN844" s="11"/>
      <c r="AO844" s="12"/>
      <c r="AP844" s="12"/>
      <c r="AQ844" s="12"/>
      <c r="AR844" s="12"/>
      <c r="AS844" s="12"/>
      <c r="AT844" s="12"/>
      <c r="AU844" s="12"/>
      <c r="AV844" s="12"/>
      <c r="AX844" s="11"/>
      <c r="AY844" s="12"/>
      <c r="AZ844" s="12"/>
      <c r="BA844" s="12"/>
      <c r="BB844" s="12"/>
      <c r="BC844" s="12"/>
      <c r="BD844" s="12"/>
      <c r="BE844" s="12"/>
      <c r="BF844" s="12"/>
    </row>
    <row r="845" spans="1:58">
      <c r="A845"/>
      <c r="B845"/>
      <c r="C845"/>
      <c r="D845"/>
      <c r="E845"/>
      <c r="F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D845" s="11"/>
      <c r="AE845" s="12"/>
      <c r="AF845" s="11"/>
      <c r="AG845" s="12"/>
      <c r="AH845" s="11"/>
      <c r="AI845" s="11"/>
      <c r="AJ845" s="11"/>
      <c r="AK845" s="11"/>
      <c r="AL845" s="11"/>
      <c r="AN845" s="11"/>
      <c r="AO845" s="12"/>
      <c r="AP845" s="12"/>
      <c r="AQ845" s="12"/>
      <c r="AR845" s="12"/>
      <c r="AS845" s="12"/>
      <c r="AT845" s="12"/>
      <c r="AU845" s="12"/>
      <c r="AV845" s="12"/>
      <c r="AX845" s="11"/>
      <c r="AY845" s="12"/>
      <c r="AZ845" s="12"/>
      <c r="BA845" s="12"/>
      <c r="BB845" s="12"/>
      <c r="BC845" s="12"/>
      <c r="BD845" s="12"/>
      <c r="BE845" s="12"/>
      <c r="BF845" s="12"/>
    </row>
    <row r="846" spans="1:58">
      <c r="A846"/>
      <c r="B846"/>
      <c r="C846"/>
      <c r="D846"/>
      <c r="E846"/>
      <c r="F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D846" s="11"/>
      <c r="AE846" s="12"/>
      <c r="AF846" s="11"/>
      <c r="AG846" s="12"/>
      <c r="AH846" s="11"/>
      <c r="AI846" s="11"/>
      <c r="AJ846" s="11"/>
      <c r="AK846" s="11"/>
      <c r="AL846" s="11"/>
      <c r="AN846" s="11"/>
      <c r="AO846" s="12"/>
      <c r="AP846" s="12"/>
      <c r="AQ846" s="12"/>
      <c r="AR846" s="12"/>
      <c r="AS846" s="12"/>
      <c r="AT846" s="12"/>
      <c r="AU846" s="12"/>
      <c r="AV846" s="12"/>
      <c r="AX846" s="11"/>
      <c r="AY846" s="12"/>
      <c r="AZ846" s="12"/>
      <c r="BA846" s="12"/>
      <c r="BB846" s="12"/>
      <c r="BC846" s="12"/>
      <c r="BD846" s="12"/>
      <c r="BE846" s="12"/>
      <c r="BF846" s="12"/>
    </row>
    <row r="847" spans="1:58">
      <c r="A847"/>
      <c r="B847"/>
      <c r="C847"/>
      <c r="D847"/>
      <c r="E847"/>
      <c r="F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D847" s="11"/>
      <c r="AE847" s="12"/>
      <c r="AF847" s="11"/>
      <c r="AG847" s="12"/>
      <c r="AH847" s="11"/>
      <c r="AI847" s="11"/>
      <c r="AJ847" s="11"/>
      <c r="AK847" s="11"/>
      <c r="AL847" s="11"/>
      <c r="AN847" s="11"/>
      <c r="AO847" s="12"/>
      <c r="AP847" s="12"/>
      <c r="AQ847" s="12"/>
      <c r="AR847" s="12"/>
      <c r="AS847" s="12"/>
      <c r="AT847" s="12"/>
      <c r="AU847" s="12"/>
      <c r="AV847" s="12"/>
      <c r="AX847" s="11"/>
      <c r="AY847" s="12"/>
      <c r="AZ847" s="12"/>
      <c r="BA847" s="12"/>
      <c r="BB847" s="12"/>
      <c r="BC847" s="12"/>
      <c r="BD847" s="12"/>
      <c r="BE847" s="12"/>
      <c r="BF847" s="12"/>
    </row>
    <row r="848" spans="1:58">
      <c r="A848"/>
      <c r="B848"/>
      <c r="C848"/>
      <c r="D848"/>
      <c r="E848"/>
      <c r="F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D848" s="11"/>
      <c r="AE848" s="12"/>
      <c r="AF848" s="11"/>
      <c r="AG848" s="12"/>
      <c r="AH848" s="11"/>
      <c r="AI848" s="11"/>
      <c r="AJ848" s="11"/>
      <c r="AK848" s="11"/>
      <c r="AL848" s="11"/>
      <c r="AN848" s="11"/>
      <c r="AO848" s="12"/>
      <c r="AP848" s="12"/>
      <c r="AQ848" s="12"/>
      <c r="AR848" s="12"/>
      <c r="AS848" s="12"/>
      <c r="AT848" s="12"/>
      <c r="AU848" s="12"/>
      <c r="AV848" s="12"/>
      <c r="AX848" s="11"/>
      <c r="AY848" s="12"/>
      <c r="AZ848" s="12"/>
      <c r="BA848" s="12"/>
      <c r="BB848" s="12"/>
      <c r="BC848" s="12"/>
      <c r="BD848" s="12"/>
      <c r="BE848" s="12"/>
      <c r="BF848" s="12"/>
    </row>
    <row r="849" spans="1:58">
      <c r="A849"/>
      <c r="B849"/>
      <c r="C849"/>
      <c r="D849"/>
      <c r="E849"/>
      <c r="F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D849" s="11"/>
      <c r="AE849" s="12"/>
      <c r="AF849" s="11"/>
      <c r="AG849" s="12"/>
      <c r="AH849" s="11"/>
      <c r="AI849" s="11"/>
      <c r="AJ849" s="11"/>
      <c r="AK849" s="11"/>
      <c r="AL849" s="11"/>
      <c r="AN849" s="11"/>
      <c r="AO849" s="12"/>
      <c r="AP849" s="12"/>
      <c r="AQ849" s="12"/>
      <c r="AR849" s="12"/>
      <c r="AS849" s="12"/>
      <c r="AT849" s="12"/>
      <c r="AU849" s="12"/>
      <c r="AV849" s="12"/>
      <c r="AX849" s="11"/>
      <c r="AY849" s="12"/>
      <c r="AZ849" s="12"/>
      <c r="BA849" s="12"/>
      <c r="BB849" s="12"/>
      <c r="BC849" s="12"/>
      <c r="BD849" s="12"/>
      <c r="BE849" s="12"/>
      <c r="BF849" s="12"/>
    </row>
    <row r="850" spans="1:58">
      <c r="A850"/>
      <c r="B850"/>
      <c r="C850"/>
      <c r="D850"/>
      <c r="E850"/>
      <c r="F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D850" s="11"/>
      <c r="AE850" s="12"/>
      <c r="AF850" s="11"/>
      <c r="AG850" s="12"/>
      <c r="AH850" s="11"/>
      <c r="AI850" s="11"/>
      <c r="AJ850" s="11"/>
      <c r="AK850" s="11"/>
      <c r="AL850" s="11"/>
      <c r="AN850" s="11"/>
      <c r="AO850" s="12"/>
      <c r="AP850" s="12"/>
      <c r="AQ850" s="12"/>
      <c r="AR850" s="12"/>
      <c r="AS850" s="12"/>
      <c r="AT850" s="12"/>
      <c r="AU850" s="12"/>
      <c r="AV850" s="12"/>
      <c r="AX850" s="11"/>
      <c r="AY850" s="12"/>
      <c r="AZ850" s="12"/>
      <c r="BA850" s="12"/>
      <c r="BB850" s="12"/>
      <c r="BC850" s="12"/>
      <c r="BD850" s="12"/>
      <c r="BE850" s="12"/>
      <c r="BF850" s="12"/>
    </row>
    <row r="851" spans="1:58">
      <c r="A851"/>
      <c r="B851"/>
      <c r="C851"/>
      <c r="D851"/>
      <c r="E851"/>
      <c r="F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D851" s="11"/>
      <c r="AE851" s="12"/>
      <c r="AF851" s="11"/>
      <c r="AG851" s="12"/>
      <c r="AH851" s="11"/>
      <c r="AI851" s="11"/>
      <c r="AJ851" s="11"/>
      <c r="AK851" s="11"/>
      <c r="AL851" s="11"/>
      <c r="AN851" s="11"/>
      <c r="AO851" s="12"/>
      <c r="AP851" s="12"/>
      <c r="AQ851" s="12"/>
      <c r="AR851" s="12"/>
      <c r="AS851" s="12"/>
      <c r="AT851" s="12"/>
      <c r="AU851" s="12"/>
      <c r="AV851" s="12"/>
      <c r="AX851" s="11"/>
      <c r="AY851" s="12"/>
      <c r="AZ851" s="12"/>
      <c r="BA851" s="12"/>
      <c r="BB851" s="12"/>
      <c r="BC851" s="12"/>
      <c r="BD851" s="12"/>
      <c r="BE851" s="12"/>
      <c r="BF851" s="12"/>
    </row>
    <row r="852" spans="1:58">
      <c r="A852"/>
      <c r="B852"/>
      <c r="C852"/>
      <c r="D852"/>
      <c r="E852"/>
      <c r="F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D852" s="11"/>
      <c r="AE852" s="12"/>
      <c r="AF852" s="11"/>
      <c r="AG852" s="12"/>
      <c r="AH852" s="11"/>
      <c r="AI852" s="11"/>
      <c r="AJ852" s="11"/>
      <c r="AK852" s="11"/>
      <c r="AL852" s="11"/>
      <c r="AN852" s="11"/>
      <c r="AO852" s="12"/>
      <c r="AP852" s="12"/>
      <c r="AQ852" s="12"/>
      <c r="AR852" s="12"/>
      <c r="AS852" s="12"/>
      <c r="AT852" s="12"/>
      <c r="AU852" s="12"/>
      <c r="AV852" s="12"/>
      <c r="AX852" s="11"/>
      <c r="AY852" s="12"/>
      <c r="AZ852" s="12"/>
      <c r="BA852" s="12"/>
      <c r="BB852" s="12"/>
      <c r="BC852" s="12"/>
      <c r="BD852" s="12"/>
      <c r="BE852" s="12"/>
      <c r="BF852" s="12"/>
    </row>
    <row r="853" spans="1:58">
      <c r="A853"/>
      <c r="B853"/>
      <c r="C853"/>
      <c r="D853"/>
      <c r="E853"/>
      <c r="F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D853" s="11"/>
      <c r="AE853" s="12"/>
      <c r="AF853" s="11"/>
      <c r="AG853" s="12"/>
      <c r="AH853" s="11"/>
      <c r="AI853" s="11"/>
      <c r="AJ853" s="11"/>
      <c r="AK853" s="11"/>
      <c r="AL853" s="11"/>
      <c r="AN853" s="11"/>
      <c r="AO853" s="12"/>
      <c r="AP853" s="12"/>
      <c r="AQ853" s="12"/>
      <c r="AR853" s="12"/>
      <c r="AS853" s="12"/>
      <c r="AT853" s="12"/>
      <c r="AU853" s="12"/>
      <c r="AV853" s="12"/>
      <c r="AX853" s="11"/>
      <c r="AY853" s="12"/>
      <c r="AZ853" s="12"/>
      <c r="BA853" s="12"/>
      <c r="BB853" s="12"/>
      <c r="BC853" s="12"/>
      <c r="BD853" s="12"/>
      <c r="BE853" s="12"/>
      <c r="BF853" s="12"/>
    </row>
    <row r="854" spans="1:58">
      <c r="A854"/>
      <c r="B854"/>
      <c r="C854"/>
      <c r="D854"/>
      <c r="E854"/>
      <c r="F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D854" s="11"/>
      <c r="AE854" s="12"/>
      <c r="AF854" s="11"/>
      <c r="AG854" s="12"/>
      <c r="AH854" s="11"/>
      <c r="AI854" s="11"/>
      <c r="AJ854" s="11"/>
      <c r="AK854" s="11"/>
      <c r="AL854" s="11"/>
      <c r="AN854" s="11"/>
      <c r="AO854" s="12"/>
      <c r="AP854" s="12"/>
      <c r="AQ854" s="12"/>
      <c r="AR854" s="12"/>
      <c r="AS854" s="12"/>
      <c r="AT854" s="12"/>
      <c r="AU854" s="12"/>
      <c r="AV854" s="12"/>
      <c r="AX854" s="11"/>
      <c r="AY854" s="12"/>
      <c r="AZ854" s="12"/>
      <c r="BA854" s="12"/>
      <c r="BB854" s="12"/>
      <c r="BC854" s="12"/>
      <c r="BD854" s="12"/>
      <c r="BE854" s="12"/>
      <c r="BF854" s="12"/>
    </row>
    <row r="855" spans="1:58">
      <c r="A855"/>
      <c r="B855"/>
      <c r="C855"/>
      <c r="D855"/>
      <c r="E855"/>
      <c r="F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D855" s="11"/>
      <c r="AE855" s="12"/>
      <c r="AF855" s="11"/>
      <c r="AG855" s="12"/>
      <c r="AH855" s="11"/>
      <c r="AI855" s="11"/>
      <c r="AJ855" s="11"/>
      <c r="AK855" s="11"/>
      <c r="AL855" s="11"/>
      <c r="AN855" s="11"/>
      <c r="AO855" s="12"/>
      <c r="AP855" s="12"/>
      <c r="AQ855" s="12"/>
      <c r="AR855" s="12"/>
      <c r="AS855" s="12"/>
      <c r="AT855" s="12"/>
      <c r="AU855" s="12"/>
      <c r="AV855" s="12"/>
      <c r="AX855" s="11"/>
      <c r="AY855" s="12"/>
      <c r="AZ855" s="12"/>
      <c r="BA855" s="12"/>
      <c r="BB855" s="12"/>
      <c r="BC855" s="12"/>
      <c r="BD855" s="12"/>
      <c r="BE855" s="12"/>
      <c r="BF855" s="12"/>
    </row>
    <row r="856" spans="1:58">
      <c r="A856"/>
      <c r="B856"/>
      <c r="C856"/>
      <c r="D856"/>
      <c r="E856"/>
      <c r="F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D856" s="11"/>
      <c r="AE856" s="12"/>
      <c r="AF856" s="11"/>
      <c r="AG856" s="12"/>
      <c r="AH856" s="11"/>
      <c r="AI856" s="11"/>
      <c r="AJ856" s="11"/>
      <c r="AK856" s="11"/>
      <c r="AL856" s="11"/>
      <c r="AN856" s="11"/>
      <c r="AO856" s="12"/>
      <c r="AP856" s="12"/>
      <c r="AQ856" s="12"/>
      <c r="AR856" s="12"/>
      <c r="AS856" s="12"/>
      <c r="AT856" s="12"/>
      <c r="AU856" s="12"/>
      <c r="AV856" s="12"/>
      <c r="AX856" s="11"/>
      <c r="AY856" s="12"/>
      <c r="AZ856" s="12"/>
      <c r="BA856" s="12"/>
      <c r="BB856" s="12"/>
      <c r="BC856" s="12"/>
      <c r="BD856" s="12"/>
      <c r="BE856" s="12"/>
      <c r="BF856" s="12"/>
    </row>
    <row r="857" spans="1:58">
      <c r="A857"/>
      <c r="B857"/>
      <c r="C857"/>
      <c r="D857"/>
      <c r="E857"/>
      <c r="F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D857" s="11"/>
      <c r="AE857" s="12"/>
      <c r="AF857" s="11"/>
      <c r="AG857" s="12"/>
      <c r="AH857" s="11"/>
      <c r="AI857" s="11"/>
      <c r="AJ857" s="11"/>
      <c r="AK857" s="11"/>
      <c r="AL857" s="11"/>
      <c r="AN857" s="11"/>
      <c r="AO857" s="12"/>
      <c r="AP857" s="12"/>
      <c r="AQ857" s="12"/>
      <c r="AR857" s="12"/>
      <c r="AS857" s="12"/>
      <c r="AT857" s="12"/>
      <c r="AU857" s="12"/>
      <c r="AV857" s="12"/>
      <c r="AX857" s="11"/>
      <c r="AY857" s="12"/>
      <c r="AZ857" s="12"/>
      <c r="BA857" s="12"/>
      <c r="BB857" s="12"/>
      <c r="BC857" s="12"/>
      <c r="BD857" s="12"/>
      <c r="BE857" s="12"/>
      <c r="BF857" s="12"/>
    </row>
    <row r="858" spans="1:58">
      <c r="A858"/>
      <c r="B858"/>
      <c r="C858"/>
      <c r="D858"/>
      <c r="E858"/>
      <c r="F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D858" s="11"/>
      <c r="AE858" s="12"/>
      <c r="AF858" s="11"/>
      <c r="AG858" s="12"/>
      <c r="AH858" s="11"/>
      <c r="AI858" s="11"/>
      <c r="AJ858" s="11"/>
      <c r="AK858" s="11"/>
      <c r="AL858" s="11"/>
      <c r="AN858" s="11"/>
      <c r="AO858" s="12"/>
      <c r="AP858" s="12"/>
      <c r="AQ858" s="12"/>
      <c r="AR858" s="12"/>
      <c r="AS858" s="12"/>
      <c r="AT858" s="12"/>
      <c r="AU858" s="12"/>
      <c r="AV858" s="12"/>
      <c r="AX858" s="11"/>
      <c r="AY858" s="12"/>
      <c r="AZ858" s="12"/>
      <c r="BA858" s="12"/>
      <c r="BB858" s="12"/>
      <c r="BC858" s="12"/>
      <c r="BD858" s="12"/>
      <c r="BE858" s="12"/>
      <c r="BF858" s="12"/>
    </row>
    <row r="859" spans="1:58">
      <c r="A859"/>
      <c r="B859"/>
      <c r="C859"/>
      <c r="D859"/>
      <c r="E859"/>
      <c r="F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D859" s="11"/>
      <c r="AE859" s="12"/>
      <c r="AF859" s="11"/>
      <c r="AG859" s="12"/>
      <c r="AH859" s="11"/>
      <c r="AI859" s="11"/>
      <c r="AJ859" s="11"/>
      <c r="AK859" s="11"/>
      <c r="AL859" s="11"/>
      <c r="AN859" s="11"/>
      <c r="AO859" s="12"/>
      <c r="AP859" s="12"/>
      <c r="AQ859" s="12"/>
      <c r="AR859" s="12"/>
      <c r="AS859" s="12"/>
      <c r="AT859" s="12"/>
      <c r="AU859" s="12"/>
      <c r="AV859" s="12"/>
      <c r="AX859" s="11"/>
      <c r="AY859" s="12"/>
      <c r="AZ859" s="12"/>
      <c r="BA859" s="12"/>
      <c r="BB859" s="12"/>
      <c r="BC859" s="12"/>
      <c r="BD859" s="12"/>
      <c r="BE859" s="12"/>
      <c r="BF859" s="12"/>
    </row>
    <row r="860" spans="1:58">
      <c r="A860"/>
      <c r="B860"/>
      <c r="C860"/>
      <c r="D860"/>
      <c r="E860"/>
      <c r="F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D860" s="11"/>
      <c r="AE860" s="12"/>
      <c r="AF860" s="11"/>
      <c r="AG860" s="12"/>
      <c r="AH860" s="11"/>
      <c r="AI860" s="11"/>
      <c r="AJ860" s="11"/>
      <c r="AK860" s="11"/>
      <c r="AL860" s="11"/>
      <c r="AN860" s="11"/>
      <c r="AO860" s="12"/>
      <c r="AP860" s="12"/>
      <c r="AQ860" s="12"/>
      <c r="AR860" s="12"/>
      <c r="AS860" s="12"/>
      <c r="AT860" s="12"/>
      <c r="AU860" s="12"/>
      <c r="AV860" s="12"/>
      <c r="AX860" s="11"/>
      <c r="AY860" s="12"/>
      <c r="AZ860" s="12"/>
      <c r="BA860" s="12"/>
      <c r="BB860" s="12"/>
      <c r="BC860" s="12"/>
      <c r="BD860" s="12"/>
      <c r="BE860" s="12"/>
      <c r="BF860" s="12"/>
    </row>
    <row r="861" spans="1:58">
      <c r="A861"/>
      <c r="B861"/>
      <c r="C861"/>
      <c r="D861"/>
      <c r="E861"/>
      <c r="F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D861" s="11"/>
      <c r="AE861" s="12"/>
      <c r="AF861" s="11"/>
      <c r="AG861" s="12"/>
      <c r="AH861" s="11"/>
      <c r="AI861" s="11"/>
      <c r="AJ861" s="11"/>
      <c r="AK861" s="11"/>
      <c r="AL861" s="11"/>
      <c r="AN861" s="11"/>
      <c r="AO861" s="12"/>
      <c r="AP861" s="12"/>
      <c r="AQ861" s="12"/>
      <c r="AR861" s="12"/>
      <c r="AS861" s="12"/>
      <c r="AT861" s="12"/>
      <c r="AU861" s="12"/>
      <c r="AV861" s="12"/>
      <c r="AX861" s="11"/>
      <c r="AY861" s="12"/>
      <c r="AZ861" s="12"/>
      <c r="BA861" s="12"/>
      <c r="BB861" s="12"/>
      <c r="BC861" s="12"/>
      <c r="BD861" s="12"/>
      <c r="BE861" s="12"/>
      <c r="BF861" s="12"/>
    </row>
    <row r="862" spans="1:58">
      <c r="A862"/>
      <c r="B862"/>
      <c r="C862"/>
      <c r="D862"/>
      <c r="E862"/>
      <c r="F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D862" s="11"/>
      <c r="AE862" s="12"/>
      <c r="AF862" s="11"/>
      <c r="AG862" s="12"/>
      <c r="AH862" s="11"/>
      <c r="AI862" s="11"/>
      <c r="AJ862" s="11"/>
      <c r="AK862" s="11"/>
      <c r="AL862" s="11"/>
      <c r="AN862" s="11"/>
      <c r="AO862" s="12"/>
      <c r="AP862" s="12"/>
      <c r="AQ862" s="12"/>
      <c r="AR862" s="12"/>
      <c r="AS862" s="12"/>
      <c r="AT862" s="12"/>
      <c r="AU862" s="12"/>
      <c r="AV862" s="12"/>
      <c r="AX862" s="11"/>
      <c r="AY862" s="12"/>
      <c r="AZ862" s="12"/>
      <c r="BA862" s="12"/>
      <c r="BB862" s="12"/>
      <c r="BC862" s="12"/>
      <c r="BD862" s="12"/>
      <c r="BE862" s="12"/>
      <c r="BF862" s="12"/>
    </row>
    <row r="863" spans="1:58">
      <c r="A863"/>
      <c r="B863"/>
      <c r="C863"/>
      <c r="D863"/>
      <c r="E863"/>
      <c r="F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D863" s="11"/>
      <c r="AE863" s="12"/>
      <c r="AF863" s="11"/>
      <c r="AG863" s="12"/>
      <c r="AH863" s="11"/>
      <c r="AI863" s="11"/>
      <c r="AJ863" s="11"/>
      <c r="AK863" s="11"/>
      <c r="AL863" s="11"/>
      <c r="AN863" s="11"/>
      <c r="AO863" s="12"/>
      <c r="AP863" s="12"/>
      <c r="AQ863" s="12"/>
      <c r="AR863" s="12"/>
      <c r="AS863" s="12"/>
      <c r="AT863" s="12"/>
      <c r="AU863" s="12"/>
      <c r="AV863" s="12"/>
      <c r="AX863" s="11"/>
      <c r="AY863" s="12"/>
      <c r="AZ863" s="12"/>
      <c r="BA863" s="12"/>
      <c r="BB863" s="12"/>
      <c r="BC863" s="12"/>
      <c r="BD863" s="12"/>
      <c r="BE863" s="12"/>
      <c r="BF863" s="12"/>
    </row>
    <row r="864" spans="1:58">
      <c r="A864"/>
      <c r="B864"/>
      <c r="C864"/>
      <c r="D864"/>
      <c r="E864"/>
      <c r="F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D864" s="11"/>
      <c r="AE864" s="12"/>
      <c r="AF864" s="11"/>
      <c r="AG864" s="12"/>
      <c r="AH864" s="11"/>
      <c r="AI864" s="11"/>
      <c r="AJ864" s="11"/>
      <c r="AK864" s="11"/>
      <c r="AL864" s="11"/>
      <c r="AN864" s="11"/>
      <c r="AO864" s="12"/>
      <c r="AP864" s="12"/>
      <c r="AQ864" s="12"/>
      <c r="AR864" s="12"/>
      <c r="AS864" s="12"/>
      <c r="AT864" s="12"/>
      <c r="AU864" s="12"/>
      <c r="AV864" s="12"/>
      <c r="AX864" s="11"/>
      <c r="AY864" s="12"/>
      <c r="AZ864" s="12"/>
      <c r="BA864" s="12"/>
      <c r="BB864" s="12"/>
      <c r="BC864" s="12"/>
      <c r="BD864" s="12"/>
      <c r="BE864" s="12"/>
      <c r="BF864" s="12"/>
    </row>
    <row r="865" spans="1:58">
      <c r="A865"/>
      <c r="B865"/>
      <c r="C865"/>
      <c r="D865"/>
      <c r="E865"/>
      <c r="F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D865" s="11"/>
      <c r="AE865" s="12"/>
      <c r="AF865" s="11"/>
      <c r="AG865" s="12"/>
      <c r="AH865" s="11"/>
      <c r="AI865" s="11"/>
      <c r="AJ865" s="11"/>
      <c r="AK865" s="11"/>
      <c r="AL865" s="11"/>
      <c r="AN865" s="11"/>
      <c r="AO865" s="12"/>
      <c r="AP865" s="12"/>
      <c r="AQ865" s="12"/>
      <c r="AR865" s="12"/>
      <c r="AS865" s="12"/>
      <c r="AT865" s="12"/>
      <c r="AU865" s="12"/>
      <c r="AV865" s="12"/>
      <c r="AX865" s="11"/>
      <c r="AY865" s="12"/>
      <c r="AZ865" s="12"/>
      <c r="BA865" s="12"/>
      <c r="BB865" s="12"/>
      <c r="BC865" s="12"/>
      <c r="BD865" s="12"/>
      <c r="BE865" s="12"/>
      <c r="BF865" s="12"/>
    </row>
    <row r="866" spans="1:58">
      <c r="A866"/>
      <c r="B866"/>
      <c r="C866"/>
      <c r="D866"/>
      <c r="E866"/>
      <c r="F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D866" s="11"/>
      <c r="AE866" s="12"/>
      <c r="AF866" s="11"/>
      <c r="AG866" s="12"/>
      <c r="AH866" s="11"/>
      <c r="AI866" s="11"/>
      <c r="AJ866" s="11"/>
      <c r="AK866" s="11"/>
      <c r="AL866" s="11"/>
      <c r="AN866" s="11"/>
      <c r="AO866" s="12"/>
      <c r="AP866" s="12"/>
      <c r="AQ866" s="12"/>
      <c r="AR866" s="12"/>
      <c r="AS866" s="12"/>
      <c r="AT866" s="12"/>
      <c r="AU866" s="12"/>
      <c r="AV866" s="12"/>
      <c r="AX866" s="11"/>
      <c r="AY866" s="12"/>
      <c r="AZ866" s="12"/>
      <c r="BA866" s="12"/>
      <c r="BB866" s="12"/>
      <c r="BC866" s="12"/>
      <c r="BD866" s="12"/>
      <c r="BE866" s="12"/>
      <c r="BF866" s="12"/>
    </row>
    <row r="867" spans="1:58">
      <c r="A867"/>
      <c r="B867"/>
      <c r="C867"/>
      <c r="D867"/>
      <c r="E867"/>
      <c r="F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D867" s="11"/>
      <c r="AE867" s="12"/>
      <c r="AF867" s="11"/>
      <c r="AG867" s="12"/>
      <c r="AH867" s="11"/>
      <c r="AI867" s="11"/>
      <c r="AJ867" s="11"/>
      <c r="AK867" s="11"/>
      <c r="AL867" s="11"/>
      <c r="AN867" s="11"/>
      <c r="AO867" s="12"/>
      <c r="AP867" s="12"/>
      <c r="AQ867" s="12"/>
      <c r="AR867" s="12"/>
      <c r="AS867" s="12"/>
      <c r="AT867" s="12"/>
      <c r="AU867" s="12"/>
      <c r="AV867" s="12"/>
      <c r="AX867" s="11"/>
      <c r="AY867" s="12"/>
      <c r="AZ867" s="12"/>
      <c r="BA867" s="12"/>
      <c r="BB867" s="12"/>
      <c r="BC867" s="12"/>
      <c r="BD867" s="12"/>
      <c r="BE867" s="12"/>
      <c r="BF867" s="12"/>
    </row>
    <row r="868" spans="1:58">
      <c r="A868"/>
      <c r="B868"/>
      <c r="C868"/>
      <c r="D868"/>
      <c r="E868"/>
      <c r="F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D868" s="11"/>
      <c r="AE868" s="12"/>
      <c r="AF868" s="11"/>
      <c r="AG868" s="12"/>
      <c r="AH868" s="11"/>
      <c r="AI868" s="11"/>
      <c r="AJ868" s="11"/>
      <c r="AK868" s="11"/>
      <c r="AL868" s="11"/>
      <c r="AN868" s="11"/>
      <c r="AO868" s="12"/>
      <c r="AP868" s="12"/>
      <c r="AQ868" s="12"/>
      <c r="AR868" s="12"/>
      <c r="AS868" s="12"/>
      <c r="AT868" s="12"/>
      <c r="AU868" s="12"/>
      <c r="AV868" s="12"/>
      <c r="AX868" s="11"/>
      <c r="AY868" s="12"/>
      <c r="AZ868" s="12"/>
      <c r="BA868" s="12"/>
      <c r="BB868" s="12"/>
      <c r="BC868" s="12"/>
      <c r="BD868" s="12"/>
      <c r="BE868" s="12"/>
      <c r="BF868" s="12"/>
    </row>
    <row r="869" spans="1:58">
      <c r="A869"/>
      <c r="B869"/>
      <c r="C869"/>
      <c r="D869"/>
      <c r="E869"/>
      <c r="F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D869" s="11"/>
      <c r="AE869" s="12"/>
      <c r="AF869" s="11"/>
      <c r="AG869" s="12"/>
      <c r="AH869" s="11"/>
      <c r="AI869" s="11"/>
      <c r="AJ869" s="11"/>
      <c r="AK869" s="11"/>
      <c r="AL869" s="11"/>
      <c r="AN869" s="11"/>
      <c r="AO869" s="12"/>
      <c r="AP869" s="12"/>
      <c r="AQ869" s="12"/>
      <c r="AR869" s="12"/>
      <c r="AS869" s="12"/>
      <c r="AT869" s="12"/>
      <c r="AU869" s="12"/>
      <c r="AV869" s="12"/>
      <c r="AX869" s="11"/>
      <c r="AY869" s="12"/>
      <c r="AZ869" s="12"/>
      <c r="BA869" s="12"/>
      <c r="BB869" s="12"/>
      <c r="BC869" s="12"/>
      <c r="BD869" s="12"/>
      <c r="BE869" s="12"/>
      <c r="BF869" s="12"/>
    </row>
    <row r="870" spans="1:58">
      <c r="A870"/>
      <c r="B870"/>
      <c r="C870"/>
      <c r="D870"/>
      <c r="E870"/>
      <c r="F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D870" s="11"/>
      <c r="AE870" s="12"/>
      <c r="AF870" s="11"/>
      <c r="AG870" s="12"/>
      <c r="AH870" s="11"/>
      <c r="AI870" s="11"/>
      <c r="AJ870" s="11"/>
      <c r="AK870" s="11"/>
      <c r="AL870" s="11"/>
      <c r="AN870" s="11"/>
      <c r="AO870" s="12"/>
      <c r="AP870" s="12"/>
      <c r="AQ870" s="12"/>
      <c r="AR870" s="12"/>
      <c r="AS870" s="12"/>
      <c r="AT870" s="12"/>
      <c r="AU870" s="12"/>
      <c r="AV870" s="12"/>
      <c r="AX870" s="11"/>
      <c r="AY870" s="12"/>
      <c r="AZ870" s="12"/>
      <c r="BA870" s="12"/>
      <c r="BB870" s="12"/>
      <c r="BC870" s="12"/>
      <c r="BD870" s="12"/>
      <c r="BE870" s="12"/>
      <c r="BF870" s="12"/>
    </row>
    <row r="871" spans="1:58">
      <c r="A871"/>
      <c r="B871"/>
      <c r="C871"/>
      <c r="D871"/>
      <c r="E871"/>
      <c r="F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D871" s="11"/>
      <c r="AE871" s="12"/>
      <c r="AF871" s="11"/>
      <c r="AG871" s="12"/>
      <c r="AH871" s="11"/>
      <c r="AI871" s="11"/>
      <c r="AJ871" s="11"/>
      <c r="AK871" s="11"/>
      <c r="AL871" s="11"/>
      <c r="AN871" s="11"/>
      <c r="AO871" s="12"/>
      <c r="AP871" s="12"/>
      <c r="AQ871" s="12"/>
      <c r="AR871" s="12"/>
      <c r="AS871" s="12"/>
      <c r="AT871" s="12"/>
      <c r="AU871" s="12"/>
      <c r="AV871" s="12"/>
      <c r="AX871" s="11"/>
      <c r="AY871" s="12"/>
      <c r="AZ871" s="12"/>
      <c r="BA871" s="12"/>
      <c r="BB871" s="12"/>
      <c r="BC871" s="12"/>
      <c r="BD871" s="12"/>
      <c r="BE871" s="12"/>
      <c r="BF871" s="12"/>
    </row>
    <row r="872" spans="1:58">
      <c r="A872"/>
      <c r="B872"/>
      <c r="C872"/>
      <c r="D872"/>
      <c r="E872"/>
      <c r="F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D872" s="11"/>
      <c r="AE872" s="12"/>
      <c r="AF872" s="11"/>
      <c r="AG872" s="12"/>
      <c r="AH872" s="11"/>
      <c r="AI872" s="11"/>
      <c r="AJ872" s="11"/>
      <c r="AK872" s="11"/>
      <c r="AL872" s="11"/>
      <c r="AN872" s="11"/>
      <c r="AO872" s="12"/>
      <c r="AP872" s="12"/>
      <c r="AQ872" s="12"/>
      <c r="AR872" s="12"/>
      <c r="AS872" s="12"/>
      <c r="AT872" s="12"/>
      <c r="AU872" s="12"/>
      <c r="AV872" s="12"/>
      <c r="AX872" s="11"/>
      <c r="AY872" s="12"/>
      <c r="AZ872" s="12"/>
      <c r="BA872" s="12"/>
      <c r="BB872" s="12"/>
      <c r="BC872" s="12"/>
      <c r="BD872" s="12"/>
      <c r="BE872" s="12"/>
      <c r="BF872" s="12"/>
    </row>
    <row r="873" spans="1:58">
      <c r="A873"/>
      <c r="B873"/>
      <c r="C873"/>
      <c r="D873"/>
      <c r="E873"/>
      <c r="F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D873" s="11"/>
      <c r="AE873" s="12"/>
      <c r="AF873" s="11"/>
      <c r="AG873" s="12"/>
      <c r="AH873" s="11"/>
      <c r="AI873" s="11"/>
      <c r="AJ873" s="11"/>
      <c r="AK873" s="11"/>
      <c r="AL873" s="11"/>
      <c r="AN873" s="11"/>
      <c r="AO873" s="12"/>
      <c r="AP873" s="12"/>
      <c r="AQ873" s="12"/>
      <c r="AR873" s="12"/>
      <c r="AS873" s="12"/>
      <c r="AT873" s="12"/>
      <c r="AU873" s="12"/>
      <c r="AV873" s="12"/>
      <c r="AX873" s="11"/>
      <c r="AY873" s="12"/>
      <c r="AZ873" s="12"/>
      <c r="BA873" s="12"/>
      <c r="BB873" s="12"/>
      <c r="BC873" s="12"/>
      <c r="BD873" s="12"/>
      <c r="BE873" s="12"/>
      <c r="BF873" s="12"/>
    </row>
    <row r="874" spans="1:58">
      <c r="A874"/>
      <c r="B874"/>
      <c r="C874"/>
      <c r="D874"/>
      <c r="E874"/>
      <c r="F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D874" s="11"/>
      <c r="AE874" s="12"/>
      <c r="AF874" s="11"/>
      <c r="AG874" s="12"/>
      <c r="AH874" s="11"/>
      <c r="AI874" s="11"/>
      <c r="AJ874" s="11"/>
      <c r="AK874" s="11"/>
      <c r="AL874" s="11"/>
      <c r="AN874" s="11"/>
      <c r="AO874" s="12"/>
      <c r="AP874" s="12"/>
      <c r="AQ874" s="12"/>
      <c r="AR874" s="12"/>
      <c r="AS874" s="12"/>
      <c r="AT874" s="12"/>
      <c r="AU874" s="12"/>
      <c r="AV874" s="12"/>
      <c r="AX874" s="11"/>
      <c r="AY874" s="12"/>
      <c r="AZ874" s="12"/>
      <c r="BA874" s="12"/>
      <c r="BB874" s="12"/>
      <c r="BC874" s="12"/>
      <c r="BD874" s="12"/>
      <c r="BE874" s="12"/>
      <c r="BF874" s="12"/>
    </row>
    <row r="875" spans="1:58">
      <c r="A875"/>
      <c r="B875"/>
      <c r="C875"/>
      <c r="D875"/>
      <c r="E875"/>
      <c r="F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D875" s="11"/>
      <c r="AE875" s="12"/>
      <c r="AF875" s="11"/>
      <c r="AG875" s="12"/>
      <c r="AH875" s="11"/>
      <c r="AI875" s="11"/>
      <c r="AJ875" s="11"/>
      <c r="AK875" s="11"/>
      <c r="AL875" s="11"/>
      <c r="AN875" s="11"/>
      <c r="AO875" s="12"/>
      <c r="AP875" s="12"/>
      <c r="AQ875" s="12"/>
      <c r="AR875" s="12"/>
      <c r="AS875" s="12"/>
      <c r="AT875" s="12"/>
      <c r="AU875" s="12"/>
      <c r="AV875" s="12"/>
      <c r="AX875" s="11"/>
      <c r="AY875" s="12"/>
      <c r="AZ875" s="12"/>
      <c r="BA875" s="12"/>
      <c r="BB875" s="12"/>
      <c r="BC875" s="12"/>
      <c r="BD875" s="12"/>
      <c r="BE875" s="12"/>
      <c r="BF875" s="12"/>
    </row>
    <row r="876" spans="1:58">
      <c r="A876"/>
      <c r="B876"/>
      <c r="C876"/>
      <c r="D876"/>
      <c r="E876"/>
      <c r="F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D876" s="11"/>
      <c r="AE876" s="12"/>
      <c r="AF876" s="11"/>
      <c r="AG876" s="12"/>
      <c r="AH876" s="11"/>
      <c r="AI876" s="11"/>
      <c r="AJ876" s="11"/>
      <c r="AK876" s="11"/>
      <c r="AL876" s="11"/>
      <c r="AN876" s="11"/>
      <c r="AO876" s="12"/>
      <c r="AP876" s="12"/>
      <c r="AQ876" s="12"/>
      <c r="AR876" s="12"/>
      <c r="AS876" s="12"/>
      <c r="AT876" s="12"/>
      <c r="AU876" s="12"/>
      <c r="AV876" s="12"/>
      <c r="AX876" s="11"/>
      <c r="AY876" s="12"/>
      <c r="AZ876" s="12"/>
      <c r="BA876" s="12"/>
      <c r="BB876" s="12"/>
      <c r="BC876" s="12"/>
      <c r="BD876" s="12"/>
      <c r="BE876" s="12"/>
      <c r="BF876" s="12"/>
    </row>
    <row r="877" spans="1:58">
      <c r="A877"/>
      <c r="B877"/>
      <c r="C877"/>
      <c r="D877"/>
      <c r="E877"/>
      <c r="F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D877" s="11"/>
      <c r="AE877" s="12"/>
      <c r="AF877" s="11"/>
      <c r="AG877" s="12"/>
      <c r="AH877" s="11"/>
      <c r="AI877" s="11"/>
      <c r="AJ877" s="11"/>
      <c r="AK877" s="11"/>
      <c r="AL877" s="11"/>
      <c r="AN877" s="11"/>
      <c r="AO877" s="12"/>
      <c r="AP877" s="12"/>
      <c r="AQ877" s="12"/>
      <c r="AR877" s="12"/>
      <c r="AS877" s="12"/>
      <c r="AT877" s="12"/>
      <c r="AU877" s="12"/>
      <c r="AV877" s="12"/>
      <c r="AX877" s="11"/>
      <c r="AY877" s="12"/>
      <c r="AZ877" s="12"/>
      <c r="BA877" s="12"/>
      <c r="BB877" s="12"/>
      <c r="BC877" s="12"/>
      <c r="BD877" s="12"/>
      <c r="BE877" s="12"/>
      <c r="BF877" s="12"/>
    </row>
    <row r="878" spans="1:58">
      <c r="A878"/>
      <c r="B878"/>
      <c r="C878"/>
      <c r="D878"/>
      <c r="E878"/>
      <c r="F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D878" s="11"/>
      <c r="AE878" s="12"/>
      <c r="AF878" s="11"/>
      <c r="AG878" s="12"/>
      <c r="AH878" s="11"/>
      <c r="AI878" s="11"/>
      <c r="AJ878" s="11"/>
      <c r="AK878" s="11"/>
      <c r="AL878" s="11"/>
      <c r="AN878" s="11"/>
      <c r="AO878" s="12"/>
      <c r="AP878" s="12"/>
      <c r="AQ878" s="12"/>
      <c r="AR878" s="12"/>
      <c r="AS878" s="12"/>
      <c r="AT878" s="12"/>
      <c r="AU878" s="12"/>
      <c r="AV878" s="12"/>
      <c r="AX878" s="11"/>
      <c r="AY878" s="12"/>
      <c r="AZ878" s="12"/>
      <c r="BA878" s="12"/>
      <c r="BB878" s="12"/>
      <c r="BC878" s="12"/>
      <c r="BD878" s="12"/>
      <c r="BE878" s="12"/>
      <c r="BF878" s="12"/>
    </row>
    <row r="879" spans="1:58">
      <c r="A879"/>
      <c r="B879"/>
      <c r="C879"/>
      <c r="D879"/>
      <c r="E879"/>
      <c r="F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D879" s="11"/>
      <c r="AE879" s="12"/>
      <c r="AF879" s="11"/>
      <c r="AG879" s="12"/>
      <c r="AH879" s="11"/>
      <c r="AI879" s="11"/>
      <c r="AJ879" s="11"/>
      <c r="AK879" s="11"/>
      <c r="AL879" s="11"/>
      <c r="AN879" s="11"/>
      <c r="AO879" s="12"/>
      <c r="AP879" s="12"/>
      <c r="AQ879" s="12"/>
      <c r="AR879" s="12"/>
      <c r="AS879" s="12"/>
      <c r="AT879" s="12"/>
      <c r="AU879" s="12"/>
      <c r="AV879" s="12"/>
      <c r="AX879" s="11"/>
      <c r="AY879" s="12"/>
      <c r="AZ879" s="12"/>
      <c r="BA879" s="12"/>
      <c r="BB879" s="12"/>
      <c r="BC879" s="12"/>
      <c r="BD879" s="12"/>
      <c r="BE879" s="12"/>
      <c r="BF879" s="12"/>
    </row>
    <row r="880" spans="1:58">
      <c r="A880"/>
      <c r="B880"/>
      <c r="C880"/>
      <c r="D880"/>
      <c r="E880"/>
      <c r="F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D880" s="11"/>
      <c r="AE880" s="12"/>
      <c r="AF880" s="11"/>
      <c r="AG880" s="12"/>
      <c r="AH880" s="11"/>
      <c r="AI880" s="11"/>
      <c r="AJ880" s="11"/>
      <c r="AK880" s="11"/>
      <c r="AL880" s="11"/>
      <c r="AN880" s="11"/>
      <c r="AO880" s="12"/>
      <c r="AP880" s="12"/>
      <c r="AQ880" s="12"/>
      <c r="AR880" s="12"/>
      <c r="AS880" s="12"/>
      <c r="AT880" s="12"/>
      <c r="AU880" s="12"/>
      <c r="AV880" s="12"/>
      <c r="AX880" s="11"/>
      <c r="AY880" s="12"/>
      <c r="AZ880" s="12"/>
      <c r="BA880" s="12"/>
      <c r="BB880" s="12"/>
      <c r="BC880" s="12"/>
      <c r="BD880" s="12"/>
      <c r="BE880" s="12"/>
      <c r="BF880" s="12"/>
    </row>
    <row r="881" spans="1:58">
      <c r="A881"/>
      <c r="B881"/>
      <c r="C881"/>
      <c r="D881"/>
      <c r="E881"/>
      <c r="F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D881" s="11"/>
      <c r="AE881" s="12"/>
      <c r="AF881" s="11"/>
      <c r="AG881" s="12"/>
      <c r="AH881" s="11"/>
      <c r="AI881" s="11"/>
      <c r="AJ881" s="11"/>
      <c r="AK881" s="11"/>
      <c r="AL881" s="11"/>
      <c r="AN881" s="11"/>
      <c r="AO881" s="12"/>
      <c r="AP881" s="12"/>
      <c r="AQ881" s="12"/>
      <c r="AR881" s="12"/>
      <c r="AS881" s="12"/>
      <c r="AT881" s="12"/>
      <c r="AU881" s="12"/>
      <c r="AV881" s="12"/>
      <c r="AX881" s="11"/>
      <c r="AY881" s="12"/>
      <c r="AZ881" s="12"/>
      <c r="BA881" s="12"/>
      <c r="BB881" s="12"/>
      <c r="BC881" s="12"/>
      <c r="BD881" s="12"/>
      <c r="BE881" s="12"/>
      <c r="BF881" s="12"/>
    </row>
    <row r="882" spans="1:58">
      <c r="A882"/>
      <c r="B882"/>
      <c r="C882"/>
      <c r="D882"/>
      <c r="E882"/>
      <c r="F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D882" s="11"/>
      <c r="AE882" s="12"/>
      <c r="AF882" s="11"/>
      <c r="AG882" s="12"/>
      <c r="AH882" s="11"/>
      <c r="AI882" s="11"/>
      <c r="AJ882" s="11"/>
      <c r="AK882" s="11"/>
      <c r="AL882" s="11"/>
      <c r="AN882" s="11"/>
      <c r="AO882" s="12"/>
      <c r="AP882" s="12"/>
      <c r="AQ882" s="12"/>
      <c r="AR882" s="12"/>
      <c r="AS882" s="12"/>
      <c r="AT882" s="12"/>
      <c r="AU882" s="12"/>
      <c r="AV882" s="12"/>
      <c r="AX882" s="11"/>
      <c r="AY882" s="12"/>
      <c r="AZ882" s="12"/>
      <c r="BA882" s="12"/>
      <c r="BB882" s="12"/>
      <c r="BC882" s="12"/>
      <c r="BD882" s="12"/>
      <c r="BE882" s="12"/>
      <c r="BF882" s="12"/>
    </row>
    <row r="883" spans="1:58">
      <c r="A883"/>
      <c r="B883"/>
      <c r="C883"/>
      <c r="D883"/>
      <c r="E883"/>
      <c r="F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D883" s="11"/>
      <c r="AE883" s="12"/>
      <c r="AF883" s="11"/>
      <c r="AG883" s="12"/>
      <c r="AH883" s="11"/>
      <c r="AI883" s="11"/>
      <c r="AJ883" s="11"/>
      <c r="AK883" s="11"/>
      <c r="AL883" s="11"/>
      <c r="AN883" s="11"/>
      <c r="AO883" s="12"/>
      <c r="AP883" s="12"/>
      <c r="AQ883" s="12"/>
      <c r="AR883" s="12"/>
      <c r="AS883" s="12"/>
      <c r="AT883" s="12"/>
      <c r="AU883" s="12"/>
      <c r="AV883" s="12"/>
      <c r="AX883" s="11"/>
      <c r="AY883" s="12"/>
      <c r="AZ883" s="12"/>
      <c r="BA883" s="12"/>
      <c r="BB883" s="12"/>
      <c r="BC883" s="12"/>
      <c r="BD883" s="12"/>
      <c r="BE883" s="12"/>
      <c r="BF883" s="12"/>
    </row>
    <row r="884" spans="1:58">
      <c r="A884"/>
      <c r="B884"/>
      <c r="C884"/>
      <c r="D884"/>
      <c r="E884"/>
      <c r="F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D884" s="11"/>
      <c r="AE884" s="12"/>
      <c r="AF884" s="11"/>
      <c r="AG884" s="12"/>
      <c r="AH884" s="11"/>
      <c r="AI884" s="11"/>
      <c r="AJ884" s="11"/>
      <c r="AK884" s="11"/>
      <c r="AL884" s="11"/>
      <c r="AN884" s="11"/>
      <c r="AO884" s="12"/>
      <c r="AP884" s="12"/>
      <c r="AQ884" s="12"/>
      <c r="AR884" s="12"/>
      <c r="AS884" s="12"/>
      <c r="AT884" s="12"/>
      <c r="AU884" s="12"/>
      <c r="AV884" s="12"/>
      <c r="AX884" s="11"/>
      <c r="AY884" s="12"/>
      <c r="AZ884" s="12"/>
      <c r="BA884" s="12"/>
      <c r="BB884" s="12"/>
      <c r="BC884" s="12"/>
      <c r="BD884" s="12"/>
      <c r="BE884" s="12"/>
      <c r="BF884" s="12"/>
    </row>
    <row r="885" spans="1:58">
      <c r="A885"/>
      <c r="B885"/>
      <c r="C885"/>
      <c r="D885"/>
      <c r="E885"/>
      <c r="F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D885" s="11"/>
      <c r="AE885" s="12"/>
      <c r="AF885" s="11"/>
      <c r="AG885" s="12"/>
      <c r="AH885" s="11"/>
      <c r="AI885" s="11"/>
      <c r="AJ885" s="11"/>
      <c r="AK885" s="11"/>
      <c r="AL885" s="11"/>
      <c r="AN885" s="11"/>
      <c r="AO885" s="12"/>
      <c r="AP885" s="12"/>
      <c r="AQ885" s="12"/>
      <c r="AR885" s="12"/>
      <c r="AS885" s="12"/>
      <c r="AT885" s="12"/>
      <c r="AU885" s="12"/>
      <c r="AV885" s="12"/>
      <c r="AX885" s="11"/>
      <c r="AY885" s="12"/>
      <c r="AZ885" s="12"/>
      <c r="BA885" s="12"/>
      <c r="BB885" s="12"/>
      <c r="BC885" s="12"/>
      <c r="BD885" s="12"/>
      <c r="BE885" s="12"/>
      <c r="BF885" s="12"/>
    </row>
    <row r="886" spans="1:58">
      <c r="A886"/>
      <c r="B886"/>
      <c r="C886"/>
      <c r="D886"/>
      <c r="E886"/>
      <c r="F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D886" s="11"/>
      <c r="AE886" s="12"/>
      <c r="AF886" s="11"/>
      <c r="AG886" s="12"/>
      <c r="AH886" s="11"/>
      <c r="AI886" s="11"/>
      <c r="AJ886" s="11"/>
      <c r="AK886" s="11"/>
      <c r="AL886" s="11"/>
      <c r="AN886" s="11"/>
      <c r="AO886" s="12"/>
      <c r="AP886" s="12"/>
      <c r="AQ886" s="12"/>
      <c r="AR886" s="12"/>
      <c r="AS886" s="12"/>
      <c r="AT886" s="12"/>
      <c r="AU886" s="12"/>
      <c r="AV886" s="12"/>
      <c r="AX886" s="11"/>
      <c r="AY886" s="12"/>
      <c r="AZ886" s="12"/>
      <c r="BA886" s="12"/>
      <c r="BB886" s="12"/>
      <c r="BC886" s="12"/>
      <c r="BD886" s="12"/>
      <c r="BE886" s="12"/>
      <c r="BF886" s="12"/>
    </row>
    <row r="887" spans="1:58">
      <c r="A887"/>
      <c r="B887"/>
      <c r="C887"/>
      <c r="D887"/>
      <c r="E887"/>
      <c r="F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D887" s="11"/>
      <c r="AE887" s="12"/>
      <c r="AF887" s="11"/>
      <c r="AG887" s="12"/>
      <c r="AH887" s="11"/>
      <c r="AI887" s="11"/>
      <c r="AJ887" s="11"/>
      <c r="AK887" s="11"/>
      <c r="AL887" s="11"/>
      <c r="AN887" s="11"/>
      <c r="AO887" s="12"/>
      <c r="AP887" s="12"/>
      <c r="AQ887" s="12"/>
      <c r="AR887" s="12"/>
      <c r="AS887" s="12"/>
      <c r="AT887" s="12"/>
      <c r="AU887" s="12"/>
      <c r="AV887" s="12"/>
      <c r="AX887" s="11"/>
      <c r="AY887" s="12"/>
      <c r="AZ887" s="12"/>
      <c r="BA887" s="12"/>
      <c r="BB887" s="12"/>
      <c r="BC887" s="12"/>
      <c r="BD887" s="12"/>
      <c r="BE887" s="12"/>
      <c r="BF887" s="12"/>
    </row>
    <row r="888" spans="1:58">
      <c r="A888"/>
      <c r="B888"/>
      <c r="C888"/>
      <c r="D888"/>
      <c r="E888"/>
      <c r="F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D888" s="11"/>
      <c r="AE888" s="12"/>
      <c r="AF888" s="11"/>
      <c r="AG888" s="12"/>
      <c r="AH888" s="11"/>
      <c r="AI888" s="11"/>
      <c r="AJ888" s="11"/>
      <c r="AK888" s="11"/>
      <c r="AL888" s="11"/>
      <c r="AN888" s="11"/>
      <c r="AO888" s="12"/>
      <c r="AP888" s="12"/>
      <c r="AQ888" s="12"/>
      <c r="AR888" s="12"/>
      <c r="AS888" s="12"/>
      <c r="AT888" s="12"/>
      <c r="AU888" s="12"/>
      <c r="AV888" s="12"/>
      <c r="AX888" s="11"/>
      <c r="AY888" s="12"/>
      <c r="AZ888" s="12"/>
      <c r="BA888" s="12"/>
      <c r="BB888" s="12"/>
      <c r="BC888" s="12"/>
      <c r="BD888" s="12"/>
      <c r="BE888" s="12"/>
      <c r="BF888" s="12"/>
    </row>
    <row r="889" spans="1:58">
      <c r="A889"/>
      <c r="B889"/>
      <c r="C889"/>
      <c r="D889"/>
      <c r="E889"/>
      <c r="F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D889" s="11"/>
      <c r="AE889" s="12"/>
      <c r="AF889" s="11"/>
      <c r="AG889" s="12"/>
      <c r="AH889" s="11"/>
      <c r="AI889" s="11"/>
      <c r="AJ889" s="11"/>
      <c r="AK889" s="11"/>
      <c r="AL889" s="11"/>
      <c r="AN889" s="11"/>
      <c r="AO889" s="12"/>
      <c r="AP889" s="12"/>
      <c r="AQ889" s="12"/>
      <c r="AR889" s="12"/>
      <c r="AS889" s="12"/>
      <c r="AT889" s="12"/>
      <c r="AU889" s="12"/>
      <c r="AV889" s="12"/>
      <c r="AX889" s="11"/>
      <c r="AY889" s="12"/>
      <c r="AZ889" s="12"/>
      <c r="BA889" s="12"/>
      <c r="BB889" s="12"/>
      <c r="BC889" s="12"/>
      <c r="BD889" s="12"/>
      <c r="BE889" s="12"/>
      <c r="BF889" s="12"/>
    </row>
    <row r="890" spans="1:58">
      <c r="A890"/>
      <c r="B890"/>
      <c r="C890"/>
      <c r="D890"/>
      <c r="E890"/>
      <c r="F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D890" s="11"/>
      <c r="AE890" s="12"/>
      <c r="AF890" s="11"/>
      <c r="AG890" s="12"/>
      <c r="AH890" s="11"/>
      <c r="AI890" s="11"/>
      <c r="AJ890" s="11"/>
      <c r="AK890" s="11"/>
      <c r="AL890" s="11"/>
      <c r="AN890" s="11"/>
      <c r="AO890" s="12"/>
      <c r="AP890" s="12"/>
      <c r="AQ890" s="12"/>
      <c r="AR890" s="12"/>
      <c r="AS890" s="12"/>
      <c r="AT890" s="12"/>
      <c r="AU890" s="12"/>
      <c r="AV890" s="12"/>
      <c r="AX890" s="11"/>
      <c r="AY890" s="12"/>
      <c r="AZ890" s="12"/>
      <c r="BA890" s="12"/>
      <c r="BB890" s="12"/>
      <c r="BC890" s="12"/>
      <c r="BD890" s="12"/>
      <c r="BE890" s="12"/>
      <c r="BF890" s="12"/>
    </row>
    <row r="891" spans="1:58">
      <c r="A891"/>
      <c r="B891"/>
      <c r="C891"/>
      <c r="D891"/>
      <c r="E891"/>
      <c r="F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D891" s="11"/>
      <c r="AE891" s="12"/>
      <c r="AF891" s="11"/>
      <c r="AG891" s="12"/>
      <c r="AH891" s="11"/>
      <c r="AI891" s="11"/>
      <c r="AJ891" s="11"/>
      <c r="AK891" s="11"/>
      <c r="AL891" s="11"/>
      <c r="AN891" s="11"/>
      <c r="AO891" s="12"/>
      <c r="AP891" s="12"/>
      <c r="AQ891" s="12"/>
      <c r="AR891" s="12"/>
      <c r="AS891" s="12"/>
      <c r="AT891" s="12"/>
      <c r="AU891" s="12"/>
      <c r="AV891" s="12"/>
      <c r="AX891" s="11"/>
      <c r="AY891" s="12"/>
      <c r="AZ891" s="12"/>
      <c r="BA891" s="12"/>
      <c r="BB891" s="12"/>
      <c r="BC891" s="12"/>
      <c r="BD891" s="12"/>
      <c r="BE891" s="12"/>
      <c r="BF891" s="12"/>
    </row>
    <row r="892" spans="1:58">
      <c r="A892"/>
      <c r="B892"/>
      <c r="C892"/>
      <c r="D892"/>
      <c r="E892"/>
      <c r="F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D892" s="11"/>
      <c r="AE892" s="12"/>
      <c r="AF892" s="11"/>
      <c r="AG892" s="12"/>
      <c r="AH892" s="11"/>
      <c r="AI892" s="11"/>
      <c r="AJ892" s="11"/>
      <c r="AK892" s="11"/>
      <c r="AL892" s="11"/>
      <c r="AN892" s="11"/>
      <c r="AO892" s="12"/>
      <c r="AP892" s="12"/>
      <c r="AQ892" s="12"/>
      <c r="AR892" s="12"/>
      <c r="AS892" s="12"/>
      <c r="AT892" s="12"/>
      <c r="AU892" s="12"/>
      <c r="AV892" s="12"/>
      <c r="AX892" s="11"/>
      <c r="AY892" s="12"/>
      <c r="AZ892" s="12"/>
      <c r="BA892" s="12"/>
      <c r="BB892" s="12"/>
      <c r="BC892" s="12"/>
      <c r="BD892" s="12"/>
      <c r="BE892" s="12"/>
      <c r="BF892" s="12"/>
    </row>
    <row r="893" spans="1:58">
      <c r="A893"/>
      <c r="B893"/>
      <c r="C893"/>
      <c r="D893"/>
      <c r="E893"/>
      <c r="F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D893" s="11"/>
      <c r="AE893" s="12"/>
      <c r="AF893" s="11"/>
      <c r="AG893" s="12"/>
      <c r="AH893" s="11"/>
      <c r="AI893" s="11"/>
      <c r="AJ893" s="11"/>
      <c r="AK893" s="11"/>
      <c r="AL893" s="11"/>
      <c r="AN893" s="11"/>
      <c r="AO893" s="12"/>
      <c r="AP893" s="12"/>
      <c r="AQ893" s="12"/>
      <c r="AR893" s="12"/>
      <c r="AS893" s="12"/>
      <c r="AT893" s="12"/>
      <c r="AU893" s="12"/>
      <c r="AV893" s="12"/>
      <c r="AX893" s="11"/>
      <c r="AY893" s="12"/>
      <c r="AZ893" s="12"/>
      <c r="BA893" s="12"/>
      <c r="BB893" s="12"/>
      <c r="BC893" s="12"/>
      <c r="BD893" s="12"/>
      <c r="BE893" s="12"/>
      <c r="BF893" s="12"/>
    </row>
    <row r="894" spans="1:58">
      <c r="A894"/>
      <c r="B894"/>
      <c r="C894"/>
      <c r="D894"/>
      <c r="E894"/>
      <c r="F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D894" s="11"/>
      <c r="AE894" s="12"/>
      <c r="AF894" s="11"/>
      <c r="AG894" s="12"/>
      <c r="AH894" s="11"/>
      <c r="AI894" s="11"/>
      <c r="AJ894" s="11"/>
      <c r="AK894" s="11"/>
      <c r="AL894" s="11"/>
      <c r="AN894" s="11"/>
      <c r="AO894" s="12"/>
      <c r="AP894" s="12"/>
      <c r="AQ894" s="12"/>
      <c r="AR894" s="12"/>
      <c r="AS894" s="12"/>
      <c r="AT894" s="12"/>
      <c r="AU894" s="12"/>
      <c r="AV894" s="12"/>
      <c r="AX894" s="11"/>
      <c r="AY894" s="12"/>
      <c r="AZ894" s="12"/>
      <c r="BA894" s="12"/>
      <c r="BB894" s="12"/>
      <c r="BC894" s="12"/>
      <c r="BD894" s="12"/>
      <c r="BE894" s="12"/>
      <c r="BF894" s="12"/>
    </row>
    <row r="895" spans="1:58">
      <c r="A895"/>
      <c r="B895"/>
      <c r="C895"/>
      <c r="D895"/>
      <c r="E895"/>
      <c r="F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D895" s="11"/>
      <c r="AE895" s="12"/>
      <c r="AF895" s="11"/>
      <c r="AG895" s="12"/>
      <c r="AH895" s="11"/>
      <c r="AI895" s="11"/>
      <c r="AJ895" s="11"/>
      <c r="AK895" s="11"/>
      <c r="AL895" s="11"/>
      <c r="AN895" s="11"/>
      <c r="AO895" s="12"/>
      <c r="AP895" s="12"/>
      <c r="AQ895" s="12"/>
      <c r="AR895" s="12"/>
      <c r="AS895" s="12"/>
      <c r="AT895" s="12"/>
      <c r="AU895" s="12"/>
      <c r="AV895" s="12"/>
      <c r="AX895" s="11"/>
      <c r="AY895" s="12"/>
      <c r="AZ895" s="12"/>
      <c r="BA895" s="12"/>
      <c r="BB895" s="12"/>
      <c r="BC895" s="12"/>
      <c r="BD895" s="12"/>
      <c r="BE895" s="12"/>
      <c r="BF895" s="12"/>
    </row>
    <row r="896" spans="1:58">
      <c r="A896"/>
      <c r="B896"/>
      <c r="C896"/>
      <c r="D896"/>
      <c r="E896"/>
      <c r="F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D896" s="11"/>
      <c r="AE896" s="12"/>
      <c r="AF896" s="11"/>
      <c r="AG896" s="12"/>
      <c r="AH896" s="11"/>
      <c r="AI896" s="11"/>
      <c r="AJ896" s="11"/>
      <c r="AK896" s="11"/>
      <c r="AL896" s="11"/>
      <c r="AN896" s="11"/>
      <c r="AO896" s="12"/>
      <c r="AP896" s="12"/>
      <c r="AQ896" s="12"/>
      <c r="AR896" s="12"/>
      <c r="AS896" s="12"/>
      <c r="AT896" s="12"/>
      <c r="AU896" s="12"/>
      <c r="AV896" s="12"/>
      <c r="AX896" s="11"/>
      <c r="AY896" s="12"/>
      <c r="AZ896" s="12"/>
      <c r="BA896" s="12"/>
      <c r="BB896" s="12"/>
      <c r="BC896" s="12"/>
      <c r="BD896" s="12"/>
      <c r="BE896" s="12"/>
      <c r="BF896" s="12"/>
    </row>
    <row r="897" spans="1:58">
      <c r="A897"/>
      <c r="B897"/>
      <c r="C897"/>
      <c r="D897"/>
      <c r="E897"/>
      <c r="F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D897" s="11"/>
      <c r="AE897" s="12"/>
      <c r="AF897" s="11"/>
      <c r="AG897" s="12"/>
      <c r="AH897" s="11"/>
      <c r="AI897" s="11"/>
      <c r="AJ897" s="11"/>
      <c r="AK897" s="11"/>
      <c r="AL897" s="11"/>
      <c r="AN897" s="11"/>
      <c r="AO897" s="12"/>
      <c r="AP897" s="12"/>
      <c r="AQ897" s="12"/>
      <c r="AR897" s="12"/>
      <c r="AS897" s="12"/>
      <c r="AT897" s="12"/>
      <c r="AU897" s="12"/>
      <c r="AV897" s="12"/>
      <c r="AX897" s="11"/>
      <c r="AY897" s="12"/>
      <c r="AZ897" s="12"/>
      <c r="BA897" s="12"/>
      <c r="BB897" s="12"/>
      <c r="BC897" s="12"/>
      <c r="BD897" s="12"/>
      <c r="BE897" s="12"/>
      <c r="BF897" s="12"/>
    </row>
    <row r="898" spans="1:58">
      <c r="A898"/>
      <c r="B898"/>
      <c r="C898"/>
      <c r="D898"/>
      <c r="E898"/>
      <c r="F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D898" s="11"/>
      <c r="AE898" s="12"/>
      <c r="AF898" s="11"/>
      <c r="AG898" s="12"/>
      <c r="AH898" s="11"/>
      <c r="AI898" s="11"/>
      <c r="AJ898" s="11"/>
      <c r="AK898" s="11"/>
      <c r="AL898" s="11"/>
      <c r="AN898" s="11"/>
      <c r="AO898" s="12"/>
      <c r="AP898" s="12"/>
      <c r="AQ898" s="12"/>
      <c r="AR898" s="12"/>
      <c r="AS898" s="12"/>
      <c r="AT898" s="12"/>
      <c r="AU898" s="12"/>
      <c r="AV898" s="12"/>
      <c r="AX898" s="11"/>
      <c r="AY898" s="12"/>
      <c r="AZ898" s="12"/>
      <c r="BA898" s="12"/>
      <c r="BB898" s="12"/>
      <c r="BC898" s="12"/>
      <c r="BD898" s="12"/>
      <c r="BE898" s="12"/>
      <c r="BF898" s="12"/>
    </row>
    <row r="899" spans="1:58">
      <c r="A899"/>
      <c r="B899"/>
      <c r="C899"/>
      <c r="D899"/>
      <c r="E899"/>
      <c r="F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D899" s="11"/>
      <c r="AE899" s="12"/>
      <c r="AF899" s="11"/>
      <c r="AG899" s="12"/>
      <c r="AH899" s="11"/>
      <c r="AI899" s="11"/>
      <c r="AJ899" s="11"/>
      <c r="AK899" s="11"/>
      <c r="AL899" s="11"/>
      <c r="AN899" s="11"/>
      <c r="AO899" s="12"/>
      <c r="AP899" s="12"/>
      <c r="AQ899" s="12"/>
      <c r="AR899" s="12"/>
      <c r="AS899" s="12"/>
      <c r="AT899" s="12"/>
      <c r="AU899" s="12"/>
      <c r="AV899" s="12"/>
      <c r="AX899" s="11"/>
      <c r="AY899" s="12"/>
      <c r="AZ899" s="12"/>
      <c r="BA899" s="12"/>
      <c r="BB899" s="12"/>
      <c r="BC899" s="12"/>
      <c r="BD899" s="12"/>
      <c r="BE899" s="12"/>
      <c r="BF899" s="12"/>
    </row>
    <row r="900" spans="1:58">
      <c r="A900"/>
      <c r="B900"/>
      <c r="C900"/>
      <c r="D900"/>
      <c r="E900"/>
      <c r="F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D900" s="11"/>
      <c r="AE900" s="12"/>
      <c r="AF900" s="11"/>
      <c r="AG900" s="12"/>
      <c r="AH900" s="11"/>
      <c r="AI900" s="11"/>
      <c r="AJ900" s="11"/>
      <c r="AK900" s="11"/>
      <c r="AL900" s="11"/>
      <c r="AN900" s="11"/>
      <c r="AO900" s="12"/>
      <c r="AP900" s="12"/>
      <c r="AQ900" s="12"/>
      <c r="AR900" s="12"/>
      <c r="AS900" s="12"/>
      <c r="AT900" s="12"/>
      <c r="AU900" s="12"/>
      <c r="AV900" s="12"/>
      <c r="AX900" s="11"/>
      <c r="AY900" s="12"/>
      <c r="AZ900" s="12"/>
      <c r="BA900" s="12"/>
      <c r="BB900" s="12"/>
      <c r="BC900" s="12"/>
      <c r="BD900" s="12"/>
      <c r="BE900" s="12"/>
      <c r="BF900" s="12"/>
    </row>
    <row r="901" spans="1:58">
      <c r="A901"/>
      <c r="B901"/>
      <c r="C901"/>
      <c r="D901"/>
      <c r="E901"/>
      <c r="F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D901" s="11"/>
      <c r="AE901" s="12"/>
      <c r="AF901" s="11"/>
      <c r="AG901" s="12"/>
      <c r="AH901" s="11"/>
      <c r="AI901" s="11"/>
      <c r="AJ901" s="11"/>
      <c r="AK901" s="11"/>
      <c r="AL901" s="11"/>
      <c r="AN901" s="11"/>
      <c r="AO901" s="12"/>
      <c r="AP901" s="12"/>
      <c r="AQ901" s="12"/>
      <c r="AR901" s="12"/>
      <c r="AS901" s="12"/>
      <c r="AT901" s="12"/>
      <c r="AU901" s="12"/>
      <c r="AV901" s="12"/>
      <c r="AX901" s="11"/>
      <c r="AY901" s="12"/>
      <c r="AZ901" s="12"/>
      <c r="BA901" s="12"/>
      <c r="BB901" s="12"/>
      <c r="BC901" s="12"/>
      <c r="BD901" s="12"/>
      <c r="BE901" s="12"/>
      <c r="BF901" s="12"/>
    </row>
    <row r="902" spans="1:58">
      <c r="A902"/>
      <c r="B902"/>
      <c r="C902"/>
      <c r="D902"/>
      <c r="E902"/>
      <c r="F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D902" s="11"/>
      <c r="AE902" s="12"/>
      <c r="AF902" s="11"/>
      <c r="AG902" s="12"/>
      <c r="AH902" s="11"/>
      <c r="AI902" s="11"/>
      <c r="AJ902" s="11"/>
      <c r="AK902" s="11"/>
      <c r="AL902" s="11"/>
      <c r="AN902" s="11"/>
      <c r="AO902" s="12"/>
      <c r="AP902" s="12"/>
      <c r="AQ902" s="12"/>
      <c r="AR902" s="12"/>
      <c r="AS902" s="12"/>
      <c r="AT902" s="12"/>
      <c r="AU902" s="12"/>
      <c r="AV902" s="12"/>
      <c r="AX902" s="11"/>
      <c r="AY902" s="12"/>
      <c r="AZ902" s="12"/>
      <c r="BA902" s="12"/>
      <c r="BB902" s="12"/>
      <c r="BC902" s="12"/>
      <c r="BD902" s="12"/>
      <c r="BE902" s="12"/>
      <c r="BF902" s="12"/>
    </row>
    <row r="903" spans="1:58">
      <c r="A903"/>
      <c r="B903"/>
      <c r="C903"/>
      <c r="D903"/>
      <c r="E903"/>
      <c r="F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D903" s="11"/>
      <c r="AE903" s="12"/>
      <c r="AF903" s="11"/>
      <c r="AG903" s="12"/>
      <c r="AH903" s="11"/>
      <c r="AI903" s="11"/>
      <c r="AJ903" s="11"/>
      <c r="AK903" s="11"/>
      <c r="AL903" s="11"/>
      <c r="AN903" s="11"/>
      <c r="AO903" s="12"/>
      <c r="AP903" s="12"/>
      <c r="AQ903" s="12"/>
      <c r="AR903" s="12"/>
      <c r="AS903" s="12"/>
      <c r="AT903" s="12"/>
      <c r="AU903" s="12"/>
      <c r="AV903" s="12"/>
      <c r="AX903" s="11"/>
      <c r="AY903" s="12"/>
      <c r="AZ903" s="12"/>
      <c r="BA903" s="12"/>
      <c r="BB903" s="12"/>
      <c r="BC903" s="12"/>
      <c r="BD903" s="12"/>
      <c r="BE903" s="12"/>
      <c r="BF903" s="12"/>
    </row>
    <row r="904" spans="1:58">
      <c r="A904"/>
      <c r="B904"/>
      <c r="C904"/>
      <c r="D904"/>
      <c r="E904"/>
      <c r="F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D904" s="11"/>
      <c r="AE904" s="12"/>
      <c r="AF904" s="11"/>
      <c r="AG904" s="12"/>
      <c r="AH904" s="11"/>
      <c r="AI904" s="11"/>
      <c r="AJ904" s="11"/>
      <c r="AK904" s="11"/>
      <c r="AL904" s="11"/>
      <c r="AN904" s="11"/>
      <c r="AO904" s="12"/>
      <c r="AP904" s="12"/>
      <c r="AQ904" s="12"/>
      <c r="AR904" s="12"/>
      <c r="AS904" s="12"/>
      <c r="AT904" s="12"/>
      <c r="AU904" s="12"/>
      <c r="AV904" s="12"/>
      <c r="AX904" s="11"/>
      <c r="AY904" s="12"/>
      <c r="AZ904" s="12"/>
      <c r="BA904" s="12"/>
      <c r="BB904" s="12"/>
      <c r="BC904" s="12"/>
      <c r="BD904" s="12"/>
      <c r="BE904" s="12"/>
      <c r="BF904" s="12"/>
    </row>
    <row r="905" spans="1:58">
      <c r="A905"/>
      <c r="B905"/>
      <c r="C905"/>
      <c r="D905"/>
      <c r="E905"/>
      <c r="F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D905" s="11"/>
      <c r="AE905" s="12"/>
      <c r="AF905" s="11"/>
      <c r="AG905" s="12"/>
      <c r="AH905" s="11"/>
      <c r="AI905" s="11"/>
      <c r="AJ905" s="11"/>
      <c r="AK905" s="11"/>
      <c r="AL905" s="11"/>
      <c r="AN905" s="11"/>
      <c r="AO905" s="12"/>
      <c r="AP905" s="12"/>
      <c r="AQ905" s="12"/>
      <c r="AR905" s="12"/>
      <c r="AS905" s="12"/>
      <c r="AT905" s="12"/>
      <c r="AU905" s="12"/>
      <c r="AV905" s="12"/>
      <c r="AX905" s="11"/>
      <c r="AY905" s="12"/>
      <c r="AZ905" s="12"/>
      <c r="BA905" s="12"/>
      <c r="BB905" s="12"/>
      <c r="BC905" s="12"/>
      <c r="BD905" s="12"/>
      <c r="BE905" s="12"/>
      <c r="BF905" s="12"/>
    </row>
    <row r="906" spans="1:58">
      <c r="A906"/>
      <c r="B906"/>
      <c r="C906"/>
      <c r="D906"/>
      <c r="E906"/>
      <c r="F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D906" s="11"/>
      <c r="AE906" s="12"/>
      <c r="AF906" s="11"/>
      <c r="AG906" s="12"/>
      <c r="AH906" s="11"/>
      <c r="AI906" s="11"/>
      <c r="AJ906" s="11"/>
      <c r="AK906" s="11"/>
      <c r="AL906" s="11"/>
      <c r="AN906" s="11"/>
      <c r="AO906" s="12"/>
      <c r="AP906" s="12"/>
      <c r="AQ906" s="12"/>
      <c r="AR906" s="12"/>
      <c r="AS906" s="12"/>
      <c r="AT906" s="12"/>
      <c r="AU906" s="12"/>
      <c r="AV906" s="12"/>
      <c r="AX906" s="11"/>
      <c r="AY906" s="12"/>
      <c r="AZ906" s="12"/>
      <c r="BA906" s="12"/>
      <c r="BB906" s="12"/>
      <c r="BC906" s="12"/>
      <c r="BD906" s="12"/>
      <c r="BE906" s="12"/>
      <c r="BF906" s="12"/>
    </row>
    <row r="907" spans="1:58">
      <c r="A907"/>
      <c r="B907"/>
      <c r="C907"/>
      <c r="D907"/>
      <c r="E907"/>
      <c r="F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D907" s="11"/>
      <c r="AE907" s="12"/>
      <c r="AF907" s="11"/>
      <c r="AG907" s="12"/>
      <c r="AH907" s="11"/>
      <c r="AI907" s="11"/>
      <c r="AJ907" s="11"/>
      <c r="AK907" s="11"/>
      <c r="AL907" s="11"/>
      <c r="AN907" s="11"/>
      <c r="AO907" s="12"/>
      <c r="AP907" s="12"/>
      <c r="AQ907" s="12"/>
      <c r="AR907" s="12"/>
      <c r="AS907" s="12"/>
      <c r="AT907" s="12"/>
      <c r="AU907" s="12"/>
      <c r="AV907" s="12"/>
      <c r="AX907" s="11"/>
      <c r="AY907" s="12"/>
      <c r="AZ907" s="12"/>
      <c r="BA907" s="12"/>
      <c r="BB907" s="12"/>
      <c r="BC907" s="12"/>
      <c r="BD907" s="12"/>
      <c r="BE907" s="12"/>
      <c r="BF907" s="12"/>
    </row>
    <row r="908" spans="1:58">
      <c r="A908"/>
      <c r="B908"/>
      <c r="C908"/>
      <c r="D908"/>
      <c r="E908"/>
      <c r="F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D908" s="11"/>
      <c r="AE908" s="12"/>
      <c r="AF908" s="11"/>
      <c r="AG908" s="12"/>
      <c r="AH908" s="11"/>
      <c r="AI908" s="11"/>
      <c r="AJ908" s="11"/>
      <c r="AK908" s="11"/>
      <c r="AL908" s="11"/>
      <c r="AN908" s="11"/>
      <c r="AO908" s="12"/>
      <c r="AP908" s="12"/>
      <c r="AQ908" s="12"/>
      <c r="AR908" s="12"/>
      <c r="AS908" s="12"/>
      <c r="AT908" s="12"/>
      <c r="AU908" s="12"/>
      <c r="AV908" s="12"/>
      <c r="AX908" s="11"/>
      <c r="AY908" s="12"/>
      <c r="AZ908" s="12"/>
      <c r="BA908" s="12"/>
      <c r="BB908" s="12"/>
      <c r="BC908" s="12"/>
      <c r="BD908" s="12"/>
      <c r="BE908" s="12"/>
      <c r="BF908" s="12"/>
    </row>
    <row r="909" spans="1:58">
      <c r="A909"/>
      <c r="B909"/>
      <c r="C909"/>
      <c r="D909"/>
      <c r="E909"/>
      <c r="F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D909" s="11"/>
      <c r="AE909" s="12"/>
      <c r="AF909" s="11"/>
      <c r="AG909" s="12"/>
      <c r="AH909" s="11"/>
      <c r="AI909" s="11"/>
      <c r="AJ909" s="11"/>
      <c r="AK909" s="11"/>
      <c r="AL909" s="11"/>
      <c r="AN909" s="11"/>
      <c r="AO909" s="12"/>
      <c r="AP909" s="12"/>
      <c r="AQ909" s="12"/>
      <c r="AR909" s="12"/>
      <c r="AS909" s="12"/>
      <c r="AT909" s="12"/>
      <c r="AU909" s="12"/>
      <c r="AV909" s="12"/>
      <c r="AX909" s="11"/>
      <c r="AY909" s="12"/>
      <c r="AZ909" s="12"/>
      <c r="BA909" s="12"/>
      <c r="BB909" s="12"/>
      <c r="BC909" s="12"/>
      <c r="BD909" s="12"/>
      <c r="BE909" s="12"/>
      <c r="BF909" s="12"/>
    </row>
    <row r="910" spans="1:58">
      <c r="A910"/>
      <c r="B910"/>
      <c r="C910"/>
      <c r="D910"/>
      <c r="E910"/>
      <c r="F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D910" s="11"/>
      <c r="AE910" s="12"/>
      <c r="AF910" s="11"/>
      <c r="AG910" s="12"/>
      <c r="AH910" s="11"/>
      <c r="AI910" s="11"/>
      <c r="AJ910" s="11"/>
      <c r="AK910" s="11"/>
      <c r="AL910" s="11"/>
      <c r="AN910" s="11"/>
      <c r="AO910" s="12"/>
      <c r="AP910" s="12"/>
      <c r="AQ910" s="12"/>
      <c r="AR910" s="12"/>
      <c r="AS910" s="12"/>
      <c r="AT910" s="12"/>
      <c r="AU910" s="12"/>
      <c r="AV910" s="12"/>
      <c r="AX910" s="11"/>
      <c r="AY910" s="12"/>
      <c r="AZ910" s="12"/>
      <c r="BA910" s="12"/>
      <c r="BB910" s="12"/>
      <c r="BC910" s="12"/>
      <c r="BD910" s="12"/>
      <c r="BE910" s="12"/>
      <c r="BF910" s="12"/>
    </row>
    <row r="911" spans="1:58">
      <c r="A911"/>
      <c r="B911"/>
      <c r="C911"/>
      <c r="D911"/>
      <c r="E911"/>
      <c r="F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D911" s="11"/>
      <c r="AE911" s="12"/>
      <c r="AF911" s="11"/>
      <c r="AG911" s="12"/>
      <c r="AH911" s="11"/>
      <c r="AI911" s="11"/>
      <c r="AJ911" s="11"/>
      <c r="AK911" s="11"/>
      <c r="AL911" s="11"/>
      <c r="AN911" s="11"/>
      <c r="AO911" s="12"/>
      <c r="AP911" s="12"/>
      <c r="AQ911" s="12"/>
      <c r="AR911" s="12"/>
      <c r="AS911" s="12"/>
      <c r="AT911" s="12"/>
      <c r="AU911" s="12"/>
      <c r="AV911" s="12"/>
      <c r="AX911" s="11"/>
      <c r="AY911" s="12"/>
      <c r="AZ911" s="12"/>
      <c r="BA911" s="12"/>
      <c r="BB911" s="12"/>
      <c r="BC911" s="12"/>
      <c r="BD911" s="12"/>
      <c r="BE911" s="12"/>
      <c r="BF911" s="12"/>
    </row>
    <row r="912" spans="1:58">
      <c r="A912"/>
      <c r="B912"/>
      <c r="C912"/>
      <c r="D912"/>
      <c r="E912"/>
      <c r="F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D912" s="11"/>
      <c r="AE912" s="12"/>
      <c r="AF912" s="11"/>
      <c r="AG912" s="12"/>
      <c r="AH912" s="11"/>
      <c r="AI912" s="11"/>
      <c r="AJ912" s="11"/>
      <c r="AK912" s="11"/>
      <c r="AL912" s="11"/>
      <c r="AN912" s="11"/>
      <c r="AO912" s="12"/>
      <c r="AP912" s="12"/>
      <c r="AQ912" s="12"/>
      <c r="AR912" s="12"/>
      <c r="AS912" s="12"/>
      <c r="AT912" s="12"/>
      <c r="AU912" s="12"/>
      <c r="AV912" s="12"/>
      <c r="AX912" s="11"/>
      <c r="AY912" s="12"/>
      <c r="AZ912" s="12"/>
      <c r="BA912" s="12"/>
      <c r="BB912" s="12"/>
      <c r="BC912" s="12"/>
      <c r="BD912" s="12"/>
      <c r="BE912" s="12"/>
      <c r="BF912" s="12"/>
    </row>
    <row r="913" spans="1:58">
      <c r="A913"/>
      <c r="B913"/>
      <c r="C913"/>
      <c r="D913"/>
      <c r="E913"/>
      <c r="F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D913" s="11"/>
      <c r="AE913" s="12"/>
      <c r="AF913" s="11"/>
      <c r="AG913" s="12"/>
      <c r="AH913" s="11"/>
      <c r="AI913" s="11"/>
      <c r="AJ913" s="11"/>
      <c r="AK913" s="11"/>
      <c r="AL913" s="11"/>
      <c r="AN913" s="11"/>
      <c r="AO913" s="12"/>
      <c r="AP913" s="12"/>
      <c r="AQ913" s="12"/>
      <c r="AR913" s="12"/>
      <c r="AS913" s="12"/>
      <c r="AT913" s="12"/>
      <c r="AU913" s="12"/>
      <c r="AV913" s="12"/>
      <c r="AX913" s="11"/>
      <c r="AY913" s="12"/>
      <c r="AZ913" s="12"/>
      <c r="BA913" s="12"/>
      <c r="BB913" s="12"/>
      <c r="BC913" s="12"/>
      <c r="BD913" s="12"/>
      <c r="BE913" s="12"/>
      <c r="BF913" s="12"/>
    </row>
    <row r="914" spans="1:58">
      <c r="A914"/>
      <c r="B914"/>
      <c r="C914"/>
      <c r="D914"/>
      <c r="E914"/>
      <c r="F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D914" s="11"/>
      <c r="AE914" s="12"/>
      <c r="AF914" s="11"/>
      <c r="AG914" s="12"/>
      <c r="AH914" s="11"/>
      <c r="AI914" s="11"/>
      <c r="AJ914" s="11"/>
      <c r="AK914" s="11"/>
      <c r="AL914" s="11"/>
      <c r="AN914" s="11"/>
      <c r="AO914" s="12"/>
      <c r="AP914" s="12"/>
      <c r="AQ914" s="12"/>
      <c r="AR914" s="12"/>
      <c r="AS914" s="12"/>
      <c r="AT914" s="12"/>
      <c r="AU914" s="12"/>
      <c r="AV914" s="12"/>
      <c r="AX914" s="11"/>
      <c r="AY914" s="12"/>
      <c r="AZ914" s="12"/>
      <c r="BA914" s="12"/>
      <c r="BB914" s="12"/>
      <c r="BC914" s="12"/>
      <c r="BD914" s="12"/>
      <c r="BE914" s="12"/>
      <c r="BF914" s="12"/>
    </row>
    <row r="915" spans="1:58">
      <c r="A915"/>
      <c r="B915"/>
      <c r="C915"/>
      <c r="D915"/>
      <c r="E915"/>
      <c r="F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D915" s="11"/>
      <c r="AE915" s="12"/>
      <c r="AF915" s="11"/>
      <c r="AG915" s="12"/>
      <c r="AH915" s="11"/>
      <c r="AI915" s="11"/>
      <c r="AJ915" s="11"/>
      <c r="AK915" s="11"/>
      <c r="AL915" s="11"/>
      <c r="AN915" s="11"/>
      <c r="AO915" s="12"/>
      <c r="AP915" s="12"/>
      <c r="AQ915" s="12"/>
      <c r="AR915" s="12"/>
      <c r="AS915" s="12"/>
      <c r="AT915" s="12"/>
      <c r="AU915" s="12"/>
      <c r="AV915" s="12"/>
      <c r="AX915" s="11"/>
      <c r="AY915" s="12"/>
      <c r="AZ915" s="12"/>
      <c r="BA915" s="12"/>
      <c r="BB915" s="12"/>
      <c r="BC915" s="12"/>
      <c r="BD915" s="12"/>
      <c r="BE915" s="12"/>
      <c r="BF915" s="12"/>
    </row>
    <row r="916" spans="1:58">
      <c r="A916"/>
      <c r="B916"/>
      <c r="C916"/>
      <c r="D916"/>
      <c r="E916"/>
      <c r="F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D916" s="11"/>
      <c r="AE916" s="12"/>
      <c r="AF916" s="11"/>
      <c r="AG916" s="12"/>
      <c r="AH916" s="11"/>
      <c r="AI916" s="11"/>
      <c r="AJ916" s="11"/>
      <c r="AK916" s="11"/>
      <c r="AL916" s="11"/>
      <c r="AN916" s="11"/>
      <c r="AO916" s="12"/>
      <c r="AP916" s="12"/>
      <c r="AQ916" s="12"/>
      <c r="AR916" s="12"/>
      <c r="AS916" s="12"/>
      <c r="AT916" s="12"/>
      <c r="AU916" s="12"/>
      <c r="AV916" s="12"/>
      <c r="AX916" s="11"/>
      <c r="AY916" s="12"/>
      <c r="AZ916" s="12"/>
      <c r="BA916" s="12"/>
      <c r="BB916" s="12"/>
      <c r="BC916" s="12"/>
      <c r="BD916" s="12"/>
      <c r="BE916" s="12"/>
      <c r="BF916" s="12"/>
    </row>
    <row r="917" spans="1:58">
      <c r="A917"/>
      <c r="B917"/>
      <c r="C917"/>
      <c r="D917"/>
      <c r="E917"/>
      <c r="F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D917" s="11"/>
      <c r="AE917" s="12"/>
      <c r="AF917" s="11"/>
      <c r="AG917" s="12"/>
      <c r="AH917" s="11"/>
      <c r="AI917" s="11"/>
      <c r="AJ917" s="11"/>
      <c r="AK917" s="11"/>
      <c r="AL917" s="11"/>
      <c r="AN917" s="11"/>
      <c r="AO917" s="12"/>
      <c r="AP917" s="12"/>
      <c r="AQ917" s="12"/>
      <c r="AR917" s="12"/>
      <c r="AS917" s="12"/>
      <c r="AT917" s="12"/>
      <c r="AU917" s="12"/>
      <c r="AV917" s="12"/>
      <c r="AX917" s="11"/>
      <c r="AY917" s="12"/>
      <c r="AZ917" s="12"/>
      <c r="BA917" s="12"/>
      <c r="BB917" s="12"/>
      <c r="BC917" s="12"/>
      <c r="BD917" s="12"/>
      <c r="BE917" s="12"/>
      <c r="BF917" s="12"/>
    </row>
    <row r="918" spans="1:58">
      <c r="A918"/>
      <c r="B918"/>
      <c r="C918"/>
      <c r="D918"/>
      <c r="E918"/>
      <c r="F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D918" s="11"/>
      <c r="AE918" s="12"/>
      <c r="AF918" s="11"/>
      <c r="AG918" s="12"/>
      <c r="AH918" s="11"/>
      <c r="AI918" s="11"/>
      <c r="AJ918" s="11"/>
      <c r="AK918" s="11"/>
      <c r="AL918" s="11"/>
      <c r="AN918" s="11"/>
      <c r="AO918" s="12"/>
      <c r="AP918" s="12"/>
      <c r="AQ918" s="12"/>
      <c r="AR918" s="12"/>
      <c r="AS918" s="12"/>
      <c r="AT918" s="12"/>
      <c r="AU918" s="12"/>
      <c r="AV918" s="12"/>
      <c r="AX918" s="11"/>
      <c r="AY918" s="12"/>
      <c r="AZ918" s="12"/>
      <c r="BA918" s="12"/>
      <c r="BB918" s="12"/>
      <c r="BC918" s="12"/>
      <c r="BD918" s="12"/>
      <c r="BE918" s="12"/>
      <c r="BF918" s="12"/>
    </row>
    <row r="919" spans="1:58">
      <c r="A919"/>
      <c r="B919"/>
      <c r="C919"/>
      <c r="D919"/>
      <c r="E919"/>
      <c r="F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D919" s="11"/>
      <c r="AE919" s="12"/>
      <c r="AF919" s="11"/>
      <c r="AG919" s="12"/>
      <c r="AH919" s="11"/>
      <c r="AI919" s="11"/>
      <c r="AJ919" s="11"/>
      <c r="AK919" s="11"/>
      <c r="AL919" s="11"/>
      <c r="AN919" s="11"/>
      <c r="AO919" s="12"/>
      <c r="AP919" s="12"/>
      <c r="AQ919" s="12"/>
      <c r="AR919" s="12"/>
      <c r="AS919" s="12"/>
      <c r="AT919" s="12"/>
      <c r="AU919" s="12"/>
      <c r="AV919" s="12"/>
      <c r="AX919" s="11"/>
      <c r="AY919" s="12"/>
      <c r="AZ919" s="12"/>
      <c r="BA919" s="12"/>
      <c r="BB919" s="12"/>
      <c r="BC919" s="12"/>
      <c r="BD919" s="12"/>
      <c r="BE919" s="12"/>
      <c r="BF919" s="12"/>
    </row>
    <row r="920" spans="1:58">
      <c r="A920"/>
      <c r="B920"/>
      <c r="C920"/>
      <c r="D920"/>
      <c r="E920"/>
      <c r="F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D920" s="11"/>
      <c r="AE920" s="12"/>
      <c r="AF920" s="11"/>
      <c r="AG920" s="12"/>
      <c r="AH920" s="11"/>
      <c r="AI920" s="11"/>
      <c r="AJ920" s="11"/>
      <c r="AK920" s="11"/>
      <c r="AL920" s="11"/>
      <c r="AN920" s="11"/>
      <c r="AO920" s="12"/>
      <c r="AP920" s="12"/>
      <c r="AQ920" s="12"/>
      <c r="AR920" s="12"/>
      <c r="AS920" s="12"/>
      <c r="AT920" s="12"/>
      <c r="AU920" s="12"/>
      <c r="AV920" s="12"/>
      <c r="AX920" s="11"/>
      <c r="AY920" s="12"/>
      <c r="AZ920" s="12"/>
      <c r="BA920" s="12"/>
      <c r="BB920" s="12"/>
      <c r="BC920" s="12"/>
      <c r="BD920" s="12"/>
      <c r="BE920" s="12"/>
      <c r="BF920" s="12"/>
    </row>
    <row r="921" spans="1:58">
      <c r="A921"/>
      <c r="B921"/>
      <c r="C921"/>
      <c r="D921"/>
      <c r="E921"/>
      <c r="F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D921" s="11"/>
      <c r="AE921" s="12"/>
      <c r="AF921" s="11"/>
      <c r="AG921" s="12"/>
      <c r="AH921" s="11"/>
      <c r="AI921" s="11"/>
      <c r="AJ921" s="11"/>
      <c r="AK921" s="11"/>
      <c r="AL921" s="11"/>
      <c r="AN921" s="11"/>
      <c r="AO921" s="12"/>
      <c r="AP921" s="12"/>
      <c r="AQ921" s="12"/>
      <c r="AR921" s="12"/>
      <c r="AS921" s="12"/>
      <c r="AT921" s="12"/>
      <c r="AU921" s="12"/>
      <c r="AV921" s="12"/>
      <c r="AX921" s="11"/>
      <c r="AY921" s="12"/>
      <c r="AZ921" s="12"/>
      <c r="BA921" s="12"/>
      <c r="BB921" s="12"/>
      <c r="BC921" s="12"/>
      <c r="BD921" s="12"/>
      <c r="BE921" s="12"/>
      <c r="BF921" s="12"/>
    </row>
    <row r="922" spans="1:58">
      <c r="A922"/>
      <c r="B922"/>
      <c r="C922"/>
      <c r="D922"/>
      <c r="E922"/>
      <c r="F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D922" s="11"/>
      <c r="AE922" s="12"/>
      <c r="AF922" s="11"/>
      <c r="AG922" s="12"/>
      <c r="AH922" s="11"/>
      <c r="AI922" s="11"/>
      <c r="AJ922" s="11"/>
      <c r="AK922" s="11"/>
      <c r="AL922" s="11"/>
      <c r="AN922" s="11"/>
      <c r="AO922" s="12"/>
      <c r="AP922" s="12"/>
      <c r="AQ922" s="12"/>
      <c r="AR922" s="12"/>
      <c r="AS922" s="12"/>
      <c r="AT922" s="12"/>
      <c r="AU922" s="12"/>
      <c r="AV922" s="12"/>
      <c r="AX922" s="11"/>
      <c r="AY922" s="12"/>
      <c r="AZ922" s="12"/>
      <c r="BA922" s="12"/>
      <c r="BB922" s="12"/>
      <c r="BC922" s="12"/>
      <c r="BD922" s="12"/>
      <c r="BE922" s="12"/>
      <c r="BF922" s="12"/>
    </row>
    <row r="923" spans="1:58">
      <c r="A923"/>
      <c r="B923"/>
      <c r="C923"/>
      <c r="D923"/>
      <c r="E923"/>
      <c r="F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D923" s="11"/>
      <c r="AE923" s="12"/>
      <c r="AF923" s="11"/>
      <c r="AG923" s="12"/>
      <c r="AH923" s="11"/>
      <c r="AI923" s="11"/>
      <c r="AJ923" s="11"/>
      <c r="AK923" s="11"/>
      <c r="AL923" s="11"/>
      <c r="AN923" s="11"/>
      <c r="AO923" s="12"/>
      <c r="AP923" s="12"/>
      <c r="AQ923" s="12"/>
      <c r="AR923" s="12"/>
      <c r="AS923" s="12"/>
      <c r="AT923" s="12"/>
      <c r="AU923" s="12"/>
      <c r="AV923" s="12"/>
      <c r="AX923" s="11"/>
      <c r="AY923" s="12"/>
      <c r="AZ923" s="12"/>
      <c r="BA923" s="12"/>
      <c r="BB923" s="12"/>
      <c r="BC923" s="12"/>
      <c r="BD923" s="12"/>
      <c r="BE923" s="12"/>
      <c r="BF923" s="12"/>
    </row>
    <row r="924" spans="1:58">
      <c r="A924"/>
      <c r="B924"/>
      <c r="C924"/>
      <c r="D924"/>
      <c r="E924"/>
      <c r="F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D924" s="11"/>
      <c r="AE924" s="12"/>
      <c r="AF924" s="11"/>
      <c r="AG924" s="12"/>
      <c r="AH924" s="11"/>
      <c r="AI924" s="11"/>
      <c r="AJ924" s="11"/>
      <c r="AK924" s="11"/>
      <c r="AL924" s="11"/>
      <c r="AN924" s="11"/>
      <c r="AO924" s="12"/>
      <c r="AP924" s="12"/>
      <c r="AQ924" s="12"/>
      <c r="AR924" s="12"/>
      <c r="AS924" s="12"/>
      <c r="AT924" s="12"/>
      <c r="AU924" s="12"/>
      <c r="AV924" s="12"/>
      <c r="AX924" s="11"/>
      <c r="AY924" s="12"/>
      <c r="AZ924" s="12"/>
      <c r="BA924" s="12"/>
      <c r="BB924" s="12"/>
      <c r="BC924" s="12"/>
      <c r="BD924" s="12"/>
      <c r="BE924" s="12"/>
      <c r="BF924" s="12"/>
    </row>
    <row r="925" spans="1:58">
      <c r="A925"/>
      <c r="B925"/>
      <c r="C925"/>
      <c r="D925"/>
      <c r="E925"/>
      <c r="F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D925" s="11"/>
      <c r="AE925" s="12"/>
      <c r="AF925" s="11"/>
      <c r="AG925" s="12"/>
      <c r="AH925" s="11"/>
      <c r="AI925" s="11"/>
      <c r="AJ925" s="11"/>
      <c r="AK925" s="11"/>
      <c r="AL925" s="11"/>
      <c r="AN925" s="11"/>
      <c r="AO925" s="12"/>
      <c r="AP925" s="12"/>
      <c r="AQ925" s="12"/>
      <c r="AR925" s="12"/>
      <c r="AS925" s="12"/>
      <c r="AT925" s="12"/>
      <c r="AU925" s="12"/>
      <c r="AV925" s="12"/>
      <c r="AX925" s="11"/>
      <c r="AY925" s="12"/>
      <c r="AZ925" s="12"/>
      <c r="BA925" s="12"/>
      <c r="BB925" s="12"/>
      <c r="BC925" s="12"/>
      <c r="BD925" s="12"/>
      <c r="BE925" s="12"/>
      <c r="BF925" s="12"/>
    </row>
    <row r="926" spans="1:58">
      <c r="A926"/>
      <c r="B926"/>
      <c r="C926"/>
      <c r="D926"/>
      <c r="E926"/>
      <c r="F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D926" s="11"/>
      <c r="AE926" s="12"/>
      <c r="AF926" s="11"/>
      <c r="AG926" s="12"/>
      <c r="AH926" s="11"/>
      <c r="AI926" s="11"/>
      <c r="AJ926" s="11"/>
      <c r="AK926" s="11"/>
      <c r="AL926" s="11"/>
      <c r="AN926" s="11"/>
      <c r="AO926" s="12"/>
      <c r="AP926" s="12"/>
      <c r="AQ926" s="12"/>
      <c r="AR926" s="12"/>
      <c r="AS926" s="12"/>
      <c r="AT926" s="12"/>
      <c r="AU926" s="12"/>
      <c r="AV926" s="12"/>
      <c r="AX926" s="11"/>
      <c r="AY926" s="12"/>
      <c r="AZ926" s="12"/>
      <c r="BA926" s="12"/>
      <c r="BB926" s="12"/>
      <c r="BC926" s="12"/>
      <c r="BD926" s="12"/>
      <c r="BE926" s="12"/>
      <c r="BF926" s="12"/>
    </row>
    <row r="927" spans="1:58">
      <c r="A927"/>
      <c r="B927"/>
      <c r="C927"/>
      <c r="D927"/>
      <c r="E927"/>
      <c r="F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D927" s="11"/>
      <c r="AE927" s="12"/>
      <c r="AF927" s="11"/>
      <c r="AG927" s="12"/>
      <c r="AH927" s="11"/>
      <c r="AI927" s="11"/>
      <c r="AJ927" s="11"/>
      <c r="AK927" s="11"/>
      <c r="AL927" s="11"/>
      <c r="AN927" s="11"/>
      <c r="AO927" s="12"/>
      <c r="AP927" s="12"/>
      <c r="AQ927" s="12"/>
      <c r="AR927" s="12"/>
      <c r="AS927" s="12"/>
      <c r="AT927" s="12"/>
      <c r="AU927" s="12"/>
      <c r="AV927" s="12"/>
      <c r="AX927" s="11"/>
      <c r="AY927" s="12"/>
      <c r="AZ927" s="12"/>
      <c r="BA927" s="12"/>
      <c r="BB927" s="12"/>
      <c r="BC927" s="12"/>
      <c r="BD927" s="12"/>
      <c r="BE927" s="12"/>
      <c r="BF927" s="12"/>
    </row>
    <row r="928" spans="1:58">
      <c r="A928"/>
      <c r="B928"/>
      <c r="C928"/>
      <c r="D928"/>
      <c r="E928"/>
      <c r="F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D928" s="11"/>
      <c r="AE928" s="12"/>
      <c r="AF928" s="11"/>
      <c r="AG928" s="12"/>
      <c r="AH928" s="11"/>
      <c r="AI928" s="11"/>
      <c r="AJ928" s="11"/>
      <c r="AK928" s="11"/>
      <c r="AL928" s="11"/>
      <c r="AN928" s="11"/>
      <c r="AO928" s="12"/>
      <c r="AP928" s="12"/>
      <c r="AQ928" s="12"/>
      <c r="AR928" s="12"/>
      <c r="AS928" s="12"/>
      <c r="AT928" s="12"/>
      <c r="AU928" s="12"/>
      <c r="AV928" s="12"/>
      <c r="AX928" s="11"/>
      <c r="AY928" s="12"/>
      <c r="AZ928" s="12"/>
      <c r="BA928" s="12"/>
      <c r="BB928" s="12"/>
      <c r="BC928" s="12"/>
      <c r="BD928" s="12"/>
      <c r="BE928" s="12"/>
      <c r="BF928" s="12"/>
    </row>
    <row r="929" spans="1:58">
      <c r="A929"/>
      <c r="B929"/>
      <c r="C929"/>
      <c r="D929"/>
      <c r="E929"/>
      <c r="F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D929" s="11"/>
      <c r="AE929" s="12"/>
      <c r="AF929" s="11"/>
      <c r="AG929" s="12"/>
      <c r="AH929" s="11"/>
      <c r="AI929" s="11"/>
      <c r="AJ929" s="11"/>
      <c r="AK929" s="11"/>
      <c r="AL929" s="11"/>
      <c r="AN929" s="11"/>
      <c r="AO929" s="12"/>
      <c r="AP929" s="12"/>
      <c r="AQ929" s="12"/>
      <c r="AR929" s="12"/>
      <c r="AS929" s="12"/>
      <c r="AT929" s="12"/>
      <c r="AU929" s="12"/>
      <c r="AV929" s="12"/>
      <c r="AX929" s="11"/>
      <c r="AY929" s="12"/>
      <c r="AZ929" s="12"/>
      <c r="BA929" s="12"/>
      <c r="BB929" s="12"/>
      <c r="BC929" s="12"/>
      <c r="BD929" s="12"/>
      <c r="BE929" s="12"/>
      <c r="BF929" s="12"/>
    </row>
    <row r="930" spans="1:58">
      <c r="A930"/>
      <c r="B930"/>
      <c r="C930"/>
      <c r="D930"/>
      <c r="E930"/>
      <c r="F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D930" s="11"/>
      <c r="AE930" s="12"/>
      <c r="AF930" s="11"/>
      <c r="AG930" s="12"/>
      <c r="AH930" s="11"/>
      <c r="AI930" s="11"/>
      <c r="AJ930" s="11"/>
      <c r="AK930" s="11"/>
      <c r="AL930" s="11"/>
      <c r="AN930" s="11"/>
      <c r="AO930" s="12"/>
      <c r="AP930" s="12"/>
      <c r="AQ930" s="12"/>
      <c r="AR930" s="12"/>
      <c r="AS930" s="12"/>
      <c r="AT930" s="12"/>
      <c r="AU930" s="12"/>
      <c r="AV930" s="12"/>
      <c r="AX930" s="11"/>
      <c r="AY930" s="12"/>
      <c r="AZ930" s="12"/>
      <c r="BA930" s="12"/>
      <c r="BB930" s="12"/>
      <c r="BC930" s="12"/>
      <c r="BD930" s="12"/>
      <c r="BE930" s="12"/>
      <c r="BF930" s="12"/>
    </row>
    <row r="931" spans="1:58">
      <c r="A931"/>
      <c r="B931"/>
      <c r="C931"/>
      <c r="D931"/>
      <c r="E931"/>
      <c r="F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D931" s="11"/>
      <c r="AE931" s="12"/>
      <c r="AF931" s="11"/>
      <c r="AG931" s="12"/>
      <c r="AH931" s="11"/>
      <c r="AI931" s="11"/>
      <c r="AJ931" s="11"/>
      <c r="AK931" s="11"/>
      <c r="AL931" s="11"/>
      <c r="AN931" s="11"/>
      <c r="AO931" s="12"/>
      <c r="AP931" s="12"/>
      <c r="AQ931" s="12"/>
      <c r="AR931" s="12"/>
      <c r="AS931" s="12"/>
      <c r="AT931" s="12"/>
      <c r="AU931" s="12"/>
      <c r="AV931" s="12"/>
      <c r="AX931" s="11"/>
      <c r="AY931" s="12"/>
      <c r="AZ931" s="12"/>
      <c r="BA931" s="12"/>
      <c r="BB931" s="12"/>
      <c r="BC931" s="12"/>
      <c r="BD931" s="12"/>
      <c r="BE931" s="12"/>
      <c r="BF931" s="12"/>
    </row>
    <row r="932" spans="1:58">
      <c r="A932"/>
      <c r="B932"/>
      <c r="C932"/>
      <c r="D932"/>
      <c r="E932"/>
      <c r="F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D932" s="11"/>
      <c r="AE932" s="12"/>
      <c r="AF932" s="11"/>
      <c r="AG932" s="12"/>
      <c r="AH932" s="11"/>
      <c r="AI932" s="11"/>
      <c r="AJ932" s="11"/>
      <c r="AK932" s="11"/>
      <c r="AL932" s="11"/>
      <c r="AN932" s="11"/>
      <c r="AO932" s="12"/>
      <c r="AP932" s="12"/>
      <c r="AQ932" s="12"/>
      <c r="AR932" s="12"/>
      <c r="AS932" s="12"/>
      <c r="AT932" s="12"/>
      <c r="AU932" s="12"/>
      <c r="AV932" s="12"/>
      <c r="AX932" s="11"/>
      <c r="AY932" s="12"/>
      <c r="AZ932" s="12"/>
      <c r="BA932" s="12"/>
      <c r="BB932" s="12"/>
      <c r="BC932" s="12"/>
      <c r="BD932" s="12"/>
      <c r="BE932" s="12"/>
      <c r="BF932" s="12"/>
    </row>
    <row r="933" spans="1:58">
      <c r="A933"/>
      <c r="B933"/>
      <c r="C933"/>
      <c r="D933"/>
      <c r="E933"/>
      <c r="F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D933" s="11"/>
      <c r="AE933" s="12"/>
      <c r="AF933" s="11"/>
      <c r="AG933" s="12"/>
      <c r="AH933" s="11"/>
      <c r="AI933" s="11"/>
      <c r="AJ933" s="11"/>
      <c r="AK933" s="11"/>
      <c r="AL933" s="11"/>
      <c r="AN933" s="11"/>
      <c r="AO933" s="12"/>
      <c r="AP933" s="12"/>
      <c r="AQ933" s="12"/>
      <c r="AR933" s="12"/>
      <c r="AS933" s="12"/>
      <c r="AT933" s="12"/>
      <c r="AU933" s="12"/>
      <c r="AV933" s="12"/>
      <c r="AX933" s="11"/>
      <c r="AY933" s="12"/>
      <c r="AZ933" s="12"/>
      <c r="BA933" s="12"/>
      <c r="BB933" s="12"/>
      <c r="BC933" s="12"/>
      <c r="BD933" s="12"/>
      <c r="BE933" s="12"/>
      <c r="BF933" s="12"/>
    </row>
    <row r="934" spans="1:58">
      <c r="A934"/>
      <c r="B934"/>
      <c r="C934"/>
      <c r="D934"/>
      <c r="E934"/>
      <c r="F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D934" s="11"/>
      <c r="AE934" s="12"/>
      <c r="AF934" s="11"/>
      <c r="AG934" s="12"/>
      <c r="AH934" s="11"/>
      <c r="AI934" s="11"/>
      <c r="AJ934" s="11"/>
      <c r="AK934" s="11"/>
      <c r="AL934" s="11"/>
      <c r="AN934" s="11"/>
      <c r="AO934" s="12"/>
      <c r="AP934" s="12"/>
      <c r="AQ934" s="12"/>
      <c r="AR934" s="12"/>
      <c r="AS934" s="12"/>
      <c r="AT934" s="12"/>
      <c r="AU934" s="12"/>
      <c r="AV934" s="12"/>
      <c r="AX934" s="11"/>
      <c r="AY934" s="12"/>
      <c r="AZ934" s="12"/>
      <c r="BA934" s="12"/>
      <c r="BB934" s="12"/>
      <c r="BC934" s="12"/>
      <c r="BD934" s="12"/>
      <c r="BE934" s="12"/>
      <c r="BF934" s="12"/>
    </row>
    <row r="935" spans="1:58">
      <c r="A935"/>
      <c r="B935"/>
      <c r="C935"/>
      <c r="D935"/>
      <c r="E935"/>
      <c r="F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D935" s="11"/>
      <c r="AE935" s="12"/>
      <c r="AF935" s="11"/>
      <c r="AG935" s="12"/>
      <c r="AH935" s="11"/>
      <c r="AI935" s="11"/>
      <c r="AJ935" s="11"/>
      <c r="AK935" s="11"/>
      <c r="AL935" s="11"/>
      <c r="AN935" s="11"/>
      <c r="AO935" s="12"/>
      <c r="AP935" s="12"/>
      <c r="AQ935" s="12"/>
      <c r="AR935" s="12"/>
      <c r="AS935" s="12"/>
      <c r="AT935" s="12"/>
      <c r="AU935" s="12"/>
      <c r="AV935" s="12"/>
      <c r="AX935" s="11"/>
      <c r="AY935" s="12"/>
      <c r="AZ935" s="12"/>
      <c r="BA935" s="12"/>
      <c r="BB935" s="12"/>
      <c r="BC935" s="12"/>
      <c r="BD935" s="12"/>
      <c r="BE935" s="12"/>
      <c r="BF935" s="12"/>
    </row>
    <row r="936" spans="1:58">
      <c r="A936"/>
      <c r="B936"/>
      <c r="C936"/>
      <c r="D936"/>
      <c r="E936"/>
      <c r="F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D936" s="11"/>
      <c r="AE936" s="12"/>
      <c r="AF936" s="11"/>
      <c r="AG936" s="12"/>
      <c r="AH936" s="11"/>
      <c r="AI936" s="11"/>
      <c r="AJ936" s="11"/>
      <c r="AK936" s="11"/>
      <c r="AL936" s="11"/>
      <c r="AN936" s="11"/>
      <c r="AO936" s="12"/>
      <c r="AP936" s="12"/>
      <c r="AQ936" s="12"/>
      <c r="AR936" s="12"/>
      <c r="AS936" s="12"/>
      <c r="AT936" s="12"/>
      <c r="AU936" s="12"/>
      <c r="AV936" s="12"/>
      <c r="AX936" s="11"/>
      <c r="AY936" s="12"/>
      <c r="AZ936" s="12"/>
      <c r="BA936" s="12"/>
      <c r="BB936" s="12"/>
      <c r="BC936" s="12"/>
      <c r="BD936" s="12"/>
      <c r="BE936" s="12"/>
      <c r="BF936" s="12"/>
    </row>
    <row r="937" spans="1:58">
      <c r="A937"/>
      <c r="B937"/>
      <c r="C937"/>
      <c r="D937"/>
      <c r="E937"/>
      <c r="F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D937" s="11"/>
      <c r="AE937" s="12"/>
      <c r="AF937" s="11"/>
      <c r="AG937" s="12"/>
      <c r="AH937" s="11"/>
      <c r="AI937" s="11"/>
      <c r="AJ937" s="11"/>
      <c r="AK937" s="11"/>
      <c r="AL937" s="11"/>
      <c r="AN937" s="11"/>
      <c r="AO937" s="12"/>
      <c r="AP937" s="12"/>
      <c r="AQ937" s="12"/>
      <c r="AR937" s="12"/>
      <c r="AS937" s="12"/>
      <c r="AT937" s="12"/>
      <c r="AU937" s="12"/>
      <c r="AV937" s="12"/>
      <c r="AX937" s="11"/>
      <c r="AY937" s="12"/>
      <c r="AZ937" s="12"/>
      <c r="BA937" s="12"/>
      <c r="BB937" s="12"/>
      <c r="BC937" s="12"/>
      <c r="BD937" s="12"/>
      <c r="BE937" s="12"/>
      <c r="BF937" s="12"/>
    </row>
    <row r="938" spans="1:58">
      <c r="A938"/>
      <c r="B938"/>
      <c r="C938"/>
      <c r="D938"/>
      <c r="E938"/>
      <c r="F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D938" s="11"/>
      <c r="AE938" s="12"/>
      <c r="AF938" s="11"/>
      <c r="AG938" s="12"/>
      <c r="AH938" s="11"/>
      <c r="AI938" s="11"/>
      <c r="AJ938" s="11"/>
      <c r="AK938" s="11"/>
      <c r="AL938" s="11"/>
      <c r="AN938" s="11"/>
      <c r="AO938" s="12"/>
      <c r="AP938" s="12"/>
      <c r="AQ938" s="12"/>
      <c r="AR938" s="12"/>
      <c r="AS938" s="12"/>
      <c r="AT938" s="12"/>
      <c r="AU938" s="12"/>
      <c r="AV938" s="12"/>
      <c r="AX938" s="11"/>
      <c r="AY938" s="12"/>
      <c r="AZ938" s="12"/>
      <c r="BA938" s="12"/>
      <c r="BB938" s="12"/>
      <c r="BC938" s="12"/>
      <c r="BD938" s="12"/>
      <c r="BE938" s="12"/>
      <c r="BF938" s="12"/>
    </row>
    <row r="939" spans="1:58">
      <c r="A939"/>
      <c r="B939"/>
      <c r="C939"/>
      <c r="D939"/>
      <c r="E939"/>
      <c r="F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D939" s="11"/>
      <c r="AE939" s="12"/>
      <c r="AF939" s="11"/>
      <c r="AG939" s="12"/>
      <c r="AH939" s="11"/>
      <c r="AI939" s="11"/>
      <c r="AJ939" s="11"/>
      <c r="AK939" s="11"/>
      <c r="AL939" s="11"/>
      <c r="AN939" s="11"/>
      <c r="AO939" s="12"/>
      <c r="AP939" s="12"/>
      <c r="AQ939" s="12"/>
      <c r="AR939" s="12"/>
      <c r="AS939" s="12"/>
      <c r="AT939" s="12"/>
      <c r="AU939" s="12"/>
      <c r="AV939" s="12"/>
      <c r="AX939" s="11"/>
      <c r="AY939" s="12"/>
      <c r="AZ939" s="12"/>
      <c r="BA939" s="12"/>
      <c r="BB939" s="12"/>
      <c r="BC939" s="12"/>
      <c r="BD939" s="12"/>
      <c r="BE939" s="12"/>
      <c r="BF939" s="12"/>
    </row>
    <row r="940" spans="1:58">
      <c r="A940"/>
      <c r="B940"/>
      <c r="C940"/>
      <c r="D940"/>
      <c r="E940"/>
      <c r="F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D940" s="11"/>
      <c r="AE940" s="12"/>
      <c r="AF940" s="11"/>
      <c r="AG940" s="12"/>
      <c r="AH940" s="11"/>
      <c r="AI940" s="11"/>
      <c r="AJ940" s="11"/>
      <c r="AK940" s="11"/>
      <c r="AL940" s="11"/>
      <c r="AN940" s="11"/>
      <c r="AO940" s="12"/>
      <c r="AP940" s="12"/>
      <c r="AQ940" s="12"/>
      <c r="AR940" s="12"/>
      <c r="AS940" s="12"/>
      <c r="AT940" s="12"/>
      <c r="AU940" s="12"/>
      <c r="AV940" s="12"/>
      <c r="AX940" s="11"/>
      <c r="AY940" s="12"/>
      <c r="AZ940" s="12"/>
      <c r="BA940" s="12"/>
      <c r="BB940" s="12"/>
      <c r="BC940" s="12"/>
      <c r="BD940" s="12"/>
      <c r="BE940" s="12"/>
      <c r="BF940" s="12"/>
    </row>
    <row r="941" spans="1:58">
      <c r="A941"/>
      <c r="B941"/>
      <c r="C941"/>
      <c r="D941"/>
      <c r="E941"/>
      <c r="F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D941" s="11"/>
      <c r="AE941" s="12"/>
      <c r="AF941" s="11"/>
      <c r="AG941" s="12"/>
      <c r="AH941" s="11"/>
      <c r="AI941" s="11"/>
      <c r="AJ941" s="11"/>
      <c r="AK941" s="11"/>
      <c r="AL941" s="11"/>
      <c r="AN941" s="11"/>
      <c r="AO941" s="12"/>
      <c r="AP941" s="12"/>
      <c r="AQ941" s="12"/>
      <c r="AR941" s="12"/>
      <c r="AS941" s="12"/>
      <c r="AT941" s="12"/>
      <c r="AU941" s="12"/>
      <c r="AV941" s="12"/>
      <c r="AX941" s="11"/>
      <c r="AY941" s="12"/>
      <c r="AZ941" s="12"/>
      <c r="BA941" s="12"/>
      <c r="BB941" s="12"/>
      <c r="BC941" s="12"/>
      <c r="BD941" s="12"/>
      <c r="BE941" s="12"/>
      <c r="BF941" s="12"/>
    </row>
    <row r="942" spans="1:58">
      <c r="A942"/>
      <c r="B942"/>
      <c r="C942"/>
      <c r="D942"/>
      <c r="E942"/>
      <c r="F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D942" s="11"/>
      <c r="AE942" s="12"/>
      <c r="AF942" s="11"/>
      <c r="AG942" s="12"/>
      <c r="AH942" s="11"/>
      <c r="AI942" s="11"/>
      <c r="AJ942" s="11"/>
      <c r="AK942" s="11"/>
      <c r="AL942" s="11"/>
      <c r="AN942" s="11"/>
      <c r="AO942" s="12"/>
      <c r="AP942" s="12"/>
      <c r="AQ942" s="12"/>
      <c r="AR942" s="12"/>
      <c r="AS942" s="12"/>
      <c r="AT942" s="12"/>
      <c r="AU942" s="12"/>
      <c r="AV942" s="12"/>
      <c r="AX942" s="11"/>
      <c r="AY942" s="12"/>
      <c r="AZ942" s="12"/>
      <c r="BA942" s="12"/>
      <c r="BB942" s="12"/>
      <c r="BC942" s="12"/>
      <c r="BD942" s="12"/>
      <c r="BE942" s="12"/>
      <c r="BF942" s="12"/>
    </row>
    <row r="943" spans="1:58">
      <c r="A943"/>
      <c r="B943"/>
      <c r="C943"/>
      <c r="D943"/>
      <c r="E943"/>
      <c r="F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D943" s="11"/>
      <c r="AE943" s="12"/>
      <c r="AF943" s="11"/>
      <c r="AG943" s="12"/>
      <c r="AH943" s="11"/>
      <c r="AI943" s="11"/>
      <c r="AJ943" s="11"/>
      <c r="AK943" s="11"/>
      <c r="AL943" s="11"/>
      <c r="AN943" s="11"/>
      <c r="AO943" s="12"/>
      <c r="AP943" s="12"/>
      <c r="AQ943" s="12"/>
      <c r="AR943" s="12"/>
      <c r="AS943" s="12"/>
      <c r="AT943" s="12"/>
      <c r="AU943" s="12"/>
      <c r="AV943" s="12"/>
      <c r="AX943" s="11"/>
      <c r="AY943" s="12"/>
      <c r="AZ943" s="12"/>
      <c r="BA943" s="12"/>
      <c r="BB943" s="12"/>
      <c r="BC943" s="12"/>
      <c r="BD943" s="12"/>
      <c r="BE943" s="12"/>
      <c r="BF943" s="12"/>
    </row>
    <row r="944" spans="1:58">
      <c r="A944"/>
      <c r="B944"/>
      <c r="C944"/>
      <c r="D944"/>
      <c r="E944"/>
      <c r="F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D944" s="11"/>
      <c r="AE944" s="12"/>
      <c r="AF944" s="11"/>
      <c r="AG944" s="12"/>
      <c r="AH944" s="11"/>
      <c r="AI944" s="11"/>
      <c r="AJ944" s="11"/>
      <c r="AK944" s="11"/>
      <c r="AL944" s="11"/>
      <c r="AN944" s="11"/>
      <c r="AO944" s="12"/>
      <c r="AP944" s="12"/>
      <c r="AQ944" s="12"/>
      <c r="AR944" s="12"/>
      <c r="AS944" s="12"/>
      <c r="AT944" s="12"/>
      <c r="AU944" s="12"/>
      <c r="AV944" s="12"/>
      <c r="AX944" s="11"/>
      <c r="AY944" s="12"/>
      <c r="AZ944" s="12"/>
      <c r="BA944" s="12"/>
      <c r="BB944" s="12"/>
      <c r="BC944" s="12"/>
      <c r="BD944" s="12"/>
      <c r="BE944" s="12"/>
      <c r="BF944" s="12"/>
    </row>
    <row r="945" spans="1:58">
      <c r="A945"/>
      <c r="B945"/>
      <c r="C945"/>
      <c r="D945"/>
      <c r="E945"/>
      <c r="F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D945" s="11"/>
      <c r="AE945" s="12"/>
      <c r="AF945" s="11"/>
      <c r="AG945" s="12"/>
      <c r="AH945" s="11"/>
      <c r="AI945" s="11"/>
      <c r="AJ945" s="11"/>
      <c r="AK945" s="11"/>
      <c r="AL945" s="11"/>
      <c r="AN945" s="11"/>
      <c r="AO945" s="12"/>
      <c r="AP945" s="12"/>
      <c r="AQ945" s="12"/>
      <c r="AR945" s="12"/>
      <c r="AS945" s="12"/>
      <c r="AT945" s="12"/>
      <c r="AU945" s="12"/>
      <c r="AV945" s="12"/>
      <c r="AX945" s="11"/>
      <c r="AY945" s="12"/>
      <c r="AZ945" s="12"/>
      <c r="BA945" s="12"/>
      <c r="BB945" s="12"/>
      <c r="BC945" s="12"/>
      <c r="BD945" s="12"/>
      <c r="BE945" s="12"/>
      <c r="BF945" s="12"/>
    </row>
    <row r="946" spans="1:58">
      <c r="A946"/>
      <c r="B946"/>
      <c r="C946"/>
      <c r="D946"/>
      <c r="E946"/>
      <c r="F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D946" s="11"/>
      <c r="AE946" s="12"/>
      <c r="AF946" s="11"/>
      <c r="AG946" s="12"/>
      <c r="AH946" s="11"/>
      <c r="AI946" s="11"/>
      <c r="AJ946" s="11"/>
      <c r="AK946" s="11"/>
      <c r="AL946" s="11"/>
      <c r="AN946" s="11"/>
      <c r="AO946" s="12"/>
      <c r="AP946" s="12"/>
      <c r="AQ946" s="12"/>
      <c r="AR946" s="12"/>
      <c r="AS946" s="12"/>
      <c r="AT946" s="12"/>
      <c r="AU946" s="12"/>
      <c r="AV946" s="12"/>
      <c r="AX946" s="11"/>
      <c r="AY946" s="12"/>
      <c r="AZ946" s="12"/>
      <c r="BA946" s="12"/>
      <c r="BB946" s="12"/>
      <c r="BC946" s="12"/>
      <c r="BD946" s="12"/>
      <c r="BE946" s="12"/>
      <c r="BF946" s="12"/>
    </row>
    <row r="947" spans="1:58">
      <c r="A947"/>
      <c r="B947"/>
      <c r="C947"/>
      <c r="D947"/>
      <c r="E947"/>
      <c r="F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D947" s="11"/>
      <c r="AE947" s="12"/>
      <c r="AF947" s="11"/>
      <c r="AG947" s="12"/>
      <c r="AH947" s="11"/>
      <c r="AI947" s="11"/>
      <c r="AJ947" s="11"/>
      <c r="AK947" s="11"/>
      <c r="AL947" s="11"/>
      <c r="AN947" s="11"/>
      <c r="AO947" s="12"/>
      <c r="AP947" s="12"/>
      <c r="AQ947" s="12"/>
      <c r="AR947" s="12"/>
      <c r="AS947" s="12"/>
      <c r="AT947" s="12"/>
      <c r="AU947" s="12"/>
      <c r="AV947" s="12"/>
      <c r="AX947" s="11"/>
      <c r="AY947" s="12"/>
      <c r="AZ947" s="12"/>
      <c r="BA947" s="12"/>
      <c r="BB947" s="12"/>
      <c r="BC947" s="12"/>
      <c r="BD947" s="12"/>
      <c r="BE947" s="12"/>
      <c r="BF947" s="12"/>
    </row>
    <row r="948" spans="1:58">
      <c r="A948"/>
      <c r="B948"/>
      <c r="C948"/>
      <c r="D948"/>
      <c r="E948"/>
      <c r="F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D948" s="11"/>
      <c r="AE948" s="12"/>
      <c r="AF948" s="11"/>
      <c r="AG948" s="12"/>
      <c r="AH948" s="11"/>
      <c r="AI948" s="11"/>
      <c r="AJ948" s="11"/>
      <c r="AK948" s="11"/>
      <c r="AL948" s="11"/>
      <c r="AN948" s="11"/>
      <c r="AO948" s="12"/>
      <c r="AP948" s="12"/>
      <c r="AQ948" s="12"/>
      <c r="AR948" s="12"/>
      <c r="AS948" s="12"/>
      <c r="AT948" s="12"/>
      <c r="AU948" s="12"/>
      <c r="AV948" s="12"/>
      <c r="AX948" s="11"/>
      <c r="AY948" s="12"/>
      <c r="AZ948" s="12"/>
      <c r="BA948" s="12"/>
      <c r="BB948" s="12"/>
      <c r="BC948" s="12"/>
      <c r="BD948" s="12"/>
      <c r="BE948" s="12"/>
      <c r="BF948" s="12"/>
    </row>
    <row r="949" spans="1:58">
      <c r="A949"/>
      <c r="B949"/>
      <c r="C949"/>
      <c r="D949"/>
      <c r="E949"/>
      <c r="F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D949" s="11"/>
      <c r="AE949" s="12"/>
      <c r="AF949" s="11"/>
      <c r="AG949" s="12"/>
      <c r="AH949" s="11"/>
      <c r="AI949" s="11"/>
      <c r="AJ949" s="11"/>
      <c r="AK949" s="11"/>
      <c r="AL949" s="11"/>
      <c r="AN949" s="11"/>
      <c r="AO949" s="12"/>
      <c r="AP949" s="12"/>
      <c r="AQ949" s="12"/>
      <c r="AR949" s="12"/>
      <c r="AS949" s="12"/>
      <c r="AT949" s="12"/>
      <c r="AU949" s="12"/>
      <c r="AV949" s="12"/>
      <c r="AX949" s="11"/>
      <c r="AY949" s="12"/>
      <c r="AZ949" s="12"/>
      <c r="BA949" s="12"/>
      <c r="BB949" s="12"/>
      <c r="BC949" s="12"/>
      <c r="BD949" s="12"/>
      <c r="BE949" s="12"/>
      <c r="BF949" s="12"/>
    </row>
    <row r="950" spans="1:58">
      <c r="A950"/>
      <c r="B950"/>
      <c r="C950"/>
      <c r="D950"/>
      <c r="E950"/>
      <c r="F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D950" s="11"/>
      <c r="AE950" s="12"/>
      <c r="AF950" s="11"/>
      <c r="AG950" s="12"/>
      <c r="AH950" s="11"/>
      <c r="AI950" s="11"/>
      <c r="AJ950" s="11"/>
      <c r="AK950" s="11"/>
      <c r="AL950" s="11"/>
      <c r="AN950" s="11"/>
      <c r="AO950" s="12"/>
      <c r="AP950" s="12"/>
      <c r="AQ950" s="12"/>
      <c r="AR950" s="12"/>
      <c r="AS950" s="12"/>
      <c r="AT950" s="12"/>
      <c r="AU950" s="12"/>
      <c r="AV950" s="12"/>
      <c r="AX950" s="11"/>
      <c r="AY950" s="12"/>
      <c r="AZ950" s="12"/>
      <c r="BA950" s="12"/>
      <c r="BB950" s="12"/>
      <c r="BC950" s="12"/>
      <c r="BD950" s="12"/>
      <c r="BE950" s="12"/>
      <c r="BF950" s="12"/>
    </row>
    <row r="951" spans="1:58">
      <c r="A951"/>
      <c r="B951"/>
      <c r="C951"/>
      <c r="D951"/>
      <c r="E951"/>
      <c r="F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D951" s="11"/>
      <c r="AE951" s="12"/>
      <c r="AF951" s="11"/>
      <c r="AG951" s="12"/>
      <c r="AH951" s="11"/>
      <c r="AI951" s="11"/>
      <c r="AJ951" s="11"/>
      <c r="AK951" s="11"/>
      <c r="AL951" s="11"/>
      <c r="AN951" s="11"/>
      <c r="AO951" s="12"/>
      <c r="AP951" s="12"/>
      <c r="AQ951" s="12"/>
      <c r="AR951" s="12"/>
      <c r="AS951" s="12"/>
      <c r="AT951" s="12"/>
      <c r="AU951" s="12"/>
      <c r="AV951" s="12"/>
      <c r="AX951" s="11"/>
      <c r="AY951" s="12"/>
      <c r="AZ951" s="12"/>
      <c r="BA951" s="12"/>
      <c r="BB951" s="12"/>
      <c r="BC951" s="12"/>
      <c r="BD951" s="12"/>
      <c r="BE951" s="12"/>
      <c r="BF951" s="12"/>
    </row>
    <row r="952" spans="1:58">
      <c r="A952"/>
      <c r="B952"/>
      <c r="C952"/>
      <c r="D952"/>
      <c r="E952"/>
      <c r="F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D952" s="11"/>
      <c r="AE952" s="12"/>
      <c r="AF952" s="11"/>
      <c r="AG952" s="12"/>
      <c r="AH952" s="11"/>
      <c r="AI952" s="11"/>
      <c r="AJ952" s="11"/>
      <c r="AK952" s="11"/>
      <c r="AL952" s="11"/>
      <c r="AN952" s="11"/>
      <c r="AO952" s="12"/>
      <c r="AP952" s="12"/>
      <c r="AQ952" s="12"/>
      <c r="AR952" s="12"/>
      <c r="AS952" s="12"/>
      <c r="AT952" s="12"/>
      <c r="AU952" s="12"/>
      <c r="AV952" s="12"/>
      <c r="AX952" s="11"/>
      <c r="AY952" s="12"/>
      <c r="AZ952" s="12"/>
      <c r="BA952" s="12"/>
      <c r="BB952" s="12"/>
      <c r="BC952" s="12"/>
      <c r="BD952" s="12"/>
      <c r="BE952" s="12"/>
      <c r="BF952" s="12"/>
    </row>
    <row r="953" spans="1:58">
      <c r="A953"/>
      <c r="B953"/>
      <c r="C953"/>
      <c r="D953"/>
      <c r="E953"/>
      <c r="F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D953" s="11"/>
      <c r="AE953" s="12"/>
      <c r="AF953" s="11"/>
      <c r="AG953" s="12"/>
      <c r="AH953" s="11"/>
      <c r="AI953" s="11"/>
      <c r="AJ953" s="11"/>
      <c r="AK953" s="11"/>
      <c r="AL953" s="11"/>
      <c r="AN953" s="11"/>
      <c r="AO953" s="12"/>
      <c r="AP953" s="12"/>
      <c r="AQ953" s="12"/>
      <c r="AR953" s="12"/>
      <c r="AS953" s="12"/>
      <c r="AT953" s="12"/>
      <c r="AU953" s="12"/>
      <c r="AV953" s="12"/>
      <c r="AX953" s="11"/>
      <c r="AY953" s="12"/>
      <c r="AZ953" s="12"/>
      <c r="BA953" s="12"/>
      <c r="BB953" s="12"/>
      <c r="BC953" s="12"/>
      <c r="BD953" s="12"/>
      <c r="BE953" s="12"/>
      <c r="BF953" s="12"/>
    </row>
    <row r="954" spans="1:58">
      <c r="A954"/>
      <c r="B954"/>
      <c r="C954"/>
      <c r="D954"/>
      <c r="E954"/>
      <c r="F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D954" s="11"/>
      <c r="AE954" s="12"/>
      <c r="AF954" s="11"/>
      <c r="AG954" s="12"/>
      <c r="AH954" s="11"/>
      <c r="AI954" s="11"/>
      <c r="AJ954" s="11"/>
      <c r="AK954" s="11"/>
      <c r="AL954" s="11"/>
      <c r="AN954" s="11"/>
      <c r="AO954" s="12"/>
      <c r="AP954" s="12"/>
      <c r="AQ954" s="12"/>
      <c r="AR954" s="12"/>
      <c r="AS954" s="12"/>
      <c r="AT954" s="12"/>
      <c r="AU954" s="12"/>
      <c r="AV954" s="12"/>
      <c r="AX954" s="11"/>
      <c r="AY954" s="12"/>
      <c r="AZ954" s="12"/>
      <c r="BA954" s="12"/>
      <c r="BB954" s="12"/>
      <c r="BC954" s="12"/>
      <c r="BD954" s="12"/>
      <c r="BE954" s="12"/>
      <c r="BF954" s="12"/>
    </row>
    <row r="955" spans="1:58">
      <c r="A955"/>
      <c r="B955"/>
      <c r="C955"/>
      <c r="D955"/>
      <c r="E955"/>
      <c r="F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D955" s="11"/>
      <c r="AE955" s="12"/>
      <c r="AF955" s="11"/>
      <c r="AG955" s="12"/>
      <c r="AH955" s="11"/>
      <c r="AI955" s="11"/>
      <c r="AJ955" s="11"/>
      <c r="AK955" s="11"/>
      <c r="AL955" s="11"/>
      <c r="AN955" s="11"/>
      <c r="AO955" s="12"/>
      <c r="AP955" s="12"/>
      <c r="AQ955" s="12"/>
      <c r="AR955" s="12"/>
      <c r="AS955" s="12"/>
      <c r="AT955" s="12"/>
      <c r="AU955" s="12"/>
      <c r="AV955" s="12"/>
      <c r="AX955" s="11"/>
      <c r="AY955" s="12"/>
      <c r="AZ955" s="12"/>
      <c r="BA955" s="12"/>
      <c r="BB955" s="12"/>
      <c r="BC955" s="12"/>
      <c r="BD955" s="12"/>
      <c r="BE955" s="12"/>
      <c r="BF955" s="12"/>
    </row>
    <row r="956" spans="1:58">
      <c r="A956"/>
      <c r="B956"/>
      <c r="C956"/>
      <c r="D956"/>
      <c r="E956"/>
      <c r="F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D956" s="11"/>
      <c r="AE956" s="12"/>
      <c r="AF956" s="11"/>
      <c r="AG956" s="12"/>
      <c r="AH956" s="11"/>
      <c r="AI956" s="11"/>
      <c r="AJ956" s="11"/>
      <c r="AK956" s="11"/>
      <c r="AL956" s="11"/>
      <c r="AN956" s="11"/>
      <c r="AO956" s="12"/>
      <c r="AP956" s="12"/>
      <c r="AQ956" s="12"/>
      <c r="AR956" s="12"/>
      <c r="AS956" s="12"/>
      <c r="AT956" s="12"/>
      <c r="AU956" s="12"/>
      <c r="AV956" s="12"/>
      <c r="AX956" s="11"/>
      <c r="AY956" s="12"/>
      <c r="AZ956" s="12"/>
      <c r="BA956" s="12"/>
      <c r="BB956" s="12"/>
      <c r="BC956" s="12"/>
      <c r="BD956" s="12"/>
      <c r="BE956" s="12"/>
      <c r="BF956" s="12"/>
    </row>
    <row r="957" spans="1:58">
      <c r="A957"/>
      <c r="B957"/>
      <c r="C957"/>
      <c r="D957"/>
      <c r="E957"/>
      <c r="F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D957" s="11"/>
      <c r="AE957" s="12"/>
      <c r="AF957" s="11"/>
      <c r="AG957" s="12"/>
      <c r="AH957" s="11"/>
      <c r="AI957" s="11"/>
      <c r="AJ957" s="11"/>
      <c r="AK957" s="11"/>
      <c r="AL957" s="11"/>
      <c r="AN957" s="11"/>
      <c r="AO957" s="12"/>
      <c r="AP957" s="12"/>
      <c r="AQ957" s="12"/>
      <c r="AR957" s="12"/>
      <c r="AS957" s="12"/>
      <c r="AT957" s="12"/>
      <c r="AU957" s="12"/>
      <c r="AV957" s="12"/>
      <c r="AX957" s="11"/>
      <c r="AY957" s="12"/>
      <c r="AZ957" s="12"/>
      <c r="BA957" s="12"/>
      <c r="BB957" s="12"/>
      <c r="BC957" s="12"/>
      <c r="BD957" s="12"/>
      <c r="BE957" s="12"/>
      <c r="BF957" s="12"/>
    </row>
    <row r="958" spans="1:58">
      <c r="A958"/>
      <c r="B958"/>
      <c r="C958"/>
      <c r="D958"/>
      <c r="E958"/>
      <c r="F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D958" s="11"/>
      <c r="AE958" s="12"/>
      <c r="AF958" s="11"/>
      <c r="AG958" s="12"/>
      <c r="AH958" s="11"/>
      <c r="AI958" s="11"/>
      <c r="AJ958" s="11"/>
      <c r="AK958" s="11"/>
      <c r="AL958" s="11"/>
      <c r="AN958" s="11"/>
      <c r="AO958" s="12"/>
      <c r="AP958" s="12"/>
      <c r="AQ958" s="12"/>
      <c r="AR958" s="12"/>
      <c r="AS958" s="12"/>
      <c r="AT958" s="12"/>
      <c r="AU958" s="12"/>
      <c r="AV958" s="12"/>
      <c r="AX958" s="11"/>
      <c r="AY958" s="12"/>
      <c r="AZ958" s="12"/>
      <c r="BA958" s="12"/>
      <c r="BB958" s="12"/>
      <c r="BC958" s="12"/>
      <c r="BD958" s="12"/>
      <c r="BE958" s="12"/>
      <c r="BF958" s="12"/>
    </row>
    <row r="959" spans="1:58">
      <c r="A959"/>
      <c r="B959"/>
      <c r="C959"/>
      <c r="D959"/>
      <c r="E959"/>
      <c r="F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D959" s="11"/>
      <c r="AE959" s="12"/>
      <c r="AF959" s="11"/>
      <c r="AG959" s="12"/>
      <c r="AH959" s="11"/>
      <c r="AI959" s="11"/>
      <c r="AJ959" s="11"/>
      <c r="AK959" s="11"/>
      <c r="AL959" s="11"/>
      <c r="AN959" s="11"/>
      <c r="AO959" s="12"/>
      <c r="AP959" s="12"/>
      <c r="AQ959" s="12"/>
      <c r="AR959" s="12"/>
      <c r="AS959" s="12"/>
      <c r="AT959" s="12"/>
      <c r="AU959" s="12"/>
      <c r="AV959" s="12"/>
      <c r="AX959" s="11"/>
      <c r="AY959" s="12"/>
      <c r="AZ959" s="12"/>
      <c r="BA959" s="12"/>
      <c r="BB959" s="12"/>
      <c r="BC959" s="12"/>
      <c r="BD959" s="12"/>
      <c r="BE959" s="12"/>
      <c r="BF959" s="12"/>
    </row>
    <row r="960" spans="1:58">
      <c r="A960"/>
      <c r="B960"/>
      <c r="C960"/>
      <c r="D960"/>
      <c r="E960"/>
      <c r="F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D960" s="11"/>
      <c r="AE960" s="12"/>
      <c r="AF960" s="11"/>
      <c r="AG960" s="12"/>
      <c r="AH960" s="11"/>
      <c r="AI960" s="11"/>
      <c r="AJ960" s="11"/>
      <c r="AK960" s="11"/>
      <c r="AL960" s="11"/>
      <c r="AN960" s="11"/>
      <c r="AO960" s="12"/>
      <c r="AP960" s="12"/>
      <c r="AQ960" s="12"/>
      <c r="AR960" s="12"/>
      <c r="AS960" s="12"/>
      <c r="AT960" s="12"/>
      <c r="AU960" s="12"/>
      <c r="AV960" s="12"/>
      <c r="AX960" s="11"/>
      <c r="AY960" s="12"/>
      <c r="AZ960" s="12"/>
      <c r="BA960" s="12"/>
      <c r="BB960" s="12"/>
      <c r="BC960" s="12"/>
      <c r="BD960" s="12"/>
      <c r="BE960" s="12"/>
      <c r="BF960" s="12"/>
    </row>
    <row r="961" spans="1:58">
      <c r="A961"/>
      <c r="B961"/>
      <c r="C961"/>
      <c r="D961"/>
      <c r="E961"/>
      <c r="F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D961" s="11"/>
      <c r="AE961" s="12"/>
      <c r="AF961" s="11"/>
      <c r="AG961" s="12"/>
      <c r="AH961" s="11"/>
      <c r="AI961" s="11"/>
      <c r="AJ961" s="11"/>
      <c r="AK961" s="11"/>
      <c r="AL961" s="11"/>
      <c r="AN961" s="11"/>
      <c r="AO961" s="12"/>
      <c r="AP961" s="12"/>
      <c r="AQ961" s="12"/>
      <c r="AR961" s="12"/>
      <c r="AS961" s="12"/>
      <c r="AT961" s="12"/>
      <c r="AU961" s="12"/>
      <c r="AV961" s="12"/>
      <c r="AX961" s="11"/>
      <c r="AY961" s="12"/>
      <c r="AZ961" s="12"/>
      <c r="BA961" s="12"/>
      <c r="BB961" s="12"/>
      <c r="BC961" s="12"/>
      <c r="BD961" s="12"/>
      <c r="BE961" s="12"/>
      <c r="BF961" s="12"/>
    </row>
    <row r="962" spans="1:58">
      <c r="A962"/>
      <c r="B962"/>
      <c r="C962"/>
      <c r="D962"/>
      <c r="E962"/>
      <c r="F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D962" s="11"/>
      <c r="AE962" s="12"/>
      <c r="AF962" s="11"/>
      <c r="AG962" s="12"/>
      <c r="AH962" s="11"/>
      <c r="AI962" s="11"/>
      <c r="AJ962" s="11"/>
      <c r="AK962" s="11"/>
      <c r="AL962" s="11"/>
      <c r="AN962" s="11"/>
      <c r="AO962" s="12"/>
      <c r="AP962" s="12"/>
      <c r="AQ962" s="12"/>
      <c r="AR962" s="12"/>
      <c r="AS962" s="12"/>
      <c r="AT962" s="12"/>
      <c r="AU962" s="12"/>
      <c r="AV962" s="12"/>
      <c r="AX962" s="11"/>
      <c r="AY962" s="12"/>
      <c r="AZ962" s="12"/>
      <c r="BA962" s="12"/>
      <c r="BB962" s="12"/>
      <c r="BC962" s="12"/>
      <c r="BD962" s="12"/>
      <c r="BE962" s="12"/>
      <c r="BF962" s="12"/>
    </row>
    <row r="963" spans="1:58">
      <c r="A963"/>
      <c r="B963"/>
      <c r="C963"/>
      <c r="D963"/>
      <c r="E963"/>
      <c r="F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D963" s="11"/>
      <c r="AE963" s="12"/>
      <c r="AF963" s="11"/>
      <c r="AG963" s="12"/>
      <c r="AH963" s="11"/>
      <c r="AI963" s="11"/>
      <c r="AJ963" s="11"/>
      <c r="AK963" s="11"/>
      <c r="AL963" s="11"/>
      <c r="AN963" s="11"/>
      <c r="AO963" s="12"/>
      <c r="AP963" s="12"/>
      <c r="AQ963" s="12"/>
      <c r="AR963" s="12"/>
      <c r="AS963" s="12"/>
      <c r="AT963" s="12"/>
      <c r="AU963" s="12"/>
      <c r="AV963" s="12"/>
      <c r="AX963" s="11"/>
      <c r="AY963" s="12"/>
      <c r="AZ963" s="12"/>
      <c r="BA963" s="12"/>
      <c r="BB963" s="12"/>
      <c r="BC963" s="12"/>
      <c r="BD963" s="12"/>
      <c r="BE963" s="12"/>
      <c r="BF963" s="12"/>
    </row>
    <row r="964" spans="1:58">
      <c r="A964"/>
      <c r="B964"/>
      <c r="C964"/>
      <c r="D964"/>
      <c r="E964"/>
      <c r="F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D964" s="11"/>
      <c r="AE964" s="12"/>
      <c r="AF964" s="11"/>
      <c r="AG964" s="12"/>
      <c r="AH964" s="11"/>
      <c r="AI964" s="11"/>
      <c r="AJ964" s="11"/>
      <c r="AK964" s="11"/>
      <c r="AL964" s="11"/>
      <c r="AN964" s="11"/>
      <c r="AO964" s="12"/>
      <c r="AP964" s="12"/>
      <c r="AQ964" s="12"/>
      <c r="AR964" s="12"/>
      <c r="AS964" s="12"/>
      <c r="AT964" s="12"/>
      <c r="AU964" s="12"/>
      <c r="AV964" s="12"/>
      <c r="AX964" s="11"/>
      <c r="AY964" s="12"/>
      <c r="AZ964" s="12"/>
      <c r="BA964" s="12"/>
      <c r="BB964" s="12"/>
      <c r="BC964" s="12"/>
      <c r="BD964" s="12"/>
      <c r="BE964" s="12"/>
      <c r="BF964" s="12"/>
    </row>
    <row r="965" spans="1:58">
      <c r="A965"/>
      <c r="B965"/>
      <c r="C965"/>
      <c r="D965"/>
      <c r="E965"/>
      <c r="F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D965" s="11"/>
      <c r="AE965" s="12"/>
      <c r="AF965" s="11"/>
      <c r="AG965" s="12"/>
      <c r="AH965" s="11"/>
      <c r="AI965" s="11"/>
      <c r="AJ965" s="11"/>
      <c r="AK965" s="11"/>
      <c r="AL965" s="11"/>
      <c r="AN965" s="11"/>
      <c r="AO965" s="12"/>
      <c r="AP965" s="12"/>
      <c r="AQ965" s="12"/>
      <c r="AR965" s="12"/>
      <c r="AS965" s="12"/>
      <c r="AT965" s="12"/>
      <c r="AU965" s="12"/>
      <c r="AV965" s="12"/>
      <c r="AX965" s="11"/>
      <c r="AY965" s="12"/>
      <c r="AZ965" s="12"/>
      <c r="BA965" s="12"/>
      <c r="BB965" s="12"/>
      <c r="BC965" s="12"/>
      <c r="BD965" s="12"/>
      <c r="BE965" s="12"/>
      <c r="BF965" s="12"/>
    </row>
    <row r="966" spans="1:58">
      <c r="A966"/>
      <c r="B966"/>
      <c r="C966"/>
      <c r="D966"/>
      <c r="E966"/>
      <c r="F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D966" s="11"/>
      <c r="AE966" s="12"/>
      <c r="AF966" s="11"/>
      <c r="AG966" s="12"/>
      <c r="AH966" s="11"/>
      <c r="AI966" s="11"/>
      <c r="AJ966" s="11"/>
      <c r="AK966" s="11"/>
      <c r="AL966" s="11"/>
      <c r="AN966" s="11"/>
      <c r="AO966" s="12"/>
      <c r="AP966" s="12"/>
      <c r="AQ966" s="12"/>
      <c r="AR966" s="12"/>
      <c r="AS966" s="12"/>
      <c r="AT966" s="12"/>
      <c r="AU966" s="12"/>
      <c r="AV966" s="12"/>
      <c r="AX966" s="11"/>
      <c r="AY966" s="12"/>
      <c r="AZ966" s="12"/>
      <c r="BA966" s="12"/>
      <c r="BB966" s="12"/>
      <c r="BC966" s="12"/>
      <c r="BD966" s="12"/>
      <c r="BE966" s="12"/>
      <c r="BF966" s="12"/>
    </row>
    <row r="967" spans="1:58">
      <c r="A967"/>
      <c r="B967"/>
      <c r="C967"/>
      <c r="D967"/>
      <c r="E967"/>
      <c r="F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D967" s="11"/>
      <c r="AE967" s="12"/>
      <c r="AF967" s="11"/>
      <c r="AG967" s="12"/>
      <c r="AH967" s="11"/>
      <c r="AI967" s="11"/>
      <c r="AJ967" s="11"/>
      <c r="AK967" s="11"/>
      <c r="AL967" s="11"/>
      <c r="AN967" s="11"/>
      <c r="AO967" s="12"/>
      <c r="AP967" s="12"/>
      <c r="AQ967" s="12"/>
      <c r="AR967" s="12"/>
      <c r="AS967" s="12"/>
      <c r="AT967" s="12"/>
      <c r="AU967" s="12"/>
      <c r="AV967" s="12"/>
      <c r="AX967" s="11"/>
      <c r="AY967" s="12"/>
      <c r="AZ967" s="12"/>
      <c r="BA967" s="12"/>
      <c r="BB967" s="12"/>
      <c r="BC967" s="12"/>
      <c r="BD967" s="12"/>
      <c r="BE967" s="12"/>
      <c r="BF967" s="12"/>
    </row>
    <row r="968" spans="1:58">
      <c r="A968"/>
      <c r="B968"/>
      <c r="C968"/>
      <c r="D968"/>
      <c r="E968"/>
      <c r="F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D968" s="11"/>
      <c r="AE968" s="12"/>
      <c r="AF968" s="11"/>
      <c r="AG968" s="12"/>
      <c r="AH968" s="11"/>
      <c r="AI968" s="11"/>
      <c r="AJ968" s="11"/>
      <c r="AK968" s="11"/>
      <c r="AL968" s="11"/>
      <c r="AN968" s="11"/>
      <c r="AO968" s="12"/>
      <c r="AP968" s="12"/>
      <c r="AQ968" s="12"/>
      <c r="AR968" s="12"/>
      <c r="AS968" s="12"/>
      <c r="AT968" s="12"/>
      <c r="AU968" s="12"/>
      <c r="AV968" s="12"/>
      <c r="AX968" s="11"/>
      <c r="AY968" s="12"/>
      <c r="AZ968" s="12"/>
      <c r="BA968" s="12"/>
      <c r="BB968" s="12"/>
      <c r="BC968" s="12"/>
      <c r="BD968" s="12"/>
      <c r="BE968" s="12"/>
      <c r="BF968" s="12"/>
    </row>
    <row r="969" spans="1:58">
      <c r="A969"/>
      <c r="B969"/>
      <c r="C969"/>
      <c r="D969"/>
      <c r="E969"/>
      <c r="F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D969" s="11"/>
      <c r="AE969" s="12"/>
      <c r="AF969" s="11"/>
      <c r="AG969" s="12"/>
      <c r="AH969" s="11"/>
      <c r="AI969" s="11"/>
      <c r="AJ969" s="11"/>
      <c r="AK969" s="11"/>
      <c r="AL969" s="11"/>
      <c r="AN969" s="11"/>
      <c r="AO969" s="12"/>
      <c r="AP969" s="12"/>
      <c r="AQ969" s="12"/>
      <c r="AR969" s="12"/>
      <c r="AS969" s="12"/>
      <c r="AT969" s="12"/>
      <c r="AU969" s="12"/>
      <c r="AV969" s="12"/>
      <c r="AX969" s="11"/>
      <c r="AY969" s="12"/>
      <c r="AZ969" s="12"/>
      <c r="BA969" s="12"/>
      <c r="BB969" s="12"/>
      <c r="BC969" s="12"/>
      <c r="BD969" s="12"/>
      <c r="BE969" s="12"/>
      <c r="BF969" s="12"/>
    </row>
    <row r="970" spans="1:58">
      <c r="A970"/>
      <c r="B970"/>
      <c r="C970"/>
      <c r="D970"/>
      <c r="E970"/>
      <c r="F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D970" s="11"/>
      <c r="AE970" s="12"/>
      <c r="AF970" s="11"/>
      <c r="AG970" s="12"/>
      <c r="AH970" s="11"/>
      <c r="AI970" s="11"/>
      <c r="AJ970" s="11"/>
      <c r="AK970" s="11"/>
      <c r="AL970" s="11"/>
      <c r="AN970" s="11"/>
      <c r="AO970" s="12"/>
      <c r="AP970" s="12"/>
      <c r="AQ970" s="12"/>
      <c r="AR970" s="12"/>
      <c r="AS970" s="12"/>
      <c r="AT970" s="12"/>
      <c r="AU970" s="12"/>
      <c r="AV970" s="12"/>
      <c r="AX970" s="11"/>
      <c r="AY970" s="12"/>
      <c r="AZ970" s="12"/>
      <c r="BA970" s="12"/>
      <c r="BB970" s="12"/>
      <c r="BC970" s="12"/>
      <c r="BD970" s="12"/>
      <c r="BE970" s="12"/>
      <c r="BF970" s="12"/>
    </row>
    <row r="971" spans="1:58">
      <c r="A971"/>
      <c r="B971"/>
      <c r="C971"/>
      <c r="D971"/>
      <c r="E971"/>
      <c r="F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D971" s="11"/>
      <c r="AE971" s="12"/>
      <c r="AF971" s="11"/>
      <c r="AG971" s="12"/>
      <c r="AH971" s="11"/>
      <c r="AI971" s="11"/>
      <c r="AJ971" s="11"/>
      <c r="AK971" s="11"/>
      <c r="AL971" s="11"/>
      <c r="AN971" s="11"/>
      <c r="AO971" s="12"/>
      <c r="AP971" s="12"/>
      <c r="AQ971" s="12"/>
      <c r="AR971" s="12"/>
      <c r="AS971" s="12"/>
      <c r="AT971" s="12"/>
      <c r="AU971" s="12"/>
      <c r="AV971" s="12"/>
      <c r="AX971" s="11"/>
      <c r="AY971" s="12"/>
      <c r="AZ971" s="12"/>
      <c r="BA971" s="12"/>
      <c r="BB971" s="12"/>
      <c r="BC971" s="12"/>
      <c r="BD971" s="12"/>
      <c r="BE971" s="12"/>
      <c r="BF971" s="12"/>
    </row>
    <row r="972" spans="1:58">
      <c r="A972"/>
      <c r="B972"/>
      <c r="C972"/>
      <c r="D972"/>
      <c r="E972"/>
      <c r="F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D972" s="11"/>
      <c r="AE972" s="12"/>
      <c r="AF972" s="11"/>
      <c r="AG972" s="12"/>
      <c r="AH972" s="11"/>
      <c r="AI972" s="11"/>
      <c r="AJ972" s="11"/>
      <c r="AK972" s="11"/>
      <c r="AL972" s="11"/>
      <c r="AN972" s="11"/>
      <c r="AO972" s="12"/>
      <c r="AP972" s="12"/>
      <c r="AQ972" s="12"/>
      <c r="AR972" s="12"/>
      <c r="AS972" s="12"/>
      <c r="AT972" s="12"/>
      <c r="AU972" s="12"/>
      <c r="AV972" s="12"/>
      <c r="AX972" s="11"/>
      <c r="AY972" s="12"/>
      <c r="AZ972" s="12"/>
      <c r="BA972" s="12"/>
      <c r="BB972" s="12"/>
      <c r="BC972" s="12"/>
      <c r="BD972" s="12"/>
      <c r="BE972" s="12"/>
      <c r="BF972" s="12"/>
    </row>
    <row r="973" spans="1:58">
      <c r="A973"/>
      <c r="B973"/>
      <c r="C973"/>
      <c r="D973"/>
      <c r="E973"/>
      <c r="F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D973" s="11"/>
      <c r="AE973" s="12"/>
      <c r="AF973" s="11"/>
      <c r="AG973" s="12"/>
      <c r="AH973" s="11"/>
      <c r="AI973" s="11"/>
      <c r="AJ973" s="11"/>
      <c r="AK973" s="11"/>
      <c r="AL973" s="11"/>
      <c r="AN973" s="11"/>
      <c r="AO973" s="12"/>
      <c r="AP973" s="12"/>
      <c r="AQ973" s="12"/>
      <c r="AR973" s="12"/>
      <c r="AS973" s="12"/>
      <c r="AT973" s="12"/>
      <c r="AU973" s="12"/>
      <c r="AV973" s="12"/>
      <c r="AX973" s="11"/>
      <c r="AY973" s="12"/>
      <c r="AZ973" s="12"/>
      <c r="BA973" s="12"/>
      <c r="BB973" s="12"/>
      <c r="BC973" s="12"/>
      <c r="BD973" s="12"/>
      <c r="BE973" s="12"/>
      <c r="BF973" s="12"/>
    </row>
    <row r="974" spans="1:58">
      <c r="A974"/>
      <c r="B974"/>
      <c r="C974"/>
      <c r="D974"/>
      <c r="E974"/>
      <c r="F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D974" s="11"/>
      <c r="AE974" s="12"/>
      <c r="AF974" s="11"/>
      <c r="AG974" s="12"/>
      <c r="AH974" s="11"/>
      <c r="AI974" s="11"/>
      <c r="AJ974" s="11"/>
      <c r="AK974" s="11"/>
      <c r="AL974" s="11"/>
      <c r="AN974" s="11"/>
      <c r="AO974" s="12"/>
      <c r="AP974" s="12"/>
      <c r="AQ974" s="12"/>
      <c r="AR974" s="12"/>
      <c r="AS974" s="12"/>
      <c r="AT974" s="12"/>
      <c r="AU974" s="12"/>
      <c r="AV974" s="12"/>
      <c r="AX974" s="11"/>
      <c r="AY974" s="12"/>
      <c r="AZ974" s="12"/>
      <c r="BA974" s="12"/>
      <c r="BB974" s="12"/>
      <c r="BC974" s="12"/>
      <c r="BD974" s="12"/>
      <c r="BE974" s="12"/>
      <c r="BF974" s="12"/>
    </row>
    <row r="975" spans="1:58">
      <c r="A975"/>
      <c r="B975"/>
      <c r="C975"/>
      <c r="D975"/>
      <c r="E975"/>
      <c r="F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D975" s="11"/>
      <c r="AE975" s="12"/>
      <c r="AF975" s="11"/>
      <c r="AG975" s="12"/>
      <c r="AH975" s="11"/>
      <c r="AI975" s="11"/>
      <c r="AJ975" s="11"/>
      <c r="AK975" s="11"/>
      <c r="AL975" s="11"/>
      <c r="AN975" s="11"/>
      <c r="AO975" s="12"/>
      <c r="AP975" s="12"/>
      <c r="AQ975" s="12"/>
      <c r="AR975" s="12"/>
      <c r="AS975" s="12"/>
      <c r="AT975" s="12"/>
      <c r="AU975" s="12"/>
      <c r="AV975" s="12"/>
      <c r="AX975" s="11"/>
      <c r="AY975" s="12"/>
      <c r="AZ975" s="12"/>
      <c r="BA975" s="12"/>
      <c r="BB975" s="12"/>
      <c r="BC975" s="12"/>
      <c r="BD975" s="12"/>
      <c r="BE975" s="12"/>
      <c r="BF975" s="12"/>
    </row>
    <row r="976" spans="1:58">
      <c r="A976"/>
      <c r="B976"/>
      <c r="C976"/>
      <c r="D976"/>
      <c r="E976"/>
      <c r="F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D976" s="11"/>
      <c r="AE976" s="12"/>
      <c r="AF976" s="11"/>
      <c r="AG976" s="12"/>
      <c r="AH976" s="11"/>
      <c r="AI976" s="11"/>
      <c r="AJ976" s="11"/>
      <c r="AK976" s="11"/>
      <c r="AL976" s="11"/>
      <c r="AN976" s="11"/>
      <c r="AO976" s="12"/>
      <c r="AP976" s="12"/>
      <c r="AQ976" s="12"/>
      <c r="AR976" s="12"/>
      <c r="AS976" s="12"/>
      <c r="AT976" s="12"/>
      <c r="AU976" s="12"/>
      <c r="AV976" s="12"/>
      <c r="AX976" s="11"/>
      <c r="AY976" s="12"/>
      <c r="AZ976" s="12"/>
      <c r="BA976" s="12"/>
      <c r="BB976" s="12"/>
      <c r="BC976" s="12"/>
      <c r="BD976" s="12"/>
      <c r="BE976" s="12"/>
      <c r="BF976" s="12"/>
    </row>
    <row r="977" spans="1:58">
      <c r="A977"/>
      <c r="B977"/>
      <c r="C977"/>
      <c r="D977"/>
      <c r="E977"/>
      <c r="F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D977" s="11"/>
      <c r="AE977" s="12"/>
      <c r="AF977" s="11"/>
      <c r="AG977" s="12"/>
      <c r="AH977" s="11"/>
      <c r="AI977" s="11"/>
      <c r="AJ977" s="11"/>
      <c r="AK977" s="11"/>
      <c r="AL977" s="11"/>
      <c r="AN977" s="11"/>
      <c r="AO977" s="12"/>
      <c r="AP977" s="12"/>
      <c r="AQ977" s="12"/>
      <c r="AR977" s="12"/>
      <c r="AS977" s="12"/>
      <c r="AT977" s="12"/>
      <c r="AU977" s="12"/>
      <c r="AV977" s="12"/>
      <c r="AX977" s="11"/>
      <c r="AY977" s="12"/>
      <c r="AZ977" s="12"/>
      <c r="BA977" s="12"/>
      <c r="BB977" s="12"/>
      <c r="BC977" s="12"/>
      <c r="BD977" s="12"/>
      <c r="BE977" s="12"/>
      <c r="BF977" s="12"/>
    </row>
    <row r="978" spans="1:58">
      <c r="A978"/>
      <c r="B978"/>
      <c r="C978"/>
      <c r="D978"/>
      <c r="E978"/>
      <c r="F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D978" s="11"/>
      <c r="AE978" s="12"/>
      <c r="AF978" s="11"/>
      <c r="AG978" s="12"/>
      <c r="AH978" s="11"/>
      <c r="AI978" s="11"/>
      <c r="AJ978" s="11"/>
      <c r="AK978" s="11"/>
      <c r="AL978" s="11"/>
      <c r="AN978" s="11"/>
      <c r="AO978" s="12"/>
      <c r="AP978" s="12"/>
      <c r="AQ978" s="12"/>
      <c r="AR978" s="12"/>
      <c r="AS978" s="12"/>
      <c r="AT978" s="12"/>
      <c r="AU978" s="12"/>
      <c r="AV978" s="12"/>
      <c r="AX978" s="11"/>
      <c r="AY978" s="12"/>
      <c r="AZ978" s="12"/>
      <c r="BA978" s="12"/>
      <c r="BB978" s="12"/>
      <c r="BC978" s="12"/>
      <c r="BD978" s="12"/>
      <c r="BE978" s="12"/>
      <c r="BF978" s="12"/>
    </row>
    <row r="979" spans="1:58">
      <c r="A979"/>
      <c r="B979"/>
      <c r="C979"/>
      <c r="D979"/>
      <c r="E979"/>
      <c r="F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D979" s="11"/>
      <c r="AE979" s="12"/>
      <c r="AF979" s="11"/>
      <c r="AG979" s="12"/>
      <c r="AH979" s="11"/>
      <c r="AI979" s="11"/>
      <c r="AJ979" s="11"/>
      <c r="AK979" s="11"/>
      <c r="AL979" s="11"/>
      <c r="AN979" s="11"/>
      <c r="AO979" s="12"/>
      <c r="AP979" s="12"/>
      <c r="AQ979" s="12"/>
      <c r="AR979" s="12"/>
      <c r="AS979" s="12"/>
      <c r="AT979" s="12"/>
      <c r="AU979" s="12"/>
      <c r="AV979" s="12"/>
      <c r="AX979" s="11"/>
      <c r="AY979" s="12"/>
      <c r="AZ979" s="12"/>
      <c r="BA979" s="12"/>
      <c r="BB979" s="12"/>
      <c r="BC979" s="12"/>
      <c r="BD979" s="12"/>
      <c r="BE979" s="12"/>
      <c r="BF979" s="12"/>
    </row>
    <row r="980" spans="1:58">
      <c r="A980"/>
      <c r="B980"/>
      <c r="C980"/>
      <c r="D980"/>
      <c r="E980"/>
      <c r="F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D980" s="11"/>
      <c r="AE980" s="12"/>
      <c r="AF980" s="11"/>
      <c r="AG980" s="12"/>
      <c r="AH980" s="11"/>
      <c r="AI980" s="11"/>
      <c r="AJ980" s="11"/>
      <c r="AK980" s="11"/>
      <c r="AL980" s="11"/>
      <c r="AN980" s="11"/>
      <c r="AO980" s="12"/>
      <c r="AP980" s="12"/>
      <c r="AQ980" s="12"/>
      <c r="AR980" s="12"/>
      <c r="AS980" s="12"/>
      <c r="AT980" s="12"/>
      <c r="AU980" s="12"/>
      <c r="AV980" s="12"/>
      <c r="AX980" s="11"/>
      <c r="AY980" s="12"/>
      <c r="AZ980" s="12"/>
      <c r="BA980" s="12"/>
      <c r="BB980" s="12"/>
      <c r="BC980" s="12"/>
      <c r="BD980" s="12"/>
      <c r="BE980" s="12"/>
      <c r="BF980" s="12"/>
    </row>
    <row r="981" spans="1:58">
      <c r="A981"/>
      <c r="B981"/>
      <c r="C981"/>
      <c r="D981"/>
      <c r="E981"/>
      <c r="F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D981" s="11"/>
      <c r="AE981" s="12"/>
      <c r="AF981" s="11"/>
      <c r="AG981" s="12"/>
      <c r="AH981" s="11"/>
      <c r="AI981" s="11"/>
      <c r="AJ981" s="11"/>
      <c r="AK981" s="11"/>
      <c r="AL981" s="11"/>
      <c r="AN981" s="11"/>
      <c r="AO981" s="12"/>
      <c r="AP981" s="12"/>
      <c r="AQ981" s="12"/>
      <c r="AR981" s="12"/>
      <c r="AS981" s="12"/>
      <c r="AT981" s="12"/>
      <c r="AU981" s="12"/>
      <c r="AV981" s="12"/>
      <c r="AX981" s="11"/>
      <c r="AY981" s="12"/>
      <c r="AZ981" s="12"/>
      <c r="BA981" s="12"/>
      <c r="BB981" s="12"/>
      <c r="BC981" s="12"/>
      <c r="BD981" s="12"/>
      <c r="BE981" s="12"/>
      <c r="BF981" s="12"/>
    </row>
    <row r="982" spans="1:58">
      <c r="A982"/>
      <c r="B982"/>
      <c r="C982"/>
      <c r="D982"/>
      <c r="E982"/>
      <c r="F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D982" s="11"/>
      <c r="AE982" s="12"/>
      <c r="AF982" s="11"/>
      <c r="AG982" s="12"/>
      <c r="AH982" s="11"/>
      <c r="AI982" s="11"/>
      <c r="AJ982" s="11"/>
      <c r="AK982" s="11"/>
      <c r="AL982" s="11"/>
      <c r="AN982" s="11"/>
      <c r="AO982" s="12"/>
      <c r="AP982" s="12"/>
      <c r="AQ982" s="12"/>
      <c r="AR982" s="12"/>
      <c r="AS982" s="12"/>
      <c r="AT982" s="12"/>
      <c r="AU982" s="12"/>
      <c r="AV982" s="12"/>
      <c r="AX982" s="11"/>
      <c r="AY982" s="12"/>
      <c r="AZ982" s="12"/>
      <c r="BA982" s="12"/>
      <c r="BB982" s="12"/>
      <c r="BC982" s="12"/>
      <c r="BD982" s="12"/>
      <c r="BE982" s="12"/>
      <c r="BF982" s="12"/>
    </row>
    <row r="983" spans="1:58">
      <c r="A983"/>
      <c r="B983"/>
      <c r="C983"/>
      <c r="D983"/>
      <c r="E983"/>
      <c r="F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D983" s="11"/>
      <c r="AE983" s="12"/>
      <c r="AF983" s="11"/>
      <c r="AG983" s="12"/>
      <c r="AH983" s="11"/>
      <c r="AI983" s="11"/>
      <c r="AJ983" s="11"/>
      <c r="AK983" s="11"/>
      <c r="AL983" s="11"/>
      <c r="AN983" s="11"/>
      <c r="AO983" s="12"/>
      <c r="AP983" s="12"/>
      <c r="AQ983" s="12"/>
      <c r="AR983" s="12"/>
      <c r="AS983" s="12"/>
      <c r="AT983" s="12"/>
      <c r="AU983" s="12"/>
      <c r="AV983" s="12"/>
      <c r="AX983" s="11"/>
      <c r="AY983" s="12"/>
      <c r="AZ983" s="12"/>
      <c r="BA983" s="12"/>
      <c r="BB983" s="12"/>
      <c r="BC983" s="12"/>
      <c r="BD983" s="12"/>
      <c r="BE983" s="12"/>
      <c r="BF983" s="12"/>
    </row>
    <row r="984" spans="1:58">
      <c r="A984"/>
      <c r="B984"/>
      <c r="C984"/>
      <c r="D984"/>
      <c r="E984"/>
      <c r="F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D984" s="11"/>
      <c r="AE984" s="12"/>
      <c r="AF984" s="11"/>
      <c r="AG984" s="12"/>
      <c r="AH984" s="11"/>
      <c r="AI984" s="11"/>
      <c r="AJ984" s="11"/>
      <c r="AK984" s="11"/>
      <c r="AL984" s="11"/>
      <c r="AN984" s="11"/>
      <c r="AO984" s="12"/>
      <c r="AP984" s="12"/>
      <c r="AQ984" s="12"/>
      <c r="AR984" s="12"/>
      <c r="AS984" s="12"/>
      <c r="AT984" s="12"/>
      <c r="AU984" s="12"/>
      <c r="AV984" s="12"/>
      <c r="AX984" s="11"/>
      <c r="AY984" s="12"/>
      <c r="AZ984" s="12"/>
      <c r="BA984" s="12"/>
      <c r="BB984" s="12"/>
      <c r="BC984" s="12"/>
      <c r="BD984" s="12"/>
      <c r="BE984" s="12"/>
      <c r="BF984" s="12"/>
    </row>
    <row r="985" spans="1:58">
      <c r="A985"/>
      <c r="B985"/>
      <c r="C985"/>
      <c r="D985"/>
      <c r="E985"/>
      <c r="F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D985" s="11"/>
      <c r="AE985" s="12"/>
      <c r="AF985" s="11"/>
      <c r="AG985" s="12"/>
      <c r="AH985" s="11"/>
      <c r="AI985" s="11"/>
      <c r="AJ985" s="11"/>
      <c r="AK985" s="11"/>
      <c r="AL985" s="11"/>
      <c r="AN985" s="11"/>
      <c r="AO985" s="12"/>
      <c r="AP985" s="12"/>
      <c r="AQ985" s="12"/>
      <c r="AR985" s="12"/>
      <c r="AS985" s="12"/>
      <c r="AT985" s="12"/>
      <c r="AU985" s="12"/>
      <c r="AV985" s="12"/>
      <c r="AX985" s="11"/>
      <c r="AY985" s="12"/>
      <c r="AZ985" s="12"/>
      <c r="BA985" s="12"/>
      <c r="BB985" s="12"/>
      <c r="BC985" s="12"/>
      <c r="BD985" s="12"/>
      <c r="BE985" s="12"/>
      <c r="BF985" s="12"/>
    </row>
    <row r="986" spans="1:58">
      <c r="A986"/>
      <c r="B986"/>
      <c r="C986"/>
      <c r="D986"/>
      <c r="E986"/>
      <c r="F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D986" s="11"/>
      <c r="AE986" s="12"/>
      <c r="AF986" s="11"/>
      <c r="AG986" s="12"/>
      <c r="AH986" s="11"/>
      <c r="AI986" s="11"/>
      <c r="AJ986" s="11"/>
      <c r="AK986" s="11"/>
      <c r="AL986" s="11"/>
      <c r="AN986" s="11"/>
      <c r="AO986" s="12"/>
      <c r="AP986" s="12"/>
      <c r="AQ986" s="12"/>
      <c r="AR986" s="12"/>
      <c r="AS986" s="12"/>
      <c r="AT986" s="12"/>
      <c r="AU986" s="12"/>
      <c r="AV986" s="12"/>
      <c r="AX986" s="11"/>
      <c r="AY986" s="12"/>
      <c r="AZ986" s="12"/>
      <c r="BA986" s="12"/>
      <c r="BB986" s="12"/>
      <c r="BC986" s="12"/>
      <c r="BD986" s="12"/>
      <c r="BE986" s="12"/>
      <c r="BF986" s="12"/>
    </row>
    <row r="987" spans="1:58">
      <c r="A987"/>
      <c r="B987"/>
      <c r="C987"/>
      <c r="D987"/>
      <c r="E987"/>
      <c r="F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D987" s="11"/>
      <c r="AE987" s="12"/>
      <c r="AF987" s="11"/>
      <c r="AG987" s="12"/>
      <c r="AH987" s="11"/>
      <c r="AI987" s="11"/>
      <c r="AJ987" s="11"/>
      <c r="AK987" s="11"/>
      <c r="AL987" s="11"/>
      <c r="AN987" s="11"/>
      <c r="AO987" s="12"/>
      <c r="AP987" s="12"/>
      <c r="AQ987" s="12"/>
      <c r="AR987" s="12"/>
      <c r="AS987" s="12"/>
      <c r="AT987" s="12"/>
      <c r="AU987" s="12"/>
      <c r="AV987" s="12"/>
      <c r="AX987" s="11"/>
      <c r="AY987" s="12"/>
      <c r="AZ987" s="12"/>
      <c r="BA987" s="12"/>
      <c r="BB987" s="12"/>
      <c r="BC987" s="12"/>
      <c r="BD987" s="12"/>
      <c r="BE987" s="12"/>
      <c r="BF987" s="12"/>
    </row>
    <row r="988" spans="1:58">
      <c r="A988"/>
      <c r="B988"/>
      <c r="C988"/>
      <c r="D988"/>
      <c r="E988"/>
      <c r="F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D988" s="11"/>
      <c r="AE988" s="12"/>
      <c r="AF988" s="11"/>
      <c r="AG988" s="12"/>
      <c r="AH988" s="11"/>
      <c r="AI988" s="11"/>
      <c r="AJ988" s="11"/>
      <c r="AK988" s="11"/>
      <c r="AL988" s="11"/>
      <c r="AN988" s="11"/>
      <c r="AO988" s="12"/>
      <c r="AP988" s="12"/>
      <c r="AQ988" s="12"/>
      <c r="AR988" s="12"/>
      <c r="AS988" s="12"/>
      <c r="AT988" s="12"/>
      <c r="AU988" s="12"/>
      <c r="AV988" s="12"/>
      <c r="AX988" s="11"/>
      <c r="AY988" s="12"/>
      <c r="AZ988" s="12"/>
      <c r="BA988" s="12"/>
      <c r="BB988" s="12"/>
      <c r="BC988" s="12"/>
      <c r="BD988" s="12"/>
      <c r="BE988" s="12"/>
      <c r="BF988" s="12"/>
    </row>
    <row r="989" spans="1:58">
      <c r="A989"/>
      <c r="B989"/>
      <c r="C989"/>
      <c r="D989"/>
      <c r="E989"/>
      <c r="F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D989" s="11"/>
      <c r="AE989" s="12"/>
      <c r="AF989" s="11"/>
      <c r="AG989" s="12"/>
      <c r="AH989" s="11"/>
      <c r="AI989" s="11"/>
      <c r="AJ989" s="11"/>
      <c r="AK989" s="11"/>
      <c r="AL989" s="11"/>
      <c r="AN989" s="11"/>
      <c r="AO989" s="12"/>
      <c r="AP989" s="12"/>
      <c r="AQ989" s="12"/>
      <c r="AR989" s="12"/>
      <c r="AS989" s="12"/>
      <c r="AT989" s="12"/>
      <c r="AU989" s="12"/>
      <c r="AV989" s="12"/>
      <c r="AX989" s="11"/>
      <c r="AY989" s="12"/>
      <c r="AZ989" s="12"/>
      <c r="BA989" s="12"/>
      <c r="BB989" s="12"/>
      <c r="BC989" s="12"/>
      <c r="BD989" s="12"/>
      <c r="BE989" s="12"/>
      <c r="BF989" s="12"/>
    </row>
    <row r="990" spans="1:58">
      <c r="A990"/>
      <c r="B990"/>
      <c r="C990"/>
      <c r="D990"/>
      <c r="E990"/>
      <c r="F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D990" s="11"/>
      <c r="AE990" s="12"/>
      <c r="AF990" s="11"/>
      <c r="AG990" s="12"/>
      <c r="AH990" s="11"/>
      <c r="AI990" s="11"/>
      <c r="AJ990" s="11"/>
      <c r="AK990" s="11"/>
      <c r="AL990" s="11"/>
      <c r="AN990" s="11"/>
      <c r="AO990" s="12"/>
      <c r="AP990" s="12"/>
      <c r="AQ990" s="12"/>
      <c r="AR990" s="12"/>
      <c r="AS990" s="12"/>
      <c r="AT990" s="12"/>
      <c r="AU990" s="12"/>
      <c r="AV990" s="12"/>
      <c r="AX990" s="11"/>
      <c r="AY990" s="12"/>
      <c r="AZ990" s="12"/>
      <c r="BA990" s="12"/>
      <c r="BB990" s="12"/>
      <c r="BC990" s="12"/>
      <c r="BD990" s="12"/>
      <c r="BE990" s="12"/>
      <c r="BF990" s="12"/>
    </row>
    <row r="991" spans="1:58">
      <c r="A991"/>
      <c r="B991"/>
      <c r="C991"/>
      <c r="D991"/>
      <c r="E991"/>
      <c r="F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D991" s="11"/>
      <c r="AE991" s="12"/>
      <c r="AF991" s="11"/>
      <c r="AG991" s="12"/>
      <c r="AH991" s="11"/>
      <c r="AI991" s="11"/>
      <c r="AJ991" s="11"/>
      <c r="AK991" s="11"/>
      <c r="AL991" s="11"/>
      <c r="AN991" s="11"/>
      <c r="AO991" s="12"/>
      <c r="AP991" s="12"/>
      <c r="AQ991" s="12"/>
      <c r="AR991" s="12"/>
      <c r="AS991" s="12"/>
      <c r="AT991" s="12"/>
      <c r="AU991" s="12"/>
      <c r="AV991" s="12"/>
      <c r="AX991" s="11"/>
      <c r="AY991" s="12"/>
      <c r="AZ991" s="12"/>
      <c r="BA991" s="12"/>
      <c r="BB991" s="12"/>
      <c r="BC991" s="12"/>
      <c r="BD991" s="12"/>
      <c r="BE991" s="12"/>
      <c r="BF991" s="12"/>
    </row>
    <row r="992" spans="1:58">
      <c r="A992"/>
      <c r="B992"/>
      <c r="C992"/>
      <c r="D992"/>
      <c r="E992"/>
      <c r="F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D992" s="11"/>
      <c r="AE992" s="12"/>
      <c r="AF992" s="11"/>
      <c r="AG992" s="12"/>
      <c r="AH992" s="11"/>
      <c r="AI992" s="11"/>
      <c r="AJ992" s="11"/>
      <c r="AK992" s="11"/>
      <c r="AL992" s="11"/>
      <c r="AN992" s="11"/>
      <c r="AO992" s="12"/>
      <c r="AP992" s="12"/>
      <c r="AQ992" s="12"/>
      <c r="AR992" s="12"/>
      <c r="AS992" s="12"/>
      <c r="AT992" s="12"/>
      <c r="AU992" s="12"/>
      <c r="AV992" s="12"/>
      <c r="AX992" s="11"/>
      <c r="AY992" s="12"/>
      <c r="AZ992" s="12"/>
      <c r="BA992" s="12"/>
      <c r="BB992" s="12"/>
      <c r="BC992" s="12"/>
      <c r="BD992" s="12"/>
      <c r="BE992" s="12"/>
      <c r="BF992" s="12"/>
    </row>
    <row r="993" spans="1:58">
      <c r="A993"/>
      <c r="B993"/>
      <c r="C993"/>
      <c r="D993"/>
      <c r="E993"/>
      <c r="F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D993" s="11"/>
      <c r="AE993" s="12"/>
      <c r="AF993" s="11"/>
      <c r="AG993" s="12"/>
      <c r="AH993" s="11"/>
      <c r="AI993" s="11"/>
      <c r="AJ993" s="11"/>
      <c r="AK993" s="11"/>
      <c r="AL993" s="11"/>
      <c r="AN993" s="11"/>
      <c r="AO993" s="12"/>
      <c r="AP993" s="12"/>
      <c r="AQ993" s="12"/>
      <c r="AR993" s="12"/>
      <c r="AS993" s="12"/>
      <c r="AT993" s="12"/>
      <c r="AU993" s="12"/>
      <c r="AV993" s="12"/>
      <c r="AX993" s="11"/>
      <c r="AY993" s="12"/>
      <c r="AZ993" s="12"/>
      <c r="BA993" s="12"/>
      <c r="BB993" s="12"/>
      <c r="BC993" s="12"/>
      <c r="BD993" s="12"/>
      <c r="BE993" s="12"/>
      <c r="BF993" s="12"/>
    </row>
    <row r="994" spans="1:58">
      <c r="A994"/>
      <c r="B994"/>
      <c r="C994"/>
      <c r="D994"/>
      <c r="E994"/>
      <c r="F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D994" s="11"/>
      <c r="AE994" s="12"/>
      <c r="AF994" s="11"/>
      <c r="AG994" s="12"/>
      <c r="AH994" s="11"/>
      <c r="AI994" s="11"/>
      <c r="AJ994" s="11"/>
      <c r="AK994" s="11"/>
      <c r="AL994" s="11"/>
      <c r="AN994" s="11"/>
      <c r="AO994" s="12"/>
      <c r="AP994" s="12"/>
      <c r="AQ994" s="12"/>
      <c r="AR994" s="12"/>
      <c r="AS994" s="12"/>
      <c r="AT994" s="12"/>
      <c r="AU994" s="12"/>
      <c r="AV994" s="12"/>
      <c r="AX994" s="11"/>
      <c r="AY994" s="12"/>
      <c r="AZ994" s="12"/>
      <c r="BA994" s="12"/>
      <c r="BB994" s="12"/>
      <c r="BC994" s="12"/>
      <c r="BD994" s="12"/>
      <c r="BE994" s="12"/>
      <c r="BF994" s="12"/>
    </row>
    <row r="995" spans="1:58">
      <c r="A995"/>
      <c r="B995"/>
      <c r="C995"/>
      <c r="D995"/>
      <c r="E995"/>
      <c r="F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D995" s="11"/>
      <c r="AE995" s="12"/>
      <c r="AF995" s="11"/>
      <c r="AG995" s="12"/>
      <c r="AH995" s="11"/>
      <c r="AI995" s="11"/>
      <c r="AJ995" s="11"/>
      <c r="AK995" s="11"/>
      <c r="AL995" s="11"/>
      <c r="AN995" s="11"/>
      <c r="AO995" s="12"/>
      <c r="AP995" s="12"/>
      <c r="AQ995" s="12"/>
      <c r="AR995" s="12"/>
      <c r="AS995" s="12"/>
      <c r="AT995" s="12"/>
      <c r="AU995" s="12"/>
      <c r="AV995" s="12"/>
      <c r="AX995" s="11"/>
      <c r="AY995" s="12"/>
      <c r="AZ995" s="12"/>
      <c r="BA995" s="12"/>
      <c r="BB995" s="12"/>
      <c r="BC995" s="12"/>
      <c r="BD995" s="12"/>
      <c r="BE995" s="12"/>
      <c r="BF995" s="12"/>
    </row>
    <row r="996" spans="1:58">
      <c r="A996"/>
      <c r="B996"/>
      <c r="C996"/>
      <c r="D996"/>
      <c r="E996"/>
      <c r="F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D996" s="11"/>
      <c r="AE996" s="12"/>
      <c r="AF996" s="11"/>
      <c r="AG996" s="12"/>
      <c r="AH996" s="11"/>
      <c r="AI996" s="11"/>
      <c r="AJ996" s="11"/>
      <c r="AK996" s="11"/>
      <c r="AL996" s="11"/>
      <c r="AN996" s="11"/>
      <c r="AO996" s="12"/>
      <c r="AP996" s="12"/>
      <c r="AQ996" s="12"/>
      <c r="AR996" s="12"/>
      <c r="AS996" s="12"/>
      <c r="AT996" s="12"/>
      <c r="AU996" s="12"/>
      <c r="AV996" s="12"/>
      <c r="AX996" s="11"/>
      <c r="AY996" s="12"/>
      <c r="AZ996" s="12"/>
      <c r="BA996" s="12"/>
      <c r="BB996" s="12"/>
      <c r="BC996" s="12"/>
      <c r="BD996" s="12"/>
      <c r="BE996" s="12"/>
      <c r="BF996" s="12"/>
    </row>
    <row r="997" spans="1:58">
      <c r="A997"/>
      <c r="B997"/>
      <c r="C997"/>
      <c r="D997"/>
      <c r="E997"/>
      <c r="F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D997" s="11"/>
      <c r="AE997" s="12"/>
      <c r="AF997" s="11"/>
      <c r="AG997" s="12"/>
      <c r="AH997" s="11"/>
      <c r="AI997" s="11"/>
      <c r="AJ997" s="11"/>
      <c r="AK997" s="11"/>
      <c r="AL997" s="11"/>
      <c r="AN997" s="11"/>
      <c r="AO997" s="12"/>
      <c r="AP997" s="12"/>
      <c r="AQ997" s="12"/>
      <c r="AR997" s="12"/>
      <c r="AS997" s="12"/>
      <c r="AT997" s="12"/>
      <c r="AU997" s="12"/>
      <c r="AV997" s="12"/>
      <c r="AX997" s="11"/>
      <c r="AY997" s="12"/>
      <c r="AZ997" s="12"/>
      <c r="BA997" s="12"/>
      <c r="BB997" s="12"/>
      <c r="BC997" s="12"/>
      <c r="BD997" s="12"/>
      <c r="BE997" s="12"/>
      <c r="BF997" s="12"/>
    </row>
    <row r="998" spans="1:58">
      <c r="A998"/>
      <c r="B998"/>
      <c r="C998"/>
      <c r="D998"/>
      <c r="E998"/>
      <c r="F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D998" s="11"/>
      <c r="AE998" s="12"/>
      <c r="AF998" s="11"/>
      <c r="AG998" s="12"/>
      <c r="AH998" s="11"/>
      <c r="AI998" s="11"/>
      <c r="AJ998" s="11"/>
      <c r="AK998" s="11"/>
      <c r="AL998" s="11"/>
      <c r="AN998" s="11"/>
      <c r="AO998" s="12"/>
      <c r="AP998" s="12"/>
      <c r="AQ998" s="12"/>
      <c r="AR998" s="12"/>
      <c r="AS998" s="12"/>
      <c r="AT998" s="12"/>
      <c r="AU998" s="12"/>
      <c r="AV998" s="12"/>
      <c r="AX998" s="11"/>
      <c r="AY998" s="12"/>
      <c r="AZ998" s="12"/>
      <c r="BA998" s="12"/>
      <c r="BB998" s="12"/>
      <c r="BC998" s="12"/>
      <c r="BD998" s="12"/>
      <c r="BE998" s="12"/>
      <c r="BF998" s="12"/>
    </row>
    <row r="999" spans="1:58">
      <c r="A999"/>
      <c r="B999"/>
      <c r="C999"/>
      <c r="D999"/>
      <c r="E999"/>
      <c r="F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D999" s="11"/>
      <c r="AE999" s="12"/>
      <c r="AF999" s="11"/>
      <c r="AG999" s="12"/>
      <c r="AH999" s="11"/>
      <c r="AI999" s="11"/>
      <c r="AJ999" s="11"/>
      <c r="AK999" s="11"/>
      <c r="AL999" s="11"/>
      <c r="AN999" s="11"/>
      <c r="AO999" s="12"/>
      <c r="AP999" s="12"/>
      <c r="AQ999" s="12"/>
      <c r="AR999" s="12"/>
      <c r="AS999" s="12"/>
      <c r="AT999" s="12"/>
      <c r="AU999" s="12"/>
      <c r="AV999" s="12"/>
      <c r="AX999" s="11"/>
      <c r="AY999" s="12"/>
      <c r="AZ999" s="12"/>
      <c r="BA999" s="12"/>
      <c r="BB999" s="12"/>
      <c r="BC999" s="12"/>
      <c r="BD999" s="12"/>
      <c r="BE999" s="12"/>
      <c r="BF999" s="12"/>
    </row>
    <row r="1000" spans="1:58">
      <c r="A1000"/>
      <c r="B1000"/>
      <c r="C1000"/>
      <c r="D1000"/>
      <c r="E1000"/>
      <c r="F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D1000" s="11"/>
      <c r="AE1000" s="12"/>
      <c r="AF1000" s="11"/>
      <c r="AG1000" s="12"/>
      <c r="AH1000" s="11"/>
      <c r="AI1000" s="11"/>
      <c r="AJ1000" s="11"/>
      <c r="AK1000" s="11"/>
      <c r="AL1000" s="11"/>
      <c r="AN1000" s="11"/>
      <c r="AO1000" s="12"/>
      <c r="AP1000" s="12"/>
      <c r="AQ1000" s="12"/>
      <c r="AR1000" s="12"/>
      <c r="AS1000" s="12"/>
      <c r="AT1000" s="12"/>
      <c r="AU1000" s="12"/>
      <c r="AV1000" s="12"/>
      <c r="AX1000" s="11"/>
      <c r="AY1000" s="12"/>
      <c r="AZ1000" s="12"/>
      <c r="BA1000" s="12"/>
      <c r="BB1000" s="12"/>
      <c r="BC1000" s="12"/>
      <c r="BD1000" s="12"/>
      <c r="BE1000" s="12"/>
      <c r="BF1000" s="12"/>
    </row>
    <row r="1001" spans="1:58">
      <c r="A1001"/>
      <c r="B1001"/>
      <c r="C1001"/>
      <c r="D1001"/>
      <c r="E1001"/>
      <c r="F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D1001" s="11"/>
      <c r="AE1001" s="12"/>
      <c r="AF1001" s="11"/>
      <c r="AG1001" s="12"/>
      <c r="AH1001" s="11"/>
      <c r="AI1001" s="11"/>
      <c r="AJ1001" s="11"/>
      <c r="AK1001" s="11"/>
      <c r="AL1001" s="11"/>
      <c r="AN1001" s="11"/>
      <c r="AO1001" s="12"/>
      <c r="AP1001" s="12"/>
      <c r="AQ1001" s="12"/>
      <c r="AR1001" s="12"/>
      <c r="AS1001" s="12"/>
      <c r="AT1001" s="12"/>
      <c r="AU1001" s="12"/>
      <c r="AV1001" s="12"/>
      <c r="AX1001" s="11"/>
      <c r="AY1001" s="12"/>
      <c r="AZ1001" s="12"/>
      <c r="BA1001" s="12"/>
      <c r="BB1001" s="12"/>
      <c r="BC1001" s="12"/>
      <c r="BD1001" s="12"/>
      <c r="BE1001" s="12"/>
      <c r="BF1001" s="12"/>
    </row>
    <row r="1002" spans="1:58">
      <c r="A1002"/>
      <c r="B1002"/>
      <c r="C1002"/>
      <c r="D1002"/>
      <c r="E1002"/>
      <c r="F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D1002" s="11"/>
      <c r="AE1002" s="12"/>
      <c r="AF1002" s="11"/>
      <c r="AG1002" s="12"/>
      <c r="AH1002" s="11"/>
      <c r="AI1002" s="11"/>
      <c r="AJ1002" s="11"/>
      <c r="AK1002" s="11"/>
      <c r="AL1002" s="11"/>
      <c r="AN1002" s="11"/>
      <c r="AO1002" s="12"/>
      <c r="AP1002" s="12"/>
      <c r="AQ1002" s="12"/>
      <c r="AR1002" s="12"/>
      <c r="AS1002" s="12"/>
      <c r="AT1002" s="12"/>
      <c r="AU1002" s="12"/>
      <c r="AV1002" s="12"/>
      <c r="AX1002" s="11"/>
      <c r="AY1002" s="12"/>
      <c r="AZ1002" s="12"/>
      <c r="BA1002" s="12"/>
      <c r="BB1002" s="12"/>
      <c r="BC1002" s="12"/>
      <c r="BD1002" s="12"/>
      <c r="BE1002" s="12"/>
      <c r="BF1002" s="12"/>
    </row>
    <row r="1003" spans="1:58">
      <c r="A1003"/>
      <c r="B1003"/>
      <c r="C1003"/>
      <c r="D1003"/>
      <c r="E1003"/>
      <c r="F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D1003" s="11"/>
      <c r="AE1003" s="12"/>
      <c r="AF1003" s="11"/>
      <c r="AG1003" s="12"/>
      <c r="AH1003" s="11"/>
      <c r="AI1003" s="11"/>
      <c r="AJ1003" s="11"/>
      <c r="AK1003" s="11"/>
      <c r="AL1003" s="11"/>
      <c r="AN1003" s="11"/>
      <c r="AO1003" s="12"/>
      <c r="AP1003" s="12"/>
      <c r="AQ1003" s="12"/>
      <c r="AR1003" s="12"/>
      <c r="AS1003" s="12"/>
      <c r="AT1003" s="12"/>
      <c r="AU1003" s="12"/>
      <c r="AV1003" s="12"/>
      <c r="AX1003" s="11"/>
      <c r="AY1003" s="12"/>
      <c r="AZ1003" s="12"/>
      <c r="BA1003" s="12"/>
      <c r="BB1003" s="12"/>
      <c r="BC1003" s="12"/>
      <c r="BD1003" s="12"/>
      <c r="BE1003" s="12"/>
      <c r="BF1003" s="12"/>
    </row>
    <row r="1004" spans="1:58">
      <c r="A1004"/>
      <c r="B1004"/>
      <c r="C1004"/>
      <c r="D1004"/>
      <c r="E1004"/>
      <c r="F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D1004" s="11"/>
      <c r="AE1004" s="12"/>
      <c r="AF1004" s="11"/>
      <c r="AG1004" s="12"/>
      <c r="AH1004" s="11"/>
      <c r="AI1004" s="11"/>
      <c r="AJ1004" s="11"/>
      <c r="AK1004" s="11"/>
      <c r="AL1004" s="11"/>
      <c r="AN1004" s="11"/>
      <c r="AO1004" s="12"/>
      <c r="AP1004" s="12"/>
      <c r="AQ1004" s="12"/>
      <c r="AR1004" s="12"/>
      <c r="AS1004" s="12"/>
      <c r="AT1004" s="12"/>
      <c r="AU1004" s="12"/>
      <c r="AV1004" s="12"/>
      <c r="AX1004" s="11"/>
      <c r="AY1004" s="12"/>
      <c r="AZ1004" s="12"/>
      <c r="BA1004" s="12"/>
      <c r="BB1004" s="12"/>
      <c r="BC1004" s="12"/>
      <c r="BD1004" s="12"/>
      <c r="BE1004" s="12"/>
      <c r="BF1004" s="12"/>
    </row>
    <row r="1005" spans="1:58">
      <c r="A1005"/>
      <c r="B1005"/>
      <c r="C1005"/>
      <c r="D1005"/>
      <c r="E1005"/>
      <c r="F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D1005" s="11"/>
      <c r="AE1005" s="12"/>
      <c r="AF1005" s="11"/>
      <c r="AG1005" s="12"/>
      <c r="AH1005" s="11"/>
      <c r="AI1005" s="11"/>
      <c r="AJ1005" s="11"/>
      <c r="AK1005" s="11"/>
      <c r="AL1005" s="11"/>
      <c r="AN1005" s="11"/>
      <c r="AO1005" s="12"/>
      <c r="AP1005" s="12"/>
      <c r="AQ1005" s="12"/>
      <c r="AR1005" s="12"/>
      <c r="AS1005" s="12"/>
      <c r="AT1005" s="12"/>
      <c r="AU1005" s="12"/>
      <c r="AV1005" s="12"/>
      <c r="AX1005" s="11"/>
      <c r="AY1005" s="12"/>
      <c r="AZ1005" s="12"/>
      <c r="BA1005" s="12"/>
      <c r="BB1005" s="12"/>
      <c r="BC1005" s="12"/>
      <c r="BD1005" s="12"/>
      <c r="BE1005" s="12"/>
      <c r="BF1005" s="12"/>
    </row>
    <row r="1006" spans="1:58">
      <c r="A1006"/>
      <c r="B1006"/>
      <c r="C1006"/>
      <c r="D1006"/>
      <c r="E1006"/>
      <c r="F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D1006" s="11"/>
      <c r="AE1006" s="12"/>
      <c r="AF1006" s="11"/>
      <c r="AG1006" s="12"/>
      <c r="AH1006" s="11"/>
      <c r="AI1006" s="11"/>
      <c r="AJ1006" s="11"/>
      <c r="AK1006" s="11"/>
      <c r="AL1006" s="11"/>
      <c r="AN1006" s="11"/>
      <c r="AO1006" s="12"/>
      <c r="AP1006" s="12"/>
      <c r="AQ1006" s="12"/>
      <c r="AR1006" s="12"/>
      <c r="AS1006" s="12"/>
      <c r="AT1006" s="12"/>
      <c r="AU1006" s="12"/>
      <c r="AV1006" s="12"/>
      <c r="AX1006" s="11"/>
      <c r="AY1006" s="12"/>
      <c r="AZ1006" s="12"/>
      <c r="BA1006" s="12"/>
      <c r="BB1006" s="12"/>
      <c r="BC1006" s="12"/>
      <c r="BD1006" s="12"/>
      <c r="BE1006" s="12"/>
      <c r="BF1006" s="12"/>
    </row>
    <row r="1007" spans="1:58">
      <c r="A1007"/>
      <c r="B1007"/>
      <c r="C1007"/>
      <c r="D1007"/>
      <c r="E1007"/>
      <c r="F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D1007" s="11"/>
      <c r="AE1007" s="12"/>
      <c r="AF1007" s="11"/>
      <c r="AG1007" s="12"/>
      <c r="AH1007" s="11"/>
      <c r="AI1007" s="11"/>
      <c r="AJ1007" s="11"/>
      <c r="AK1007" s="11"/>
      <c r="AL1007" s="11"/>
      <c r="AN1007" s="11"/>
      <c r="AO1007" s="12"/>
      <c r="AP1007" s="12"/>
      <c r="AQ1007" s="12"/>
      <c r="AR1007" s="12"/>
      <c r="AS1007" s="12"/>
      <c r="AT1007" s="12"/>
      <c r="AU1007" s="12"/>
      <c r="AV1007" s="12"/>
      <c r="AX1007" s="11"/>
      <c r="AY1007" s="12"/>
      <c r="AZ1007" s="12"/>
      <c r="BA1007" s="12"/>
      <c r="BB1007" s="12"/>
      <c r="BC1007" s="12"/>
      <c r="BD1007" s="12"/>
      <c r="BE1007" s="12"/>
      <c r="BF1007" s="12"/>
    </row>
    <row r="1008" spans="1:58">
      <c r="A1008"/>
      <c r="B1008"/>
      <c r="C1008"/>
      <c r="D1008"/>
      <c r="E1008"/>
      <c r="F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D1008" s="11"/>
      <c r="AE1008" s="12"/>
      <c r="AF1008" s="11"/>
      <c r="AG1008" s="12"/>
      <c r="AH1008" s="11"/>
      <c r="AI1008" s="11"/>
      <c r="AJ1008" s="11"/>
      <c r="AK1008" s="11"/>
      <c r="AL1008" s="11"/>
      <c r="AN1008" s="11"/>
      <c r="AO1008" s="12"/>
      <c r="AP1008" s="12"/>
      <c r="AQ1008" s="12"/>
      <c r="AR1008" s="12"/>
      <c r="AS1008" s="12"/>
      <c r="AT1008" s="12"/>
      <c r="AU1008" s="12"/>
      <c r="AV1008" s="12"/>
      <c r="AX1008" s="11"/>
      <c r="AY1008" s="12"/>
      <c r="AZ1008" s="12"/>
      <c r="BA1008" s="12"/>
      <c r="BB1008" s="12"/>
      <c r="BC1008" s="12"/>
      <c r="BD1008" s="12"/>
      <c r="BE1008" s="12"/>
      <c r="BF1008" s="12"/>
    </row>
    <row r="1009" spans="1:58">
      <c r="A1009"/>
      <c r="B1009"/>
      <c r="C1009"/>
      <c r="D1009"/>
      <c r="E1009"/>
      <c r="F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D1009" s="11"/>
      <c r="AE1009" s="12"/>
      <c r="AF1009" s="11"/>
      <c r="AG1009" s="12"/>
      <c r="AH1009" s="11"/>
      <c r="AI1009" s="11"/>
      <c r="AJ1009" s="11"/>
      <c r="AK1009" s="11"/>
      <c r="AL1009" s="11"/>
      <c r="AN1009" s="11"/>
      <c r="AO1009" s="12"/>
      <c r="AP1009" s="12"/>
      <c r="AQ1009" s="12"/>
      <c r="AR1009" s="12"/>
      <c r="AS1009" s="12"/>
      <c r="AT1009" s="12"/>
      <c r="AU1009" s="12"/>
      <c r="AV1009" s="12"/>
      <c r="AX1009" s="11"/>
      <c r="AY1009" s="12"/>
      <c r="AZ1009" s="12"/>
      <c r="BA1009" s="12"/>
      <c r="BB1009" s="12"/>
      <c r="BC1009" s="12"/>
      <c r="BD1009" s="12"/>
      <c r="BE1009" s="12"/>
      <c r="BF1009" s="12"/>
    </row>
    <row r="1010" spans="1:58">
      <c r="A1010"/>
      <c r="B1010"/>
      <c r="C1010"/>
      <c r="D1010"/>
      <c r="E1010"/>
      <c r="F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D1010" s="11"/>
      <c r="AE1010" s="12"/>
      <c r="AF1010" s="11"/>
      <c r="AG1010" s="12"/>
      <c r="AH1010" s="11"/>
      <c r="AI1010" s="11"/>
      <c r="AJ1010" s="11"/>
      <c r="AK1010" s="11"/>
      <c r="AL1010" s="11"/>
      <c r="AN1010" s="11"/>
      <c r="AO1010" s="12"/>
      <c r="AP1010" s="12"/>
      <c r="AQ1010" s="12"/>
      <c r="AR1010" s="12"/>
      <c r="AS1010" s="12"/>
      <c r="AT1010" s="12"/>
      <c r="AU1010" s="12"/>
      <c r="AV1010" s="12"/>
      <c r="AX1010" s="11"/>
      <c r="AY1010" s="12"/>
      <c r="AZ1010" s="12"/>
      <c r="BA1010" s="12"/>
      <c r="BB1010" s="12"/>
      <c r="BC1010" s="12"/>
      <c r="BD1010" s="12"/>
      <c r="BE1010" s="12"/>
      <c r="BF1010" s="12"/>
    </row>
    <row r="1011" spans="1:58">
      <c r="A1011"/>
      <c r="B1011"/>
      <c r="C1011"/>
      <c r="D1011"/>
      <c r="E1011"/>
      <c r="F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D1011" s="11"/>
      <c r="AE1011" s="12"/>
      <c r="AF1011" s="11"/>
      <c r="AG1011" s="12"/>
      <c r="AH1011" s="11"/>
      <c r="AI1011" s="11"/>
      <c r="AJ1011" s="11"/>
      <c r="AK1011" s="11"/>
      <c r="AL1011" s="11"/>
      <c r="AN1011" s="11"/>
      <c r="AO1011" s="12"/>
      <c r="AP1011" s="12"/>
      <c r="AQ1011" s="12"/>
      <c r="AR1011" s="12"/>
      <c r="AS1011" s="12"/>
      <c r="AT1011" s="12"/>
      <c r="AU1011" s="12"/>
      <c r="AV1011" s="12"/>
      <c r="AX1011" s="11"/>
      <c r="AY1011" s="12"/>
      <c r="AZ1011" s="12"/>
      <c r="BA1011" s="12"/>
      <c r="BB1011" s="12"/>
      <c r="BC1011" s="12"/>
      <c r="BD1011" s="12"/>
      <c r="BE1011" s="12"/>
      <c r="BF1011" s="12"/>
    </row>
    <row r="1012" spans="1:58">
      <c r="A1012"/>
      <c r="B1012"/>
      <c r="C1012"/>
      <c r="D1012"/>
      <c r="E1012"/>
      <c r="F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D1012" s="11"/>
      <c r="AE1012" s="12"/>
      <c r="AF1012" s="11"/>
      <c r="AG1012" s="12"/>
      <c r="AH1012" s="11"/>
      <c r="AI1012" s="11"/>
      <c r="AJ1012" s="11"/>
      <c r="AK1012" s="11"/>
      <c r="AL1012" s="11"/>
      <c r="AN1012" s="11"/>
      <c r="AO1012" s="12"/>
      <c r="AP1012" s="12"/>
      <c r="AQ1012" s="12"/>
      <c r="AR1012" s="12"/>
      <c r="AS1012" s="12"/>
      <c r="AT1012" s="12"/>
      <c r="AU1012" s="12"/>
      <c r="AV1012" s="12"/>
      <c r="AX1012" s="11"/>
      <c r="AY1012" s="12"/>
      <c r="AZ1012" s="12"/>
      <c r="BA1012" s="12"/>
      <c r="BB1012" s="12"/>
      <c r="BC1012" s="12"/>
      <c r="BD1012" s="12"/>
      <c r="BE1012" s="12"/>
      <c r="BF1012" s="12"/>
    </row>
    <row r="1013" spans="1:58">
      <c r="A1013"/>
      <c r="B1013"/>
      <c r="C1013"/>
      <c r="D1013"/>
      <c r="E1013"/>
      <c r="F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D1013" s="11"/>
      <c r="AE1013" s="12"/>
      <c r="AF1013" s="11"/>
      <c r="AG1013" s="12"/>
      <c r="AH1013" s="11"/>
      <c r="AI1013" s="11"/>
      <c r="AJ1013" s="11"/>
      <c r="AK1013" s="11"/>
      <c r="AL1013" s="11"/>
      <c r="AN1013" s="11"/>
      <c r="AO1013" s="12"/>
      <c r="AP1013" s="12"/>
      <c r="AQ1013" s="12"/>
      <c r="AR1013" s="12"/>
      <c r="AS1013" s="12"/>
      <c r="AT1013" s="12"/>
      <c r="AU1013" s="12"/>
      <c r="AV1013" s="12"/>
      <c r="AX1013" s="11"/>
      <c r="AY1013" s="12"/>
      <c r="AZ1013" s="12"/>
      <c r="BA1013" s="12"/>
      <c r="BB1013" s="12"/>
      <c r="BC1013" s="12"/>
      <c r="BD1013" s="12"/>
      <c r="BE1013" s="12"/>
      <c r="BF1013" s="12"/>
    </row>
    <row r="1014" spans="1:58">
      <c r="A1014"/>
      <c r="B1014"/>
      <c r="C1014"/>
      <c r="D1014"/>
      <c r="E1014"/>
      <c r="F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D1014" s="11"/>
      <c r="AE1014" s="12"/>
      <c r="AF1014" s="11"/>
      <c r="AG1014" s="12"/>
      <c r="AH1014" s="11"/>
      <c r="AI1014" s="11"/>
      <c r="AJ1014" s="11"/>
      <c r="AK1014" s="11"/>
      <c r="AL1014" s="11"/>
      <c r="AN1014" s="11"/>
      <c r="AO1014" s="12"/>
      <c r="AP1014" s="12"/>
      <c r="AQ1014" s="12"/>
      <c r="AR1014" s="12"/>
      <c r="AS1014" s="12"/>
      <c r="AT1014" s="12"/>
      <c r="AU1014" s="12"/>
      <c r="AV1014" s="12"/>
      <c r="AX1014" s="11"/>
      <c r="AY1014" s="12"/>
      <c r="AZ1014" s="12"/>
      <c r="BA1014" s="12"/>
      <c r="BB1014" s="12"/>
      <c r="BC1014" s="12"/>
      <c r="BD1014" s="12"/>
      <c r="BE1014" s="12"/>
      <c r="BF1014" s="12"/>
    </row>
    <row r="1015" spans="1:58">
      <c r="A1015"/>
      <c r="B1015"/>
      <c r="C1015"/>
      <c r="D1015"/>
      <c r="E1015"/>
      <c r="F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D1015" s="11"/>
      <c r="AE1015" s="12"/>
      <c r="AF1015" s="11"/>
      <c r="AG1015" s="12"/>
      <c r="AH1015" s="11"/>
      <c r="AI1015" s="11"/>
      <c r="AJ1015" s="11"/>
      <c r="AK1015" s="11"/>
      <c r="AL1015" s="11"/>
      <c r="AN1015" s="11"/>
      <c r="AO1015" s="12"/>
      <c r="AP1015" s="12"/>
      <c r="AQ1015" s="12"/>
      <c r="AR1015" s="12"/>
      <c r="AS1015" s="12"/>
      <c r="AT1015" s="12"/>
      <c r="AU1015" s="12"/>
      <c r="AV1015" s="12"/>
      <c r="AX1015" s="11"/>
      <c r="AY1015" s="12"/>
      <c r="AZ1015" s="12"/>
      <c r="BA1015" s="12"/>
      <c r="BB1015" s="12"/>
      <c r="BC1015" s="12"/>
      <c r="BD1015" s="12"/>
      <c r="BE1015" s="12"/>
      <c r="BF1015" s="12"/>
    </row>
    <row r="1016" spans="1:58">
      <c r="A1016"/>
      <c r="B1016"/>
      <c r="C1016"/>
      <c r="D1016"/>
      <c r="E1016"/>
      <c r="F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D1016" s="11"/>
      <c r="AE1016" s="12"/>
      <c r="AF1016" s="11"/>
      <c r="AG1016" s="12"/>
      <c r="AH1016" s="11"/>
      <c r="AI1016" s="11"/>
      <c r="AJ1016" s="11"/>
      <c r="AK1016" s="11"/>
      <c r="AL1016" s="11"/>
      <c r="AN1016" s="11"/>
      <c r="AO1016" s="12"/>
      <c r="AP1016" s="12"/>
      <c r="AQ1016" s="12"/>
      <c r="AR1016" s="12"/>
      <c r="AS1016" s="12"/>
      <c r="AT1016" s="12"/>
      <c r="AU1016" s="12"/>
      <c r="AV1016" s="12"/>
      <c r="AX1016" s="11"/>
      <c r="AY1016" s="12"/>
      <c r="AZ1016" s="12"/>
      <c r="BA1016" s="12"/>
      <c r="BB1016" s="12"/>
      <c r="BC1016" s="12"/>
      <c r="BD1016" s="12"/>
      <c r="BE1016" s="12"/>
      <c r="BF1016" s="12"/>
    </row>
    <row r="1017" spans="1:58">
      <c r="A1017"/>
      <c r="B1017"/>
      <c r="C1017"/>
      <c r="D1017"/>
      <c r="E1017"/>
      <c r="F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D1017" s="11"/>
      <c r="AE1017" s="12"/>
      <c r="AF1017" s="11"/>
      <c r="AG1017" s="12"/>
      <c r="AH1017" s="11"/>
      <c r="AI1017" s="11"/>
      <c r="AJ1017" s="11"/>
      <c r="AK1017" s="11"/>
      <c r="AL1017" s="11"/>
      <c r="AN1017" s="11"/>
      <c r="AO1017" s="12"/>
      <c r="AP1017" s="12"/>
      <c r="AQ1017" s="12"/>
      <c r="AR1017" s="12"/>
      <c r="AS1017" s="12"/>
      <c r="AT1017" s="12"/>
      <c r="AU1017" s="12"/>
      <c r="AV1017" s="12"/>
      <c r="AX1017" s="11"/>
      <c r="AY1017" s="12"/>
      <c r="AZ1017" s="12"/>
      <c r="BA1017" s="12"/>
      <c r="BB1017" s="12"/>
      <c r="BC1017" s="12"/>
      <c r="BD1017" s="12"/>
      <c r="BE1017" s="12"/>
      <c r="BF1017" s="12"/>
    </row>
    <row r="1018" spans="1:58">
      <c r="A1018"/>
      <c r="B1018"/>
      <c r="C1018"/>
      <c r="D1018"/>
      <c r="E1018"/>
      <c r="F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D1018" s="11"/>
      <c r="AE1018" s="12"/>
      <c r="AF1018" s="11"/>
      <c r="AG1018" s="12"/>
      <c r="AH1018" s="11"/>
      <c r="AI1018" s="11"/>
      <c r="AJ1018" s="11"/>
      <c r="AK1018" s="11"/>
      <c r="AL1018" s="11"/>
      <c r="AN1018" s="11"/>
      <c r="AO1018" s="12"/>
      <c r="AP1018" s="12"/>
      <c r="AQ1018" s="12"/>
      <c r="AR1018" s="12"/>
      <c r="AS1018" s="12"/>
      <c r="AT1018" s="12"/>
      <c r="AU1018" s="12"/>
      <c r="AV1018" s="12"/>
      <c r="AX1018" s="11"/>
      <c r="AY1018" s="12"/>
      <c r="AZ1018" s="12"/>
      <c r="BA1018" s="12"/>
      <c r="BB1018" s="12"/>
      <c r="BC1018" s="12"/>
      <c r="BD1018" s="12"/>
      <c r="BE1018" s="12"/>
      <c r="BF1018" s="12"/>
    </row>
    <row r="1019" spans="1:58">
      <c r="A1019"/>
      <c r="B1019"/>
      <c r="C1019"/>
      <c r="D1019"/>
      <c r="E1019"/>
      <c r="F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D1019" s="11"/>
      <c r="AE1019" s="12"/>
      <c r="AF1019" s="11"/>
      <c r="AG1019" s="12"/>
      <c r="AH1019" s="11"/>
      <c r="AI1019" s="11"/>
      <c r="AJ1019" s="11"/>
      <c r="AK1019" s="11"/>
      <c r="AL1019" s="11"/>
      <c r="AN1019" s="11"/>
      <c r="AO1019" s="12"/>
      <c r="AP1019" s="12"/>
      <c r="AQ1019" s="12"/>
      <c r="AR1019" s="12"/>
      <c r="AS1019" s="12"/>
      <c r="AT1019" s="12"/>
      <c r="AU1019" s="12"/>
      <c r="AV1019" s="12"/>
      <c r="AX1019" s="11"/>
      <c r="AY1019" s="12"/>
      <c r="AZ1019" s="12"/>
      <c r="BA1019" s="12"/>
      <c r="BB1019" s="12"/>
      <c r="BC1019" s="12"/>
      <c r="BD1019" s="12"/>
      <c r="BE1019" s="12"/>
      <c r="BF1019" s="12"/>
    </row>
    <row r="1020" spans="1:58">
      <c r="A1020"/>
      <c r="B1020"/>
      <c r="C1020"/>
      <c r="D1020"/>
      <c r="E1020"/>
      <c r="F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D1020" s="11"/>
      <c r="AE1020" s="12"/>
      <c r="AF1020" s="11"/>
      <c r="AG1020" s="12"/>
      <c r="AH1020" s="11"/>
      <c r="AI1020" s="11"/>
      <c r="AJ1020" s="11"/>
      <c r="AK1020" s="11"/>
      <c r="AL1020" s="11"/>
      <c r="AN1020" s="11"/>
      <c r="AO1020" s="12"/>
      <c r="AP1020" s="12"/>
      <c r="AQ1020" s="12"/>
      <c r="AR1020" s="12"/>
      <c r="AS1020" s="12"/>
      <c r="AT1020" s="12"/>
      <c r="AU1020" s="12"/>
      <c r="AV1020" s="12"/>
      <c r="AX1020" s="11"/>
      <c r="AY1020" s="12"/>
      <c r="AZ1020" s="12"/>
      <c r="BA1020" s="12"/>
      <c r="BB1020" s="12"/>
      <c r="BC1020" s="12"/>
      <c r="BD1020" s="12"/>
      <c r="BE1020" s="12"/>
      <c r="BF1020" s="12"/>
    </row>
    <row r="1021" spans="1:58">
      <c r="A1021"/>
      <c r="B1021"/>
      <c r="C1021"/>
      <c r="D1021"/>
      <c r="E1021"/>
      <c r="F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D1021" s="11"/>
      <c r="AE1021" s="12"/>
      <c r="AF1021" s="11"/>
      <c r="AG1021" s="12"/>
      <c r="AH1021" s="11"/>
      <c r="AI1021" s="11"/>
      <c r="AJ1021" s="11"/>
      <c r="AK1021" s="11"/>
      <c r="AL1021" s="11"/>
      <c r="AN1021" s="11"/>
      <c r="AO1021" s="12"/>
      <c r="AP1021" s="12"/>
      <c r="AQ1021" s="12"/>
      <c r="AR1021" s="12"/>
      <c r="AS1021" s="12"/>
      <c r="AT1021" s="12"/>
      <c r="AU1021" s="12"/>
      <c r="AV1021" s="12"/>
      <c r="AX1021" s="11"/>
      <c r="AY1021" s="12"/>
      <c r="AZ1021" s="12"/>
      <c r="BA1021" s="12"/>
      <c r="BB1021" s="12"/>
      <c r="BC1021" s="12"/>
      <c r="BD1021" s="12"/>
      <c r="BE1021" s="12"/>
      <c r="BF1021" s="12"/>
    </row>
    <row r="1022" spans="1:58">
      <c r="A1022"/>
      <c r="B1022"/>
      <c r="C1022"/>
      <c r="D1022"/>
      <c r="E1022"/>
      <c r="F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D1022" s="11"/>
      <c r="AE1022" s="12"/>
      <c r="AF1022" s="11"/>
      <c r="AG1022" s="12"/>
      <c r="AH1022" s="11"/>
      <c r="AI1022" s="11"/>
      <c r="AJ1022" s="11"/>
      <c r="AK1022" s="11"/>
      <c r="AL1022" s="11"/>
      <c r="AN1022" s="11"/>
      <c r="AO1022" s="12"/>
      <c r="AP1022" s="12"/>
      <c r="AQ1022" s="12"/>
      <c r="AR1022" s="12"/>
      <c r="AS1022" s="12"/>
      <c r="AT1022" s="12"/>
      <c r="AU1022" s="12"/>
      <c r="AV1022" s="12"/>
      <c r="AX1022" s="11"/>
      <c r="AY1022" s="12"/>
      <c r="AZ1022" s="12"/>
      <c r="BA1022" s="12"/>
      <c r="BB1022" s="12"/>
      <c r="BC1022" s="12"/>
      <c r="BD1022" s="12"/>
      <c r="BE1022" s="12"/>
      <c r="BF1022" s="12"/>
    </row>
    <row r="1023" spans="1:58">
      <c r="A1023"/>
      <c r="B1023"/>
      <c r="C1023"/>
      <c r="D1023"/>
      <c r="E1023"/>
      <c r="F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D1023" s="11"/>
      <c r="AE1023" s="12"/>
      <c r="AF1023" s="11"/>
      <c r="AG1023" s="12"/>
      <c r="AH1023" s="11"/>
      <c r="AI1023" s="11"/>
      <c r="AJ1023" s="11"/>
      <c r="AK1023" s="11"/>
      <c r="AL1023" s="11"/>
      <c r="AN1023" s="11"/>
      <c r="AO1023" s="12"/>
      <c r="AP1023" s="12"/>
      <c r="AQ1023" s="12"/>
      <c r="AR1023" s="12"/>
      <c r="AS1023" s="12"/>
      <c r="AT1023" s="12"/>
      <c r="AU1023" s="12"/>
      <c r="AV1023" s="12"/>
      <c r="AX1023" s="11"/>
      <c r="AY1023" s="12"/>
      <c r="AZ1023" s="12"/>
      <c r="BA1023" s="12"/>
      <c r="BB1023" s="12"/>
      <c r="BC1023" s="12"/>
      <c r="BD1023" s="12"/>
      <c r="BE1023" s="12"/>
      <c r="BF1023" s="12"/>
    </row>
    <row r="1024" spans="1:58">
      <c r="A1024"/>
      <c r="B1024"/>
      <c r="C1024"/>
      <c r="D1024"/>
      <c r="E1024"/>
      <c r="F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D1024" s="11"/>
      <c r="AE1024" s="12"/>
      <c r="AF1024" s="11"/>
      <c r="AG1024" s="12"/>
      <c r="AH1024" s="11"/>
      <c r="AI1024" s="11"/>
      <c r="AJ1024" s="11"/>
      <c r="AK1024" s="11"/>
      <c r="AL1024" s="11"/>
      <c r="AN1024" s="11"/>
      <c r="AO1024" s="12"/>
      <c r="AP1024" s="12"/>
      <c r="AQ1024" s="12"/>
      <c r="AR1024" s="12"/>
      <c r="AS1024" s="12"/>
      <c r="AT1024" s="12"/>
      <c r="AU1024" s="12"/>
      <c r="AV1024" s="12"/>
      <c r="AX1024" s="11"/>
      <c r="AY1024" s="12"/>
      <c r="AZ1024" s="12"/>
      <c r="BA1024" s="12"/>
      <c r="BB1024" s="12"/>
      <c r="BC1024" s="12"/>
      <c r="BD1024" s="12"/>
      <c r="BE1024" s="12"/>
      <c r="BF1024" s="12"/>
    </row>
    <row r="1025" spans="1:58">
      <c r="A1025"/>
      <c r="B1025"/>
      <c r="C1025"/>
      <c r="D1025"/>
      <c r="E1025"/>
      <c r="F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D1025" s="11"/>
      <c r="AE1025" s="12"/>
      <c r="AF1025" s="11"/>
      <c r="AG1025" s="12"/>
      <c r="AH1025" s="11"/>
      <c r="AI1025" s="11"/>
      <c r="AJ1025" s="11"/>
      <c r="AK1025" s="11"/>
      <c r="AL1025" s="11"/>
      <c r="AN1025" s="11"/>
      <c r="AO1025" s="12"/>
      <c r="AP1025" s="12"/>
      <c r="AQ1025" s="12"/>
      <c r="AR1025" s="12"/>
      <c r="AS1025" s="12"/>
      <c r="AT1025" s="12"/>
      <c r="AU1025" s="12"/>
      <c r="AV1025" s="12"/>
      <c r="AX1025" s="11"/>
      <c r="AY1025" s="12"/>
      <c r="AZ1025" s="12"/>
      <c r="BA1025" s="12"/>
      <c r="BB1025" s="12"/>
      <c r="BC1025" s="12"/>
      <c r="BD1025" s="12"/>
      <c r="BE1025" s="12"/>
      <c r="BF1025" s="12"/>
    </row>
    <row r="1026" spans="1:58">
      <c r="A1026"/>
      <c r="B1026"/>
      <c r="C1026"/>
      <c r="D1026"/>
      <c r="E1026"/>
      <c r="F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D1026" s="11"/>
      <c r="AE1026" s="12"/>
      <c r="AF1026" s="11"/>
      <c r="AG1026" s="12"/>
      <c r="AH1026" s="11"/>
      <c r="AI1026" s="11"/>
      <c r="AJ1026" s="11"/>
      <c r="AK1026" s="11"/>
      <c r="AL1026" s="11"/>
      <c r="AN1026" s="11"/>
      <c r="AO1026" s="12"/>
      <c r="AP1026" s="12"/>
      <c r="AQ1026" s="12"/>
      <c r="AR1026" s="12"/>
      <c r="AS1026" s="12"/>
      <c r="AT1026" s="12"/>
      <c r="AU1026" s="12"/>
      <c r="AV1026" s="12"/>
      <c r="AX1026" s="11"/>
      <c r="AY1026" s="12"/>
      <c r="AZ1026" s="12"/>
      <c r="BA1026" s="12"/>
      <c r="BB1026" s="12"/>
      <c r="BC1026" s="12"/>
      <c r="BD1026" s="12"/>
      <c r="BE1026" s="12"/>
      <c r="BF1026" s="12"/>
    </row>
    <row r="1027" spans="1:58">
      <c r="A1027"/>
      <c r="B1027"/>
      <c r="C1027"/>
      <c r="D1027"/>
      <c r="E1027"/>
      <c r="F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D1027" s="11"/>
      <c r="AE1027" s="12"/>
      <c r="AF1027" s="11"/>
      <c r="AG1027" s="12"/>
      <c r="AH1027" s="11"/>
      <c r="AI1027" s="11"/>
      <c r="AJ1027" s="11"/>
      <c r="AK1027" s="11"/>
      <c r="AL1027" s="11"/>
      <c r="AN1027" s="11"/>
      <c r="AO1027" s="12"/>
      <c r="AP1027" s="12"/>
      <c r="AQ1027" s="12"/>
      <c r="AR1027" s="12"/>
      <c r="AS1027" s="12"/>
      <c r="AT1027" s="12"/>
      <c r="AU1027" s="12"/>
      <c r="AV1027" s="12"/>
      <c r="AX1027" s="11"/>
      <c r="AY1027" s="12"/>
      <c r="AZ1027" s="12"/>
      <c r="BA1027" s="12"/>
      <c r="BB1027" s="12"/>
      <c r="BC1027" s="12"/>
      <c r="BD1027" s="12"/>
      <c r="BE1027" s="12"/>
      <c r="BF1027" s="12"/>
    </row>
    <row r="1028" spans="1:58">
      <c r="A1028"/>
      <c r="B1028"/>
      <c r="C1028"/>
      <c r="D1028"/>
      <c r="E1028"/>
      <c r="F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D1028" s="11"/>
      <c r="AE1028" s="12"/>
      <c r="AF1028" s="11"/>
      <c r="AG1028" s="12"/>
      <c r="AH1028" s="11"/>
      <c r="AI1028" s="11"/>
      <c r="AJ1028" s="11"/>
      <c r="AK1028" s="11"/>
      <c r="AL1028" s="11"/>
      <c r="AN1028" s="11"/>
      <c r="AO1028" s="12"/>
      <c r="AP1028" s="12"/>
      <c r="AQ1028" s="12"/>
      <c r="AR1028" s="12"/>
      <c r="AS1028" s="12"/>
      <c r="AT1028" s="12"/>
      <c r="AU1028" s="12"/>
      <c r="AV1028" s="12"/>
      <c r="AX1028" s="11"/>
      <c r="AY1028" s="12"/>
      <c r="AZ1028" s="12"/>
      <c r="BA1028" s="12"/>
      <c r="BB1028" s="12"/>
      <c r="BC1028" s="12"/>
      <c r="BD1028" s="12"/>
      <c r="BE1028" s="12"/>
      <c r="BF1028" s="12"/>
    </row>
    <row r="1029" spans="1:58">
      <c r="A1029"/>
      <c r="B1029"/>
      <c r="C1029"/>
      <c r="D1029"/>
      <c r="E1029"/>
      <c r="F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D1029" s="11"/>
      <c r="AE1029" s="12"/>
      <c r="AF1029" s="11"/>
      <c r="AG1029" s="12"/>
      <c r="AH1029" s="11"/>
      <c r="AI1029" s="11"/>
      <c r="AJ1029" s="11"/>
      <c r="AK1029" s="11"/>
      <c r="AL1029" s="11"/>
      <c r="AN1029" s="11"/>
      <c r="AO1029" s="12"/>
      <c r="AP1029" s="12"/>
      <c r="AQ1029" s="12"/>
      <c r="AR1029" s="12"/>
      <c r="AS1029" s="12"/>
      <c r="AT1029" s="12"/>
      <c r="AU1029" s="12"/>
      <c r="AV1029" s="12"/>
      <c r="AX1029" s="11"/>
      <c r="AY1029" s="12"/>
      <c r="AZ1029" s="12"/>
      <c r="BA1029" s="12"/>
      <c r="BB1029" s="12"/>
      <c r="BC1029" s="12"/>
      <c r="BD1029" s="12"/>
      <c r="BE1029" s="12"/>
      <c r="BF1029" s="12"/>
    </row>
    <row r="1030" spans="1:58">
      <c r="A1030"/>
      <c r="B1030"/>
      <c r="C1030"/>
      <c r="D1030"/>
      <c r="E1030"/>
      <c r="F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D1030" s="11"/>
      <c r="AE1030" s="12"/>
      <c r="AF1030" s="11"/>
      <c r="AG1030" s="12"/>
      <c r="AH1030" s="11"/>
      <c r="AI1030" s="11"/>
      <c r="AJ1030" s="11"/>
      <c r="AK1030" s="11"/>
      <c r="AL1030" s="11"/>
      <c r="AN1030" s="11"/>
      <c r="AO1030" s="12"/>
      <c r="AP1030" s="12"/>
      <c r="AQ1030" s="12"/>
      <c r="AR1030" s="12"/>
      <c r="AS1030" s="12"/>
      <c r="AT1030" s="12"/>
      <c r="AU1030" s="12"/>
      <c r="AV1030" s="12"/>
      <c r="AX1030" s="11"/>
      <c r="AY1030" s="12"/>
      <c r="AZ1030" s="12"/>
      <c r="BA1030" s="12"/>
      <c r="BB1030" s="12"/>
      <c r="BC1030" s="12"/>
      <c r="BD1030" s="12"/>
      <c r="BE1030" s="12"/>
      <c r="BF1030" s="12"/>
    </row>
    <row r="1031" spans="1:58">
      <c r="A1031"/>
      <c r="B1031"/>
      <c r="C1031"/>
      <c r="D1031"/>
      <c r="E1031"/>
      <c r="F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D1031" s="11"/>
      <c r="AE1031" s="12"/>
      <c r="AF1031" s="11"/>
      <c r="AG1031" s="12"/>
      <c r="AH1031" s="11"/>
      <c r="AI1031" s="11"/>
      <c r="AJ1031" s="11"/>
      <c r="AK1031" s="11"/>
      <c r="AL1031" s="11"/>
      <c r="AN1031" s="11"/>
      <c r="AO1031" s="12"/>
      <c r="AP1031" s="12"/>
      <c r="AQ1031" s="12"/>
      <c r="AR1031" s="12"/>
      <c r="AS1031" s="12"/>
      <c r="AT1031" s="12"/>
      <c r="AU1031" s="12"/>
      <c r="AV1031" s="12"/>
      <c r="AX1031" s="11"/>
      <c r="AY1031" s="12"/>
      <c r="AZ1031" s="12"/>
      <c r="BA1031" s="12"/>
      <c r="BB1031" s="12"/>
      <c r="BC1031" s="12"/>
      <c r="BD1031" s="12"/>
      <c r="BE1031" s="12"/>
      <c r="BF1031" s="12"/>
    </row>
    <row r="1032" spans="1:58">
      <c r="A1032"/>
      <c r="B1032"/>
      <c r="C1032"/>
      <c r="D1032"/>
      <c r="E1032"/>
      <c r="F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D1032" s="11"/>
      <c r="AE1032" s="12"/>
      <c r="AF1032" s="11"/>
      <c r="AG1032" s="12"/>
      <c r="AH1032" s="11"/>
      <c r="AI1032" s="11"/>
      <c r="AJ1032" s="11"/>
      <c r="AK1032" s="11"/>
      <c r="AL1032" s="11"/>
      <c r="AN1032" s="11"/>
      <c r="AO1032" s="12"/>
      <c r="AP1032" s="12"/>
      <c r="AQ1032" s="12"/>
      <c r="AR1032" s="12"/>
      <c r="AS1032" s="12"/>
      <c r="AT1032" s="12"/>
      <c r="AU1032" s="12"/>
      <c r="AV1032" s="12"/>
      <c r="AX1032" s="11"/>
      <c r="AY1032" s="12"/>
      <c r="AZ1032" s="12"/>
      <c r="BA1032" s="12"/>
      <c r="BB1032" s="12"/>
      <c r="BC1032" s="12"/>
      <c r="BD1032" s="12"/>
      <c r="BE1032" s="12"/>
      <c r="BF1032" s="12"/>
    </row>
    <row r="1033" spans="1:58">
      <c r="A1033"/>
      <c r="B1033"/>
      <c r="C1033"/>
      <c r="D1033"/>
      <c r="E1033"/>
      <c r="F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D1033" s="11"/>
      <c r="AE1033" s="12"/>
      <c r="AF1033" s="11"/>
      <c r="AG1033" s="12"/>
      <c r="AH1033" s="11"/>
      <c r="AI1033" s="11"/>
      <c r="AJ1033" s="11"/>
      <c r="AK1033" s="11"/>
      <c r="AL1033" s="11"/>
      <c r="AN1033" s="11"/>
      <c r="AO1033" s="12"/>
      <c r="AP1033" s="12"/>
      <c r="AQ1033" s="12"/>
      <c r="AR1033" s="12"/>
      <c r="AS1033" s="12"/>
      <c r="AT1033" s="12"/>
      <c r="AU1033" s="12"/>
      <c r="AV1033" s="12"/>
      <c r="AX1033" s="11"/>
      <c r="AY1033" s="12"/>
      <c r="AZ1033" s="12"/>
      <c r="BA1033" s="12"/>
      <c r="BB1033" s="12"/>
      <c r="BC1033" s="12"/>
      <c r="BD1033" s="12"/>
      <c r="BE1033" s="12"/>
      <c r="BF1033" s="12"/>
    </row>
    <row r="1034" spans="1:58">
      <c r="A1034"/>
      <c r="B1034"/>
      <c r="C1034"/>
      <c r="D1034"/>
      <c r="E1034"/>
      <c r="F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D1034" s="11"/>
      <c r="AE1034" s="12"/>
      <c r="AF1034" s="11"/>
      <c r="AG1034" s="12"/>
      <c r="AH1034" s="11"/>
      <c r="AI1034" s="11"/>
      <c r="AJ1034" s="11"/>
      <c r="AK1034" s="11"/>
      <c r="AL1034" s="11"/>
      <c r="AN1034" s="11"/>
      <c r="AO1034" s="12"/>
      <c r="AP1034" s="12"/>
      <c r="AQ1034" s="12"/>
      <c r="AR1034" s="12"/>
      <c r="AS1034" s="12"/>
      <c r="AT1034" s="12"/>
      <c r="AU1034" s="12"/>
      <c r="AV1034" s="12"/>
      <c r="AX1034" s="11"/>
      <c r="AY1034" s="12"/>
      <c r="AZ1034" s="12"/>
      <c r="BA1034" s="12"/>
      <c r="BB1034" s="12"/>
      <c r="BC1034" s="12"/>
      <c r="BD1034" s="12"/>
      <c r="BE1034" s="12"/>
      <c r="BF1034" s="12"/>
    </row>
    <row r="1035" spans="1:58">
      <c r="A1035"/>
      <c r="B1035"/>
      <c r="C1035"/>
      <c r="D1035"/>
      <c r="E1035"/>
      <c r="F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D1035" s="11"/>
      <c r="AE1035" s="12"/>
      <c r="AF1035" s="11"/>
      <c r="AG1035" s="12"/>
      <c r="AH1035" s="11"/>
      <c r="AI1035" s="11"/>
      <c r="AJ1035" s="11"/>
      <c r="AK1035" s="11"/>
      <c r="AL1035" s="11"/>
      <c r="AN1035" s="11"/>
      <c r="AO1035" s="12"/>
      <c r="AP1035" s="12"/>
      <c r="AQ1035" s="12"/>
      <c r="AR1035" s="12"/>
      <c r="AS1035" s="12"/>
      <c r="AT1035" s="12"/>
      <c r="AU1035" s="12"/>
      <c r="AV1035" s="12"/>
      <c r="AX1035" s="11"/>
      <c r="AY1035" s="12"/>
      <c r="AZ1035" s="12"/>
      <c r="BA1035" s="12"/>
      <c r="BB1035" s="12"/>
      <c r="BC1035" s="12"/>
      <c r="BD1035" s="12"/>
      <c r="BE1035" s="12"/>
      <c r="BF1035" s="12"/>
    </row>
    <row r="1036" spans="1:58">
      <c r="A1036"/>
      <c r="B1036"/>
      <c r="C1036"/>
      <c r="D1036"/>
      <c r="E1036"/>
      <c r="F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D1036" s="11"/>
      <c r="AE1036" s="12"/>
      <c r="AF1036" s="11"/>
      <c r="AG1036" s="12"/>
      <c r="AH1036" s="11"/>
      <c r="AI1036" s="11"/>
      <c r="AJ1036" s="11"/>
      <c r="AK1036" s="11"/>
      <c r="AL1036" s="11"/>
      <c r="AN1036" s="11"/>
      <c r="AO1036" s="12"/>
      <c r="AP1036" s="12"/>
      <c r="AQ1036" s="12"/>
      <c r="AR1036" s="12"/>
      <c r="AS1036" s="12"/>
      <c r="AT1036" s="12"/>
      <c r="AU1036" s="12"/>
      <c r="AV1036" s="12"/>
      <c r="AX1036" s="11"/>
      <c r="AY1036" s="12"/>
      <c r="AZ1036" s="12"/>
      <c r="BA1036" s="12"/>
      <c r="BB1036" s="12"/>
      <c r="BC1036" s="12"/>
      <c r="BD1036" s="12"/>
      <c r="BE1036" s="12"/>
      <c r="BF1036" s="12"/>
    </row>
    <row r="1037" spans="1:58">
      <c r="A1037"/>
      <c r="B1037"/>
      <c r="C1037"/>
      <c r="D1037"/>
      <c r="E1037"/>
      <c r="F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D1037" s="11"/>
      <c r="AE1037" s="12"/>
      <c r="AF1037" s="11"/>
      <c r="AG1037" s="12"/>
      <c r="AH1037" s="11"/>
      <c r="AI1037" s="11"/>
      <c r="AJ1037" s="11"/>
      <c r="AK1037" s="11"/>
      <c r="AL1037" s="11"/>
      <c r="AN1037" s="11"/>
      <c r="AO1037" s="12"/>
      <c r="AP1037" s="12"/>
      <c r="AQ1037" s="12"/>
      <c r="AR1037" s="12"/>
      <c r="AS1037" s="12"/>
      <c r="AT1037" s="12"/>
      <c r="AU1037" s="12"/>
      <c r="AV1037" s="12"/>
      <c r="AX1037" s="11"/>
      <c r="AY1037" s="12"/>
      <c r="AZ1037" s="12"/>
      <c r="BA1037" s="12"/>
      <c r="BB1037" s="12"/>
      <c r="BC1037" s="12"/>
      <c r="BD1037" s="12"/>
      <c r="BE1037" s="12"/>
      <c r="BF1037" s="12"/>
    </row>
    <row r="1038" spans="1:58">
      <c r="A1038"/>
      <c r="B1038"/>
      <c r="C1038"/>
      <c r="D1038"/>
      <c r="E1038"/>
      <c r="F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D1038" s="11"/>
      <c r="AE1038" s="12"/>
      <c r="AF1038" s="11"/>
      <c r="AG1038" s="12"/>
      <c r="AH1038" s="11"/>
      <c r="AI1038" s="11"/>
      <c r="AJ1038" s="11"/>
      <c r="AK1038" s="11"/>
      <c r="AL1038" s="11"/>
      <c r="AN1038" s="11"/>
      <c r="AO1038" s="12"/>
      <c r="AP1038" s="12"/>
      <c r="AQ1038" s="12"/>
      <c r="AR1038" s="12"/>
      <c r="AS1038" s="12"/>
      <c r="AT1038" s="12"/>
      <c r="AU1038" s="12"/>
      <c r="AV1038" s="12"/>
      <c r="AX1038" s="11"/>
      <c r="AY1038" s="12"/>
      <c r="AZ1038" s="12"/>
      <c r="BA1038" s="12"/>
      <c r="BB1038" s="12"/>
      <c r="BC1038" s="12"/>
      <c r="BD1038" s="12"/>
      <c r="BE1038" s="12"/>
      <c r="BF1038" s="12"/>
    </row>
    <row r="1039" spans="1:58">
      <c r="A1039"/>
      <c r="B1039"/>
      <c r="C1039"/>
      <c r="D1039"/>
      <c r="E1039"/>
      <c r="F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D1039" s="11"/>
      <c r="AE1039" s="12"/>
      <c r="AF1039" s="11"/>
      <c r="AG1039" s="12"/>
      <c r="AH1039" s="11"/>
      <c r="AI1039" s="11"/>
      <c r="AJ1039" s="11"/>
      <c r="AK1039" s="11"/>
      <c r="AL1039" s="11"/>
      <c r="AN1039" s="11"/>
      <c r="AO1039" s="12"/>
      <c r="AP1039" s="12"/>
      <c r="AQ1039" s="12"/>
      <c r="AR1039" s="12"/>
      <c r="AS1039" s="12"/>
      <c r="AT1039" s="12"/>
      <c r="AU1039" s="12"/>
      <c r="AV1039" s="12"/>
      <c r="AX1039" s="11"/>
      <c r="AY1039" s="12"/>
      <c r="AZ1039" s="12"/>
      <c r="BA1039" s="12"/>
      <c r="BB1039" s="12"/>
      <c r="BC1039" s="12"/>
      <c r="BD1039" s="12"/>
      <c r="BE1039" s="12"/>
      <c r="BF1039" s="12"/>
    </row>
    <row r="1040" spans="1:58">
      <c r="A1040"/>
      <c r="B1040"/>
      <c r="C1040"/>
      <c r="D1040"/>
      <c r="E1040"/>
      <c r="F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D1040" s="11"/>
      <c r="AE1040" s="12"/>
      <c r="AF1040" s="11"/>
      <c r="AG1040" s="12"/>
      <c r="AH1040" s="11"/>
      <c r="AI1040" s="11"/>
      <c r="AJ1040" s="11"/>
      <c r="AK1040" s="11"/>
      <c r="AL1040" s="11"/>
      <c r="AN1040" s="11"/>
      <c r="AO1040" s="12"/>
      <c r="AP1040" s="12"/>
      <c r="AQ1040" s="12"/>
      <c r="AR1040" s="12"/>
      <c r="AS1040" s="12"/>
      <c r="AT1040" s="12"/>
      <c r="AU1040" s="12"/>
      <c r="AV1040" s="12"/>
      <c r="AX1040" s="11"/>
      <c r="AY1040" s="12"/>
      <c r="AZ1040" s="12"/>
      <c r="BA1040" s="12"/>
      <c r="BB1040" s="12"/>
      <c r="BC1040" s="12"/>
      <c r="BD1040" s="12"/>
      <c r="BE1040" s="12"/>
      <c r="BF1040" s="12"/>
    </row>
    <row r="1041" spans="1:58">
      <c r="A1041"/>
      <c r="B1041"/>
      <c r="C1041"/>
      <c r="D1041"/>
      <c r="E1041"/>
      <c r="F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D1041" s="11"/>
      <c r="AE1041" s="12"/>
      <c r="AF1041" s="11"/>
      <c r="AG1041" s="12"/>
      <c r="AH1041" s="11"/>
      <c r="AI1041" s="11"/>
      <c r="AJ1041" s="11"/>
      <c r="AK1041" s="11"/>
      <c r="AL1041" s="11"/>
      <c r="AN1041" s="11"/>
      <c r="AO1041" s="12"/>
      <c r="AP1041" s="12"/>
      <c r="AQ1041" s="12"/>
      <c r="AR1041" s="12"/>
      <c r="AS1041" s="12"/>
      <c r="AT1041" s="12"/>
      <c r="AU1041" s="12"/>
      <c r="AV1041" s="12"/>
      <c r="AX1041" s="11"/>
      <c r="AY1041" s="12"/>
      <c r="AZ1041" s="12"/>
      <c r="BA1041" s="12"/>
      <c r="BB1041" s="12"/>
      <c r="BC1041" s="12"/>
      <c r="BD1041" s="12"/>
      <c r="BE1041" s="12"/>
      <c r="BF1041" s="12"/>
    </row>
    <row r="1042" spans="1:58">
      <c r="A1042"/>
      <c r="B1042"/>
      <c r="C1042"/>
      <c r="D1042"/>
      <c r="E1042"/>
      <c r="F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D1042" s="11"/>
      <c r="AE1042" s="12"/>
      <c r="AF1042" s="11"/>
      <c r="AG1042" s="12"/>
      <c r="AH1042" s="11"/>
      <c r="AI1042" s="11"/>
      <c r="AJ1042" s="11"/>
      <c r="AK1042" s="11"/>
      <c r="AL1042" s="11"/>
      <c r="AN1042" s="11"/>
      <c r="AO1042" s="12"/>
      <c r="AP1042" s="12"/>
      <c r="AQ1042" s="12"/>
      <c r="AR1042" s="12"/>
      <c r="AS1042" s="12"/>
      <c r="AT1042" s="12"/>
      <c r="AU1042" s="12"/>
      <c r="AV1042" s="12"/>
      <c r="AX1042" s="11"/>
      <c r="AY1042" s="12"/>
      <c r="AZ1042" s="12"/>
      <c r="BA1042" s="12"/>
      <c r="BB1042" s="12"/>
      <c r="BC1042" s="12"/>
      <c r="BD1042" s="12"/>
      <c r="BE1042" s="12"/>
      <c r="BF1042" s="12"/>
    </row>
    <row r="1043" spans="1:58">
      <c r="A1043"/>
      <c r="B1043"/>
      <c r="C1043"/>
      <c r="D1043"/>
      <c r="E1043"/>
      <c r="F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D1043" s="11"/>
      <c r="AE1043" s="12"/>
      <c r="AF1043" s="11"/>
      <c r="AG1043" s="12"/>
      <c r="AH1043" s="11"/>
      <c r="AI1043" s="11"/>
      <c r="AJ1043" s="11"/>
      <c r="AK1043" s="11"/>
      <c r="AL1043" s="11"/>
      <c r="AN1043" s="11"/>
      <c r="AO1043" s="12"/>
      <c r="AP1043" s="12"/>
      <c r="AQ1043" s="12"/>
      <c r="AR1043" s="12"/>
      <c r="AS1043" s="12"/>
      <c r="AT1043" s="12"/>
      <c r="AU1043" s="12"/>
      <c r="AV1043" s="12"/>
      <c r="AX1043" s="11"/>
      <c r="AY1043" s="12"/>
      <c r="AZ1043" s="12"/>
      <c r="BA1043" s="12"/>
      <c r="BB1043" s="12"/>
      <c r="BC1043" s="12"/>
      <c r="BD1043" s="12"/>
      <c r="BE1043" s="12"/>
      <c r="BF1043" s="12"/>
    </row>
    <row r="1044" spans="1:58">
      <c r="A1044"/>
      <c r="B1044"/>
      <c r="C1044"/>
      <c r="D1044"/>
      <c r="E1044"/>
      <c r="F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D1044" s="11"/>
      <c r="AE1044" s="12"/>
      <c r="AF1044" s="11"/>
      <c r="AG1044" s="12"/>
      <c r="AH1044" s="11"/>
      <c r="AI1044" s="11"/>
      <c r="AJ1044" s="11"/>
      <c r="AK1044" s="11"/>
      <c r="AL1044" s="11"/>
      <c r="AN1044" s="11"/>
      <c r="AO1044" s="12"/>
      <c r="AP1044" s="12"/>
      <c r="AQ1044" s="12"/>
      <c r="AR1044" s="12"/>
      <c r="AS1044" s="12"/>
      <c r="AT1044" s="12"/>
      <c r="AU1044" s="12"/>
      <c r="AV1044" s="12"/>
      <c r="AX1044" s="11"/>
      <c r="AY1044" s="12"/>
      <c r="AZ1044" s="12"/>
      <c r="BA1044" s="12"/>
      <c r="BB1044" s="12"/>
      <c r="BC1044" s="12"/>
      <c r="BD1044" s="12"/>
      <c r="BE1044" s="12"/>
      <c r="BF1044" s="12"/>
    </row>
    <row r="1045" spans="1:58">
      <c r="A1045"/>
      <c r="B1045"/>
      <c r="C1045"/>
      <c r="D1045"/>
      <c r="E1045"/>
      <c r="F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D1045" s="11"/>
      <c r="AE1045" s="12"/>
      <c r="AF1045" s="11"/>
      <c r="AG1045" s="12"/>
      <c r="AH1045" s="11"/>
      <c r="AI1045" s="11"/>
      <c r="AJ1045" s="11"/>
      <c r="AK1045" s="11"/>
      <c r="AL1045" s="11"/>
      <c r="AN1045" s="11"/>
      <c r="AO1045" s="12"/>
      <c r="AP1045" s="12"/>
      <c r="AQ1045" s="12"/>
      <c r="AR1045" s="12"/>
      <c r="AS1045" s="12"/>
      <c r="AT1045" s="12"/>
      <c r="AU1045" s="12"/>
      <c r="AV1045" s="12"/>
      <c r="AX1045" s="11"/>
      <c r="AY1045" s="12"/>
      <c r="AZ1045" s="12"/>
      <c r="BA1045" s="12"/>
      <c r="BB1045" s="12"/>
      <c r="BC1045" s="12"/>
      <c r="BD1045" s="12"/>
      <c r="BE1045" s="12"/>
      <c r="BF1045" s="12"/>
    </row>
    <row r="1046" spans="1:58">
      <c r="A1046"/>
      <c r="B1046"/>
      <c r="C1046"/>
      <c r="D1046"/>
      <c r="E1046"/>
      <c r="F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D1046" s="11"/>
      <c r="AE1046" s="12"/>
      <c r="AF1046" s="11"/>
      <c r="AG1046" s="12"/>
      <c r="AH1046" s="11"/>
      <c r="AI1046" s="11"/>
      <c r="AJ1046" s="11"/>
      <c r="AK1046" s="11"/>
      <c r="AL1046" s="11"/>
      <c r="AN1046" s="11"/>
      <c r="AO1046" s="12"/>
      <c r="AP1046" s="12"/>
      <c r="AQ1046" s="12"/>
      <c r="AR1046" s="12"/>
      <c r="AS1046" s="12"/>
      <c r="AT1046" s="12"/>
      <c r="AU1046" s="12"/>
      <c r="AV1046" s="12"/>
      <c r="AX1046" s="11"/>
      <c r="AY1046" s="12"/>
      <c r="AZ1046" s="12"/>
      <c r="BA1046" s="12"/>
      <c r="BB1046" s="12"/>
      <c r="BC1046" s="12"/>
      <c r="BD1046" s="12"/>
      <c r="BE1046" s="12"/>
      <c r="BF1046" s="12"/>
    </row>
    <row r="1047" spans="1:58">
      <c r="A1047"/>
      <c r="B1047"/>
      <c r="C1047"/>
      <c r="D1047"/>
      <c r="E1047"/>
      <c r="F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D1047" s="11"/>
      <c r="AE1047" s="12"/>
      <c r="AF1047" s="11"/>
      <c r="AG1047" s="12"/>
      <c r="AH1047" s="11"/>
      <c r="AI1047" s="11"/>
      <c r="AJ1047" s="11"/>
      <c r="AK1047" s="11"/>
      <c r="AL1047" s="11"/>
      <c r="AN1047" s="11"/>
      <c r="AO1047" s="12"/>
      <c r="AP1047" s="12"/>
      <c r="AQ1047" s="12"/>
      <c r="AR1047" s="12"/>
      <c r="AS1047" s="12"/>
      <c r="AT1047" s="12"/>
      <c r="AU1047" s="12"/>
      <c r="AV1047" s="12"/>
      <c r="AX1047" s="11"/>
      <c r="AY1047" s="12"/>
      <c r="AZ1047" s="12"/>
      <c r="BA1047" s="12"/>
      <c r="BB1047" s="12"/>
      <c r="BC1047" s="12"/>
      <c r="BD1047" s="12"/>
      <c r="BE1047" s="12"/>
      <c r="BF1047" s="12"/>
    </row>
    <row r="1048" spans="1:58">
      <c r="A1048"/>
      <c r="B1048"/>
      <c r="C1048"/>
      <c r="D1048"/>
      <c r="E1048"/>
      <c r="F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D1048" s="11"/>
      <c r="AE1048" s="12"/>
      <c r="AF1048" s="11"/>
      <c r="AG1048" s="12"/>
      <c r="AH1048" s="11"/>
      <c r="AI1048" s="11"/>
      <c r="AJ1048" s="11"/>
      <c r="AK1048" s="11"/>
      <c r="AL1048" s="11"/>
      <c r="AN1048" s="11"/>
      <c r="AO1048" s="12"/>
      <c r="AP1048" s="12"/>
      <c r="AQ1048" s="12"/>
      <c r="AR1048" s="12"/>
      <c r="AS1048" s="12"/>
      <c r="AT1048" s="12"/>
      <c r="AU1048" s="12"/>
      <c r="AV1048" s="12"/>
      <c r="AX1048" s="11"/>
      <c r="AY1048" s="12"/>
      <c r="AZ1048" s="12"/>
      <c r="BA1048" s="12"/>
      <c r="BB1048" s="12"/>
      <c r="BC1048" s="12"/>
      <c r="BD1048" s="12"/>
      <c r="BE1048" s="12"/>
      <c r="BF1048" s="12"/>
    </row>
    <row r="1049" spans="1:58">
      <c r="A1049"/>
      <c r="B1049"/>
      <c r="C1049"/>
      <c r="D1049"/>
      <c r="E1049"/>
      <c r="F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D1049" s="11"/>
      <c r="AE1049" s="12"/>
      <c r="AF1049" s="11"/>
      <c r="AG1049" s="12"/>
      <c r="AH1049" s="11"/>
      <c r="AI1049" s="11"/>
      <c r="AJ1049" s="11"/>
      <c r="AK1049" s="11"/>
      <c r="AL1049" s="11"/>
      <c r="AN1049" s="11"/>
      <c r="AO1049" s="12"/>
      <c r="AP1049" s="12"/>
      <c r="AQ1049" s="12"/>
      <c r="AR1049" s="12"/>
      <c r="AS1049" s="12"/>
      <c r="AT1049" s="12"/>
      <c r="AU1049" s="12"/>
      <c r="AV1049" s="12"/>
      <c r="AX1049" s="11"/>
      <c r="AY1049" s="12"/>
      <c r="AZ1049" s="12"/>
      <c r="BA1049" s="12"/>
      <c r="BB1049" s="12"/>
      <c r="BC1049" s="12"/>
      <c r="BD1049" s="12"/>
      <c r="BE1049" s="12"/>
      <c r="BF1049" s="12"/>
    </row>
    <row r="1050" spans="1:58">
      <c r="A1050"/>
      <c r="B1050"/>
      <c r="C1050"/>
      <c r="D1050"/>
      <c r="E1050"/>
      <c r="F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D1050" s="11"/>
      <c r="AE1050" s="12"/>
      <c r="AF1050" s="11"/>
      <c r="AG1050" s="12"/>
      <c r="AH1050" s="11"/>
      <c r="AI1050" s="11"/>
      <c r="AJ1050" s="11"/>
      <c r="AK1050" s="11"/>
      <c r="AL1050" s="11"/>
      <c r="AN1050" s="11"/>
      <c r="AO1050" s="12"/>
      <c r="AP1050" s="12"/>
      <c r="AQ1050" s="12"/>
      <c r="AR1050" s="12"/>
      <c r="AS1050" s="12"/>
      <c r="AT1050" s="12"/>
      <c r="AU1050" s="12"/>
      <c r="AV1050" s="12"/>
      <c r="AX1050" s="11"/>
      <c r="AY1050" s="12"/>
      <c r="AZ1050" s="12"/>
      <c r="BA1050" s="12"/>
      <c r="BB1050" s="12"/>
      <c r="BC1050" s="12"/>
      <c r="BD1050" s="12"/>
      <c r="BE1050" s="12"/>
      <c r="BF1050" s="12"/>
    </row>
    <row r="1051" spans="1:58">
      <c r="A1051"/>
      <c r="B1051"/>
      <c r="C1051"/>
      <c r="D1051"/>
      <c r="E1051"/>
      <c r="F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D1051" s="11"/>
      <c r="AE1051" s="12"/>
      <c r="AF1051" s="11"/>
      <c r="AG1051" s="12"/>
      <c r="AH1051" s="11"/>
      <c r="AI1051" s="11"/>
      <c r="AJ1051" s="11"/>
      <c r="AK1051" s="11"/>
      <c r="AL1051" s="11"/>
      <c r="AN1051" s="11"/>
      <c r="AO1051" s="12"/>
      <c r="AP1051" s="12"/>
      <c r="AQ1051" s="12"/>
      <c r="AR1051" s="12"/>
      <c r="AS1051" s="12"/>
      <c r="AT1051" s="12"/>
      <c r="AU1051" s="12"/>
      <c r="AV1051" s="12"/>
      <c r="AX1051" s="11"/>
      <c r="AY1051" s="12"/>
      <c r="AZ1051" s="12"/>
      <c r="BA1051" s="12"/>
      <c r="BB1051" s="12"/>
      <c r="BC1051" s="12"/>
      <c r="BD1051" s="12"/>
      <c r="BE1051" s="12"/>
      <c r="BF1051" s="12"/>
    </row>
    <row r="1052" spans="1:58">
      <c r="A1052"/>
      <c r="B1052"/>
      <c r="C1052"/>
      <c r="D1052"/>
      <c r="E1052"/>
      <c r="F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D1052" s="11"/>
      <c r="AE1052" s="12"/>
      <c r="AF1052" s="11"/>
      <c r="AG1052" s="12"/>
      <c r="AH1052" s="11"/>
      <c r="AI1052" s="11"/>
      <c r="AJ1052" s="11"/>
      <c r="AK1052" s="11"/>
      <c r="AL1052" s="11"/>
      <c r="AN1052" s="11"/>
      <c r="AO1052" s="12"/>
      <c r="AP1052" s="12"/>
      <c r="AQ1052" s="12"/>
      <c r="AR1052" s="12"/>
      <c r="AS1052" s="12"/>
      <c r="AT1052" s="12"/>
      <c r="AU1052" s="12"/>
      <c r="AV1052" s="12"/>
      <c r="AX1052" s="11"/>
      <c r="AY1052" s="12"/>
      <c r="AZ1052" s="12"/>
      <c r="BA1052" s="12"/>
      <c r="BB1052" s="12"/>
      <c r="BC1052" s="12"/>
      <c r="BD1052" s="12"/>
      <c r="BE1052" s="12"/>
      <c r="BF1052" s="12"/>
    </row>
    <row r="1053" spans="1:58">
      <c r="A1053"/>
      <c r="B1053"/>
      <c r="C1053"/>
      <c r="D1053"/>
      <c r="E1053"/>
      <c r="F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D1053" s="11"/>
      <c r="AE1053" s="12"/>
      <c r="AF1053" s="11"/>
      <c r="AG1053" s="12"/>
      <c r="AH1053" s="11"/>
      <c r="AI1053" s="11"/>
      <c r="AJ1053" s="11"/>
      <c r="AK1053" s="11"/>
      <c r="AL1053" s="11"/>
      <c r="AN1053" s="11"/>
      <c r="AO1053" s="12"/>
      <c r="AP1053" s="12"/>
      <c r="AQ1053" s="12"/>
      <c r="AR1053" s="12"/>
      <c r="AS1053" s="12"/>
      <c r="AT1053" s="12"/>
      <c r="AU1053" s="12"/>
      <c r="AV1053" s="12"/>
      <c r="AX1053" s="11"/>
      <c r="AY1053" s="12"/>
      <c r="AZ1053" s="12"/>
      <c r="BA1053" s="12"/>
      <c r="BB1053" s="12"/>
      <c r="BC1053" s="12"/>
      <c r="BD1053" s="12"/>
      <c r="BE1053" s="12"/>
      <c r="BF1053" s="12"/>
    </row>
    <row r="1054" spans="1:58">
      <c r="A1054"/>
      <c r="B1054"/>
      <c r="C1054"/>
      <c r="D1054"/>
      <c r="E1054"/>
      <c r="F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D1054" s="11"/>
      <c r="AE1054" s="12"/>
      <c r="AF1054" s="11"/>
      <c r="AG1054" s="12"/>
      <c r="AH1054" s="11"/>
      <c r="AI1054" s="11"/>
      <c r="AJ1054" s="11"/>
      <c r="AK1054" s="11"/>
      <c r="AL1054" s="11"/>
      <c r="AN1054" s="11"/>
      <c r="AO1054" s="12"/>
      <c r="AP1054" s="12"/>
      <c r="AQ1054" s="12"/>
      <c r="AR1054" s="12"/>
      <c r="AS1054" s="12"/>
      <c r="AT1054" s="12"/>
      <c r="AU1054" s="12"/>
      <c r="AV1054" s="12"/>
      <c r="AX1054" s="11"/>
      <c r="AY1054" s="12"/>
      <c r="AZ1054" s="12"/>
      <c r="BA1054" s="12"/>
      <c r="BB1054" s="12"/>
      <c r="BC1054" s="12"/>
      <c r="BD1054" s="12"/>
      <c r="BE1054" s="12"/>
      <c r="BF1054" s="12"/>
    </row>
    <row r="1055" spans="1:58">
      <c r="A1055"/>
      <c r="B1055"/>
      <c r="C1055"/>
      <c r="D1055"/>
      <c r="E1055"/>
      <c r="F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D1055" s="11"/>
      <c r="AE1055" s="12"/>
      <c r="AF1055" s="11"/>
      <c r="AG1055" s="12"/>
      <c r="AH1055" s="11"/>
      <c r="AI1055" s="11"/>
      <c r="AJ1055" s="11"/>
      <c r="AK1055" s="11"/>
      <c r="AL1055" s="11"/>
      <c r="AN1055" s="11"/>
      <c r="AO1055" s="12"/>
      <c r="AP1055" s="12"/>
      <c r="AQ1055" s="12"/>
      <c r="AR1055" s="12"/>
      <c r="AS1055" s="12"/>
      <c r="AT1055" s="12"/>
      <c r="AU1055" s="12"/>
      <c r="AV1055" s="12"/>
      <c r="AX1055" s="11"/>
      <c r="AY1055" s="12"/>
      <c r="AZ1055" s="12"/>
      <c r="BA1055" s="12"/>
      <c r="BB1055" s="12"/>
      <c r="BC1055" s="12"/>
      <c r="BD1055" s="12"/>
      <c r="BE1055" s="12"/>
      <c r="BF1055" s="12"/>
    </row>
    <row r="1056" spans="1:58">
      <c r="A1056"/>
      <c r="B1056"/>
      <c r="C1056"/>
      <c r="D1056"/>
      <c r="E1056"/>
      <c r="F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D1056" s="11"/>
      <c r="AE1056" s="12"/>
      <c r="AF1056" s="11"/>
      <c r="AG1056" s="12"/>
      <c r="AH1056" s="11"/>
      <c r="AI1056" s="11"/>
      <c r="AJ1056" s="11"/>
      <c r="AK1056" s="11"/>
      <c r="AL1056" s="11"/>
      <c r="AN1056" s="11"/>
      <c r="AO1056" s="12"/>
      <c r="AP1056" s="12"/>
      <c r="AQ1056" s="12"/>
      <c r="AR1056" s="12"/>
      <c r="AS1056" s="12"/>
      <c r="AT1056" s="12"/>
      <c r="AU1056" s="12"/>
      <c r="AV1056" s="12"/>
      <c r="AX1056" s="11"/>
      <c r="AY1056" s="12"/>
      <c r="AZ1056" s="12"/>
      <c r="BA1056" s="12"/>
      <c r="BB1056" s="12"/>
      <c r="BC1056" s="12"/>
      <c r="BD1056" s="12"/>
      <c r="BE1056" s="12"/>
      <c r="BF1056" s="12"/>
    </row>
    <row r="1057" spans="1:58">
      <c r="A1057"/>
      <c r="B1057"/>
      <c r="C1057"/>
      <c r="D1057"/>
      <c r="E1057"/>
      <c r="F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D1057" s="11"/>
      <c r="AE1057" s="12"/>
      <c r="AF1057" s="11"/>
      <c r="AG1057" s="12"/>
      <c r="AH1057" s="11"/>
      <c r="AI1057" s="11"/>
      <c r="AJ1057" s="11"/>
      <c r="AK1057" s="11"/>
      <c r="AL1057" s="11"/>
      <c r="AN1057" s="11"/>
      <c r="AO1057" s="12"/>
      <c r="AP1057" s="12"/>
      <c r="AQ1057" s="12"/>
      <c r="AR1057" s="12"/>
      <c r="AS1057" s="12"/>
      <c r="AT1057" s="12"/>
      <c r="AU1057" s="12"/>
      <c r="AV1057" s="12"/>
      <c r="AX1057" s="11"/>
      <c r="AY1057" s="12"/>
      <c r="AZ1057" s="12"/>
      <c r="BA1057" s="12"/>
      <c r="BB1057" s="12"/>
      <c r="BC1057" s="12"/>
      <c r="BD1057" s="12"/>
      <c r="BE1057" s="12"/>
      <c r="BF1057" s="12"/>
    </row>
    <row r="1058" spans="1:58">
      <c r="A1058"/>
      <c r="B1058"/>
      <c r="C1058"/>
      <c r="D1058"/>
      <c r="E1058"/>
      <c r="F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D1058" s="11"/>
      <c r="AE1058" s="12"/>
      <c r="AF1058" s="11"/>
      <c r="AG1058" s="12"/>
      <c r="AH1058" s="11"/>
      <c r="AI1058" s="11"/>
      <c r="AJ1058" s="11"/>
      <c r="AK1058" s="11"/>
      <c r="AL1058" s="11"/>
      <c r="AN1058" s="11"/>
      <c r="AO1058" s="12"/>
      <c r="AP1058" s="12"/>
      <c r="AQ1058" s="12"/>
      <c r="AR1058" s="12"/>
      <c r="AS1058" s="12"/>
      <c r="AT1058" s="12"/>
      <c r="AU1058" s="12"/>
      <c r="AV1058" s="12"/>
      <c r="AX1058" s="11"/>
      <c r="AY1058" s="12"/>
      <c r="AZ1058" s="12"/>
      <c r="BA1058" s="12"/>
      <c r="BB1058" s="12"/>
      <c r="BC1058" s="12"/>
      <c r="BD1058" s="12"/>
      <c r="BE1058" s="12"/>
      <c r="BF1058" s="12"/>
    </row>
    <row r="1059" spans="1:58">
      <c r="A1059"/>
      <c r="B1059"/>
      <c r="C1059"/>
      <c r="D1059"/>
      <c r="E1059"/>
      <c r="F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D1059" s="11"/>
      <c r="AE1059" s="12"/>
      <c r="AF1059" s="11"/>
      <c r="AG1059" s="12"/>
      <c r="AH1059" s="11"/>
      <c r="AI1059" s="11"/>
      <c r="AJ1059" s="11"/>
      <c r="AK1059" s="11"/>
      <c r="AL1059" s="11"/>
      <c r="AN1059" s="11"/>
      <c r="AO1059" s="12"/>
      <c r="AP1059" s="12"/>
      <c r="AQ1059" s="12"/>
      <c r="AR1059" s="12"/>
      <c r="AS1059" s="12"/>
      <c r="AT1059" s="12"/>
      <c r="AU1059" s="12"/>
      <c r="AV1059" s="12"/>
      <c r="AX1059" s="11"/>
      <c r="AY1059" s="12"/>
      <c r="AZ1059" s="12"/>
      <c r="BA1059" s="12"/>
      <c r="BB1059" s="12"/>
      <c r="BC1059" s="12"/>
      <c r="BD1059" s="12"/>
      <c r="BE1059" s="12"/>
      <c r="BF1059" s="12"/>
    </row>
    <row r="1060" spans="1:58">
      <c r="A1060"/>
      <c r="B1060"/>
      <c r="C1060"/>
      <c r="D1060"/>
      <c r="E1060"/>
      <c r="F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D1060" s="11"/>
      <c r="AE1060" s="12"/>
      <c r="AF1060" s="11"/>
      <c r="AG1060" s="12"/>
      <c r="AH1060" s="11"/>
      <c r="AI1060" s="11"/>
      <c r="AJ1060" s="11"/>
      <c r="AK1060" s="11"/>
      <c r="AL1060" s="11"/>
      <c r="AN1060" s="11"/>
      <c r="AO1060" s="12"/>
      <c r="AP1060" s="12"/>
      <c r="AQ1060" s="12"/>
      <c r="AR1060" s="12"/>
      <c r="AS1060" s="12"/>
      <c r="AT1060" s="12"/>
      <c r="AU1060" s="12"/>
      <c r="AV1060" s="12"/>
      <c r="AX1060" s="11"/>
      <c r="AY1060" s="12"/>
      <c r="AZ1060" s="12"/>
      <c r="BA1060" s="12"/>
      <c r="BB1060" s="12"/>
      <c r="BC1060" s="12"/>
      <c r="BD1060" s="12"/>
      <c r="BE1060" s="12"/>
      <c r="BF1060" s="12"/>
    </row>
    <row r="1061" spans="1:58">
      <c r="A1061"/>
      <c r="B1061"/>
      <c r="C1061"/>
      <c r="D1061"/>
      <c r="E1061"/>
      <c r="F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D1061" s="11"/>
      <c r="AE1061" s="12"/>
      <c r="AF1061" s="11"/>
      <c r="AG1061" s="12"/>
      <c r="AH1061" s="11"/>
      <c r="AI1061" s="11"/>
      <c r="AJ1061" s="11"/>
      <c r="AK1061" s="11"/>
      <c r="AL1061" s="11"/>
      <c r="AN1061" s="11"/>
      <c r="AO1061" s="12"/>
      <c r="AP1061" s="12"/>
      <c r="AQ1061" s="12"/>
      <c r="AR1061" s="12"/>
      <c r="AS1061" s="12"/>
      <c r="AT1061" s="12"/>
      <c r="AU1061" s="12"/>
      <c r="AV1061" s="12"/>
      <c r="AX1061" s="11"/>
      <c r="AY1061" s="12"/>
      <c r="AZ1061" s="12"/>
      <c r="BA1061" s="12"/>
      <c r="BB1061" s="12"/>
      <c r="BC1061" s="12"/>
      <c r="BD1061" s="12"/>
      <c r="BE1061" s="12"/>
      <c r="BF1061" s="12"/>
    </row>
    <row r="1062" spans="1:58">
      <c r="A1062"/>
      <c r="B1062"/>
      <c r="C1062"/>
      <c r="D1062"/>
      <c r="E1062"/>
      <c r="F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D1062" s="11"/>
      <c r="AE1062" s="12"/>
      <c r="AF1062" s="11"/>
      <c r="AG1062" s="12"/>
      <c r="AH1062" s="11"/>
      <c r="AI1062" s="11"/>
      <c r="AJ1062" s="11"/>
      <c r="AK1062" s="11"/>
      <c r="AL1062" s="11"/>
      <c r="AN1062" s="11"/>
      <c r="AO1062" s="12"/>
      <c r="AP1062" s="12"/>
      <c r="AQ1062" s="12"/>
      <c r="AR1062" s="12"/>
      <c r="AS1062" s="12"/>
      <c r="AT1062" s="12"/>
      <c r="AU1062" s="12"/>
      <c r="AV1062" s="12"/>
      <c r="AX1062" s="11"/>
      <c r="AY1062" s="12"/>
      <c r="AZ1062" s="12"/>
      <c r="BA1062" s="12"/>
      <c r="BB1062" s="12"/>
      <c r="BC1062" s="12"/>
      <c r="BD1062" s="12"/>
      <c r="BE1062" s="12"/>
      <c r="BF1062" s="12"/>
    </row>
    <row r="1063" spans="1:58">
      <c r="A1063"/>
      <c r="B1063"/>
      <c r="C1063"/>
      <c r="D1063"/>
      <c r="E1063"/>
      <c r="F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D1063" s="11"/>
      <c r="AE1063" s="12"/>
      <c r="AF1063" s="11"/>
      <c r="AG1063" s="12"/>
      <c r="AH1063" s="11"/>
      <c r="AI1063" s="11"/>
      <c r="AJ1063" s="11"/>
      <c r="AK1063" s="11"/>
      <c r="AL1063" s="11"/>
      <c r="AN1063" s="11"/>
      <c r="AO1063" s="12"/>
      <c r="AP1063" s="12"/>
      <c r="AQ1063" s="12"/>
      <c r="AR1063" s="12"/>
      <c r="AS1063" s="12"/>
      <c r="AT1063" s="12"/>
      <c r="AU1063" s="12"/>
      <c r="AV1063" s="12"/>
      <c r="AX1063" s="11"/>
      <c r="AY1063" s="12"/>
      <c r="AZ1063" s="12"/>
      <c r="BA1063" s="12"/>
      <c r="BB1063" s="12"/>
      <c r="BC1063" s="12"/>
      <c r="BD1063" s="12"/>
      <c r="BE1063" s="12"/>
      <c r="BF1063" s="12"/>
    </row>
    <row r="1064" spans="1:58">
      <c r="A1064"/>
      <c r="B1064"/>
      <c r="C1064"/>
      <c r="D1064"/>
      <c r="E1064"/>
      <c r="F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D1064" s="11"/>
      <c r="AE1064" s="12"/>
      <c r="AF1064" s="11"/>
      <c r="AG1064" s="12"/>
      <c r="AH1064" s="11"/>
      <c r="AI1064" s="11"/>
      <c r="AJ1064" s="11"/>
      <c r="AK1064" s="11"/>
      <c r="AL1064" s="11"/>
      <c r="AN1064" s="11"/>
      <c r="AO1064" s="12"/>
      <c r="AP1064" s="12"/>
      <c r="AQ1064" s="12"/>
      <c r="AR1064" s="12"/>
      <c r="AS1064" s="12"/>
      <c r="AT1064" s="12"/>
      <c r="AU1064" s="12"/>
      <c r="AV1064" s="12"/>
      <c r="AX1064" s="11"/>
      <c r="AY1064" s="12"/>
      <c r="AZ1064" s="12"/>
      <c r="BA1064" s="12"/>
      <c r="BB1064" s="12"/>
      <c r="BC1064" s="12"/>
      <c r="BD1064" s="12"/>
      <c r="BE1064" s="12"/>
      <c r="BF1064" s="12"/>
    </row>
    <row r="1065" spans="1:58">
      <c r="A1065"/>
      <c r="B1065"/>
      <c r="C1065"/>
      <c r="D1065"/>
      <c r="E1065"/>
      <c r="F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D1065" s="11"/>
      <c r="AE1065" s="12"/>
      <c r="AF1065" s="11"/>
      <c r="AG1065" s="12"/>
      <c r="AH1065" s="11"/>
      <c r="AI1065" s="11"/>
      <c r="AJ1065" s="11"/>
      <c r="AK1065" s="11"/>
      <c r="AL1065" s="11"/>
      <c r="AN1065" s="11"/>
      <c r="AO1065" s="12"/>
      <c r="AP1065" s="12"/>
      <c r="AQ1065" s="12"/>
      <c r="AR1065" s="12"/>
      <c r="AS1065" s="12"/>
      <c r="AT1065" s="12"/>
      <c r="AU1065" s="12"/>
      <c r="AV1065" s="12"/>
      <c r="AX1065" s="11"/>
      <c r="AY1065" s="12"/>
      <c r="AZ1065" s="12"/>
      <c r="BA1065" s="12"/>
      <c r="BB1065" s="12"/>
      <c r="BC1065" s="12"/>
      <c r="BD1065" s="12"/>
      <c r="BE1065" s="12"/>
      <c r="BF1065" s="12"/>
    </row>
    <row r="1066" spans="1:58">
      <c r="A1066"/>
      <c r="B1066"/>
      <c r="C1066"/>
      <c r="D1066"/>
      <c r="E1066"/>
      <c r="F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D1066" s="11"/>
      <c r="AE1066" s="12"/>
      <c r="AF1066" s="11"/>
      <c r="AG1066" s="12"/>
      <c r="AH1066" s="11"/>
      <c r="AI1066" s="11"/>
      <c r="AJ1066" s="11"/>
      <c r="AK1066" s="11"/>
      <c r="AL1066" s="11"/>
      <c r="AN1066" s="11"/>
      <c r="AO1066" s="12"/>
      <c r="AP1066" s="12"/>
      <c r="AQ1066" s="12"/>
      <c r="AR1066" s="12"/>
      <c r="AS1066" s="12"/>
      <c r="AT1066" s="12"/>
      <c r="AU1066" s="12"/>
      <c r="AV1066" s="12"/>
      <c r="AX1066" s="11"/>
      <c r="AY1066" s="12"/>
      <c r="AZ1066" s="12"/>
      <c r="BA1066" s="12"/>
      <c r="BB1066" s="12"/>
      <c r="BC1066" s="12"/>
      <c r="BD1066" s="12"/>
      <c r="BE1066" s="12"/>
      <c r="BF1066" s="12"/>
    </row>
    <row r="1067" spans="1:58">
      <c r="A1067"/>
      <c r="B1067"/>
      <c r="C1067"/>
      <c r="D1067"/>
      <c r="E1067"/>
      <c r="F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D1067" s="11"/>
      <c r="AE1067" s="12"/>
      <c r="AF1067" s="11"/>
      <c r="AG1067" s="12"/>
      <c r="AH1067" s="11"/>
      <c r="AI1067" s="11"/>
      <c r="AJ1067" s="11"/>
      <c r="AK1067" s="11"/>
      <c r="AL1067" s="11"/>
      <c r="AN1067" s="11"/>
      <c r="AO1067" s="12"/>
      <c r="AP1067" s="12"/>
      <c r="AQ1067" s="12"/>
      <c r="AR1067" s="12"/>
      <c r="AS1067" s="12"/>
      <c r="AT1067" s="12"/>
      <c r="AU1067" s="12"/>
      <c r="AV1067" s="12"/>
      <c r="AX1067" s="11"/>
      <c r="AY1067" s="12"/>
      <c r="AZ1067" s="12"/>
      <c r="BA1067" s="12"/>
      <c r="BB1067" s="12"/>
      <c r="BC1067" s="12"/>
      <c r="BD1067" s="12"/>
      <c r="BE1067" s="12"/>
      <c r="BF1067" s="12"/>
    </row>
    <row r="1068" spans="1:58">
      <c r="A1068"/>
      <c r="B1068"/>
      <c r="C1068"/>
      <c r="D1068"/>
      <c r="E1068"/>
      <c r="F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D1068" s="11"/>
      <c r="AE1068" s="12"/>
      <c r="AF1068" s="11"/>
      <c r="AG1068" s="12"/>
      <c r="AH1068" s="11"/>
      <c r="AI1068" s="11"/>
      <c r="AJ1068" s="11"/>
      <c r="AK1068" s="11"/>
      <c r="AL1068" s="11"/>
      <c r="AN1068" s="11"/>
      <c r="AO1068" s="12"/>
      <c r="AP1068" s="12"/>
      <c r="AQ1068" s="12"/>
      <c r="AR1068" s="12"/>
      <c r="AS1068" s="12"/>
      <c r="AT1068" s="12"/>
      <c r="AU1068" s="12"/>
      <c r="AV1068" s="12"/>
      <c r="AX1068" s="11"/>
      <c r="AY1068" s="12"/>
      <c r="AZ1068" s="12"/>
      <c r="BA1068" s="12"/>
      <c r="BB1068" s="12"/>
      <c r="BC1068" s="12"/>
      <c r="BD1068" s="12"/>
      <c r="BE1068" s="12"/>
      <c r="BF1068" s="12"/>
    </row>
    <row r="1069" spans="1:58">
      <c r="A1069"/>
      <c r="B1069"/>
      <c r="C1069"/>
      <c r="D1069"/>
      <c r="E1069"/>
      <c r="F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D1069" s="11"/>
      <c r="AE1069" s="12"/>
      <c r="AF1069" s="11"/>
      <c r="AG1069" s="12"/>
      <c r="AH1069" s="11"/>
      <c r="AI1069" s="11"/>
      <c r="AJ1069" s="11"/>
      <c r="AK1069" s="11"/>
      <c r="AL1069" s="11"/>
      <c r="AN1069" s="11"/>
      <c r="AO1069" s="12"/>
      <c r="AP1069" s="12"/>
      <c r="AQ1069" s="12"/>
      <c r="AR1069" s="12"/>
      <c r="AS1069" s="12"/>
      <c r="AT1069" s="12"/>
      <c r="AU1069" s="12"/>
      <c r="AV1069" s="12"/>
      <c r="AX1069" s="11"/>
      <c r="AY1069" s="12"/>
      <c r="AZ1069" s="12"/>
      <c r="BA1069" s="12"/>
      <c r="BB1069" s="12"/>
      <c r="BC1069" s="12"/>
      <c r="BD1069" s="12"/>
      <c r="BE1069" s="12"/>
      <c r="BF1069" s="12"/>
    </row>
    <row r="1070" spans="1:58">
      <c r="A1070"/>
      <c r="B1070"/>
      <c r="C1070"/>
      <c r="D1070"/>
      <c r="E1070"/>
      <c r="F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D1070" s="11"/>
      <c r="AE1070" s="12"/>
      <c r="AF1070" s="11"/>
      <c r="AG1070" s="12"/>
      <c r="AH1070" s="11"/>
      <c r="AI1070" s="11"/>
      <c r="AJ1070" s="11"/>
      <c r="AK1070" s="11"/>
      <c r="AL1070" s="11"/>
      <c r="AN1070" s="11"/>
      <c r="AO1070" s="12"/>
      <c r="AP1070" s="12"/>
      <c r="AQ1070" s="12"/>
      <c r="AR1070" s="12"/>
      <c r="AS1070" s="12"/>
      <c r="AT1070" s="12"/>
      <c r="AU1070" s="12"/>
      <c r="AV1070" s="12"/>
      <c r="AX1070" s="11"/>
      <c r="AY1070" s="12"/>
      <c r="AZ1070" s="12"/>
      <c r="BA1070" s="12"/>
      <c r="BB1070" s="12"/>
      <c r="BC1070" s="12"/>
      <c r="BD1070" s="12"/>
      <c r="BE1070" s="12"/>
      <c r="BF1070" s="12"/>
    </row>
    <row r="1071" spans="1:58">
      <c r="A1071"/>
      <c r="B1071"/>
      <c r="C1071"/>
      <c r="D1071"/>
      <c r="E1071"/>
      <c r="F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D1071" s="11"/>
      <c r="AE1071" s="12"/>
      <c r="AF1071" s="11"/>
      <c r="AG1071" s="12"/>
      <c r="AH1071" s="11"/>
      <c r="AI1071" s="11"/>
      <c r="AJ1071" s="11"/>
      <c r="AK1071" s="11"/>
      <c r="AL1071" s="11"/>
      <c r="AN1071" s="11"/>
      <c r="AO1071" s="12"/>
      <c r="AP1071" s="12"/>
      <c r="AQ1071" s="12"/>
      <c r="AR1071" s="12"/>
      <c r="AS1071" s="12"/>
      <c r="AT1071" s="12"/>
      <c r="AU1071" s="12"/>
      <c r="AV1071" s="12"/>
      <c r="AX1071" s="11"/>
      <c r="AY1071" s="12"/>
      <c r="AZ1071" s="12"/>
      <c r="BA1071" s="12"/>
      <c r="BB1071" s="12"/>
      <c r="BC1071" s="12"/>
      <c r="BD1071" s="12"/>
      <c r="BE1071" s="12"/>
      <c r="BF1071" s="12"/>
    </row>
    <row r="1072" spans="1:58">
      <c r="A1072"/>
      <c r="B1072"/>
      <c r="C1072"/>
      <c r="D1072"/>
      <c r="E1072"/>
      <c r="F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D1072" s="11"/>
      <c r="AE1072" s="12"/>
      <c r="AF1072" s="11"/>
      <c r="AG1072" s="12"/>
      <c r="AH1072" s="11"/>
      <c r="AI1072" s="11"/>
      <c r="AJ1072" s="11"/>
      <c r="AK1072" s="11"/>
      <c r="AL1072" s="11"/>
      <c r="AN1072" s="11"/>
      <c r="AO1072" s="12"/>
      <c r="AP1072" s="12"/>
      <c r="AQ1072" s="12"/>
      <c r="AR1072" s="12"/>
      <c r="AS1072" s="12"/>
      <c r="AT1072" s="12"/>
      <c r="AU1072" s="12"/>
      <c r="AV1072" s="12"/>
      <c r="AX1072" s="11"/>
      <c r="AY1072" s="12"/>
      <c r="AZ1072" s="12"/>
      <c r="BA1072" s="12"/>
      <c r="BB1072" s="12"/>
      <c r="BC1072" s="12"/>
      <c r="BD1072" s="12"/>
      <c r="BE1072" s="12"/>
      <c r="BF1072" s="12"/>
    </row>
    <row r="1073" spans="1:58">
      <c r="A1073"/>
      <c r="B1073"/>
      <c r="C1073"/>
      <c r="D1073"/>
      <c r="E1073"/>
      <c r="F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D1073" s="11"/>
      <c r="AE1073" s="12"/>
      <c r="AF1073" s="11"/>
      <c r="AG1073" s="12"/>
      <c r="AH1073" s="11"/>
      <c r="AI1073" s="11"/>
      <c r="AJ1073" s="11"/>
      <c r="AK1073" s="11"/>
      <c r="AL1073" s="11"/>
      <c r="AN1073" s="11"/>
      <c r="AO1073" s="12"/>
      <c r="AP1073" s="12"/>
      <c r="AQ1073" s="12"/>
      <c r="AR1073" s="12"/>
      <c r="AS1073" s="12"/>
      <c r="AT1073" s="12"/>
      <c r="AU1073" s="12"/>
      <c r="AV1073" s="12"/>
      <c r="AX1073" s="11"/>
      <c r="AY1073" s="12"/>
      <c r="AZ1073" s="12"/>
      <c r="BA1073" s="12"/>
      <c r="BB1073" s="12"/>
      <c r="BC1073" s="12"/>
      <c r="BD1073" s="12"/>
      <c r="BE1073" s="12"/>
      <c r="BF1073" s="12"/>
    </row>
    <row r="1074" spans="1:58">
      <c r="A1074"/>
      <c r="B1074"/>
      <c r="C1074"/>
      <c r="D1074"/>
      <c r="E1074"/>
      <c r="F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D1074" s="11"/>
      <c r="AE1074" s="12"/>
      <c r="AF1074" s="11"/>
      <c r="AG1074" s="12"/>
      <c r="AH1074" s="11"/>
      <c r="AI1074" s="11"/>
      <c r="AJ1074" s="11"/>
      <c r="AK1074" s="11"/>
      <c r="AL1074" s="11"/>
      <c r="AN1074" s="11"/>
      <c r="AO1074" s="12"/>
      <c r="AP1074" s="12"/>
      <c r="AQ1074" s="12"/>
      <c r="AR1074" s="12"/>
      <c r="AS1074" s="12"/>
      <c r="AT1074" s="12"/>
      <c r="AU1074" s="12"/>
      <c r="AV1074" s="12"/>
      <c r="AX1074" s="11"/>
      <c r="AY1074" s="12"/>
      <c r="AZ1074" s="12"/>
      <c r="BA1074" s="12"/>
      <c r="BB1074" s="12"/>
      <c r="BC1074" s="12"/>
      <c r="BD1074" s="12"/>
      <c r="BE1074" s="12"/>
      <c r="BF1074" s="12"/>
    </row>
    <row r="1075" spans="1:58">
      <c r="A1075"/>
      <c r="B1075"/>
      <c r="C1075"/>
      <c r="D1075"/>
      <c r="E1075"/>
      <c r="F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D1075" s="11"/>
      <c r="AE1075" s="12"/>
      <c r="AF1075" s="11"/>
      <c r="AG1075" s="12"/>
      <c r="AH1075" s="11"/>
      <c r="AI1075" s="11"/>
      <c r="AJ1075" s="11"/>
      <c r="AK1075" s="11"/>
      <c r="AL1075" s="11"/>
      <c r="AN1075" s="11"/>
      <c r="AO1075" s="12"/>
      <c r="AP1075" s="12"/>
      <c r="AQ1075" s="12"/>
      <c r="AR1075" s="12"/>
      <c r="AS1075" s="12"/>
      <c r="AT1075" s="12"/>
      <c r="AU1075" s="12"/>
      <c r="AV1075" s="12"/>
      <c r="AX1075" s="11"/>
      <c r="AY1075" s="12"/>
      <c r="AZ1075" s="12"/>
      <c r="BA1075" s="12"/>
      <c r="BB1075" s="12"/>
      <c r="BC1075" s="12"/>
      <c r="BD1075" s="12"/>
      <c r="BE1075" s="12"/>
      <c r="BF1075" s="12"/>
    </row>
    <row r="1076" spans="1:58">
      <c r="A1076"/>
      <c r="B1076"/>
      <c r="C1076"/>
      <c r="D1076"/>
      <c r="E1076"/>
      <c r="F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D1076" s="11"/>
      <c r="AE1076" s="12"/>
      <c r="AF1076" s="11"/>
      <c r="AG1076" s="12"/>
      <c r="AH1076" s="11"/>
      <c r="AI1076" s="11"/>
      <c r="AJ1076" s="11"/>
      <c r="AK1076" s="11"/>
      <c r="AL1076" s="11"/>
      <c r="AN1076" s="11"/>
      <c r="AO1076" s="12"/>
      <c r="AP1076" s="12"/>
      <c r="AQ1076" s="12"/>
      <c r="AR1076" s="12"/>
      <c r="AS1076" s="12"/>
      <c r="AT1076" s="12"/>
      <c r="AU1076" s="12"/>
      <c r="AV1076" s="12"/>
      <c r="AX1076" s="11"/>
      <c r="AY1076" s="12"/>
      <c r="AZ1076" s="12"/>
      <c r="BA1076" s="12"/>
      <c r="BB1076" s="12"/>
      <c r="BC1076" s="12"/>
      <c r="BD1076" s="12"/>
      <c r="BE1076" s="12"/>
      <c r="BF1076" s="12"/>
    </row>
    <row r="1077" spans="1:58">
      <c r="A1077"/>
      <c r="B1077"/>
      <c r="C1077"/>
      <c r="D1077"/>
      <c r="E1077"/>
      <c r="F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D1077" s="11"/>
      <c r="AE1077" s="12"/>
      <c r="AF1077" s="11"/>
      <c r="AG1077" s="12"/>
      <c r="AH1077" s="11"/>
      <c r="AI1077" s="11"/>
      <c r="AJ1077" s="11"/>
      <c r="AK1077" s="11"/>
      <c r="AL1077" s="11"/>
      <c r="AN1077" s="11"/>
      <c r="AO1077" s="12"/>
      <c r="AP1077" s="12"/>
      <c r="AQ1077" s="12"/>
      <c r="AR1077" s="12"/>
      <c r="AS1077" s="12"/>
      <c r="AT1077" s="12"/>
      <c r="AU1077" s="12"/>
      <c r="AV1077" s="12"/>
      <c r="AX1077" s="11"/>
      <c r="AY1077" s="12"/>
      <c r="AZ1077" s="12"/>
      <c r="BA1077" s="12"/>
      <c r="BB1077" s="12"/>
      <c r="BC1077" s="12"/>
      <c r="BD1077" s="12"/>
      <c r="BE1077" s="12"/>
      <c r="BF1077" s="12"/>
    </row>
    <row r="1078" spans="1:58">
      <c r="A1078"/>
      <c r="B1078"/>
      <c r="C1078"/>
      <c r="D1078"/>
      <c r="E1078"/>
      <c r="F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D1078" s="11"/>
      <c r="AE1078" s="12"/>
      <c r="AF1078" s="11"/>
      <c r="AG1078" s="12"/>
      <c r="AH1078" s="11"/>
      <c r="AI1078" s="11"/>
      <c r="AJ1078" s="11"/>
      <c r="AK1078" s="11"/>
      <c r="AL1078" s="11"/>
      <c r="AN1078" s="11"/>
      <c r="AO1078" s="12"/>
      <c r="AP1078" s="12"/>
      <c r="AQ1078" s="12"/>
      <c r="AR1078" s="12"/>
      <c r="AS1078" s="12"/>
      <c r="AT1078" s="12"/>
      <c r="AU1078" s="12"/>
      <c r="AV1078" s="12"/>
      <c r="AX1078" s="11"/>
      <c r="AY1078" s="12"/>
      <c r="AZ1078" s="12"/>
      <c r="BA1078" s="12"/>
      <c r="BB1078" s="12"/>
      <c r="BC1078" s="12"/>
      <c r="BD1078" s="12"/>
      <c r="BE1078" s="12"/>
      <c r="BF1078" s="12"/>
    </row>
    <row r="1079" spans="1:58">
      <c r="A1079"/>
      <c r="B1079"/>
      <c r="C1079"/>
      <c r="D1079"/>
      <c r="E1079"/>
      <c r="F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D1079" s="11"/>
      <c r="AE1079" s="12"/>
      <c r="AF1079" s="11"/>
      <c r="AG1079" s="12"/>
      <c r="AH1079" s="11"/>
      <c r="AI1079" s="11"/>
      <c r="AJ1079" s="11"/>
      <c r="AK1079" s="11"/>
      <c r="AL1079" s="11"/>
      <c r="AN1079" s="11"/>
      <c r="AO1079" s="12"/>
      <c r="AP1079" s="12"/>
      <c r="AQ1079" s="12"/>
      <c r="AR1079" s="12"/>
      <c r="AS1079" s="12"/>
      <c r="AT1079" s="12"/>
      <c r="AU1079" s="12"/>
      <c r="AV1079" s="12"/>
      <c r="AX1079" s="11"/>
      <c r="AY1079" s="12"/>
      <c r="AZ1079" s="12"/>
      <c r="BA1079" s="12"/>
      <c r="BB1079" s="12"/>
      <c r="BC1079" s="12"/>
      <c r="BD1079" s="12"/>
      <c r="BE1079" s="12"/>
      <c r="BF1079" s="12"/>
    </row>
    <row r="1080" spans="1:58">
      <c r="A1080"/>
      <c r="B1080"/>
      <c r="C1080"/>
      <c r="D1080"/>
      <c r="E1080"/>
      <c r="F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D1080" s="11"/>
      <c r="AE1080" s="12"/>
      <c r="AF1080" s="11"/>
      <c r="AG1080" s="12"/>
      <c r="AH1080" s="11"/>
      <c r="AI1080" s="11"/>
      <c r="AJ1080" s="11"/>
      <c r="AK1080" s="11"/>
      <c r="AL1080" s="11"/>
      <c r="AN1080" s="11"/>
      <c r="AO1080" s="12"/>
      <c r="AP1080" s="12"/>
      <c r="AQ1080" s="12"/>
      <c r="AR1080" s="12"/>
      <c r="AS1080" s="12"/>
      <c r="AT1080" s="12"/>
      <c r="AU1080" s="12"/>
      <c r="AV1080" s="12"/>
      <c r="AX1080" s="11"/>
      <c r="AY1080" s="12"/>
      <c r="AZ1080" s="12"/>
      <c r="BA1080" s="12"/>
      <c r="BB1080" s="12"/>
      <c r="BC1080" s="12"/>
      <c r="BD1080" s="12"/>
      <c r="BE1080" s="12"/>
      <c r="BF1080" s="12"/>
    </row>
    <row r="1081" spans="1:58">
      <c r="A1081"/>
      <c r="B1081"/>
      <c r="C1081"/>
      <c r="D1081"/>
      <c r="E1081"/>
      <c r="F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D1081" s="11"/>
      <c r="AE1081" s="12"/>
      <c r="AF1081" s="11"/>
      <c r="AG1081" s="12"/>
      <c r="AH1081" s="11"/>
      <c r="AI1081" s="11"/>
      <c r="AJ1081" s="11"/>
      <c r="AK1081" s="11"/>
      <c r="AL1081" s="11"/>
      <c r="AN1081" s="11"/>
      <c r="AO1081" s="12"/>
      <c r="AP1081" s="12"/>
      <c r="AQ1081" s="12"/>
      <c r="AR1081" s="12"/>
      <c r="AS1081" s="12"/>
      <c r="AT1081" s="12"/>
      <c r="AU1081" s="12"/>
      <c r="AV1081" s="12"/>
      <c r="AX1081" s="11"/>
      <c r="AY1081" s="12"/>
      <c r="AZ1081" s="12"/>
      <c r="BA1081" s="12"/>
      <c r="BB1081" s="12"/>
      <c r="BC1081" s="12"/>
      <c r="BD1081" s="12"/>
      <c r="BE1081" s="12"/>
      <c r="BF1081" s="12"/>
    </row>
    <row r="1082" spans="1:58">
      <c r="A1082"/>
      <c r="B1082"/>
      <c r="C1082"/>
      <c r="D1082"/>
      <c r="E1082"/>
      <c r="F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D1082" s="11"/>
      <c r="AE1082" s="12"/>
      <c r="AF1082" s="11"/>
      <c r="AG1082" s="12"/>
      <c r="AH1082" s="11"/>
      <c r="AI1082" s="11"/>
      <c r="AJ1082" s="11"/>
      <c r="AK1082" s="11"/>
      <c r="AL1082" s="11"/>
      <c r="AN1082" s="11"/>
      <c r="AO1082" s="12"/>
      <c r="AP1082" s="12"/>
      <c r="AQ1082" s="12"/>
      <c r="AR1082" s="12"/>
      <c r="AS1082" s="12"/>
      <c r="AT1082" s="12"/>
      <c r="AU1082" s="12"/>
      <c r="AV1082" s="12"/>
      <c r="AX1082" s="11"/>
      <c r="AY1082" s="12"/>
      <c r="AZ1082" s="12"/>
      <c r="BA1082" s="12"/>
      <c r="BB1082" s="12"/>
      <c r="BC1082" s="12"/>
      <c r="BD1082" s="12"/>
      <c r="BE1082" s="12"/>
      <c r="BF1082" s="12"/>
    </row>
    <row r="1083" spans="1:58">
      <c r="A1083"/>
      <c r="B1083"/>
      <c r="C1083"/>
      <c r="D1083"/>
      <c r="E1083"/>
      <c r="F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D1083" s="11"/>
      <c r="AE1083" s="12"/>
      <c r="AF1083" s="11"/>
      <c r="AG1083" s="12"/>
      <c r="AH1083" s="11"/>
      <c r="AI1083" s="11"/>
      <c r="AJ1083" s="11"/>
      <c r="AK1083" s="11"/>
      <c r="AL1083" s="11"/>
      <c r="AN1083" s="11"/>
      <c r="AO1083" s="12"/>
      <c r="AP1083" s="12"/>
      <c r="AQ1083" s="12"/>
      <c r="AR1083" s="12"/>
      <c r="AS1083" s="12"/>
      <c r="AT1083" s="12"/>
      <c r="AU1083" s="12"/>
      <c r="AV1083" s="12"/>
      <c r="AX1083" s="11"/>
      <c r="AY1083" s="12"/>
      <c r="AZ1083" s="12"/>
      <c r="BA1083" s="12"/>
      <c r="BB1083" s="12"/>
      <c r="BC1083" s="12"/>
      <c r="BD1083" s="12"/>
      <c r="BE1083" s="12"/>
      <c r="BF1083" s="12"/>
    </row>
    <row r="1084" spans="1:58">
      <c r="A1084"/>
      <c r="B1084"/>
      <c r="C1084"/>
      <c r="D1084"/>
      <c r="E1084"/>
      <c r="F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D1084" s="11"/>
      <c r="AE1084" s="12"/>
      <c r="AF1084" s="11"/>
      <c r="AG1084" s="12"/>
      <c r="AH1084" s="11"/>
      <c r="AI1084" s="11"/>
      <c r="AJ1084" s="11"/>
      <c r="AK1084" s="11"/>
      <c r="AL1084" s="11"/>
      <c r="AN1084" s="11"/>
      <c r="AO1084" s="12"/>
      <c r="AP1084" s="12"/>
      <c r="AQ1084" s="12"/>
      <c r="AR1084" s="12"/>
      <c r="AS1084" s="12"/>
      <c r="AT1084" s="12"/>
      <c r="AU1084" s="12"/>
      <c r="AV1084" s="12"/>
      <c r="AX1084" s="11"/>
      <c r="AY1084" s="12"/>
      <c r="AZ1084" s="12"/>
      <c r="BA1084" s="12"/>
      <c r="BB1084" s="12"/>
      <c r="BC1084" s="12"/>
      <c r="BD1084" s="12"/>
      <c r="BE1084" s="12"/>
      <c r="BF1084" s="12"/>
    </row>
    <row r="1085" spans="1:58">
      <c r="A1085"/>
      <c r="B1085"/>
      <c r="C1085"/>
      <c r="D1085"/>
      <c r="E1085"/>
      <c r="F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D1085" s="11"/>
      <c r="AE1085" s="12"/>
      <c r="AF1085" s="11"/>
      <c r="AG1085" s="12"/>
      <c r="AH1085" s="11"/>
      <c r="AI1085" s="11"/>
      <c r="AJ1085" s="11"/>
      <c r="AK1085" s="11"/>
      <c r="AL1085" s="11"/>
      <c r="AN1085" s="11"/>
      <c r="AO1085" s="12"/>
      <c r="AP1085" s="12"/>
      <c r="AQ1085" s="12"/>
      <c r="AR1085" s="12"/>
      <c r="AS1085" s="12"/>
      <c r="AT1085" s="12"/>
      <c r="AU1085" s="12"/>
      <c r="AV1085" s="12"/>
      <c r="AX1085" s="11"/>
      <c r="AY1085" s="12"/>
      <c r="AZ1085" s="12"/>
      <c r="BA1085" s="12"/>
      <c r="BB1085" s="12"/>
      <c r="BC1085" s="12"/>
      <c r="BD1085" s="12"/>
      <c r="BE1085" s="12"/>
      <c r="BF1085" s="12"/>
    </row>
    <row r="1086" spans="1:58">
      <c r="A1086"/>
      <c r="B1086"/>
      <c r="C1086"/>
      <c r="D1086"/>
      <c r="E1086"/>
      <c r="F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D1086" s="11"/>
      <c r="AE1086" s="12"/>
      <c r="AF1086" s="11"/>
      <c r="AG1086" s="12"/>
      <c r="AH1086" s="11"/>
      <c r="AI1086" s="11"/>
      <c r="AJ1086" s="11"/>
      <c r="AK1086" s="11"/>
      <c r="AL1086" s="11"/>
      <c r="AN1086" s="11"/>
      <c r="AO1086" s="12"/>
      <c r="AP1086" s="12"/>
      <c r="AQ1086" s="12"/>
      <c r="AR1086" s="12"/>
      <c r="AS1086" s="12"/>
      <c r="AT1086" s="12"/>
      <c r="AU1086" s="12"/>
      <c r="AV1086" s="12"/>
      <c r="AX1086" s="11"/>
      <c r="AY1086" s="12"/>
      <c r="AZ1086" s="12"/>
      <c r="BA1086" s="12"/>
      <c r="BB1086" s="12"/>
      <c r="BC1086" s="12"/>
      <c r="BD1086" s="12"/>
      <c r="BE1086" s="12"/>
      <c r="BF1086" s="12"/>
    </row>
    <row r="1087" spans="1:58">
      <c r="A1087"/>
      <c r="B1087"/>
      <c r="C1087"/>
      <c r="D1087"/>
      <c r="E1087"/>
      <c r="F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D1087" s="11"/>
      <c r="AE1087" s="12"/>
      <c r="AF1087" s="11"/>
      <c r="AG1087" s="12"/>
      <c r="AH1087" s="11"/>
      <c r="AI1087" s="11"/>
      <c r="AJ1087" s="11"/>
      <c r="AK1087" s="11"/>
      <c r="AL1087" s="11"/>
      <c r="AN1087" s="11"/>
      <c r="AO1087" s="12"/>
      <c r="AP1087" s="12"/>
      <c r="AQ1087" s="12"/>
      <c r="AR1087" s="12"/>
      <c r="AS1087" s="12"/>
      <c r="AT1087" s="12"/>
      <c r="AU1087" s="12"/>
      <c r="AV1087" s="12"/>
      <c r="AX1087" s="11"/>
      <c r="AY1087" s="12"/>
      <c r="AZ1087" s="12"/>
      <c r="BA1087" s="12"/>
      <c r="BB1087" s="12"/>
      <c r="BC1087" s="12"/>
      <c r="BD1087" s="12"/>
      <c r="BE1087" s="12"/>
      <c r="BF1087" s="12"/>
    </row>
    <row r="1088" spans="1:58">
      <c r="A1088"/>
      <c r="B1088"/>
      <c r="C1088"/>
      <c r="D1088"/>
      <c r="E1088"/>
      <c r="F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D1088" s="11"/>
      <c r="AE1088" s="12"/>
      <c r="AF1088" s="11"/>
      <c r="AG1088" s="12"/>
      <c r="AH1088" s="11"/>
      <c r="AI1088" s="11"/>
      <c r="AJ1088" s="11"/>
      <c r="AK1088" s="11"/>
      <c r="AL1088" s="11"/>
      <c r="AN1088" s="11"/>
      <c r="AO1088" s="12"/>
      <c r="AP1088" s="12"/>
      <c r="AQ1088" s="12"/>
      <c r="AR1088" s="12"/>
      <c r="AS1088" s="12"/>
      <c r="AT1088" s="12"/>
      <c r="AU1088" s="12"/>
      <c r="AV1088" s="12"/>
      <c r="AX1088" s="11"/>
      <c r="AY1088" s="12"/>
      <c r="AZ1088" s="12"/>
      <c r="BA1088" s="12"/>
      <c r="BB1088" s="12"/>
      <c r="BC1088" s="12"/>
      <c r="BD1088" s="12"/>
      <c r="BE1088" s="12"/>
      <c r="BF1088" s="12"/>
    </row>
    <row r="1089" spans="1:58">
      <c r="A1089"/>
      <c r="B1089"/>
      <c r="C1089"/>
      <c r="D1089"/>
      <c r="E1089"/>
      <c r="F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D1089" s="11"/>
      <c r="AE1089" s="12"/>
      <c r="AF1089" s="11"/>
      <c r="AG1089" s="12"/>
      <c r="AH1089" s="11"/>
      <c r="AI1089" s="11"/>
      <c r="AJ1089" s="11"/>
      <c r="AK1089" s="11"/>
      <c r="AL1089" s="11"/>
      <c r="AN1089" s="11"/>
      <c r="AO1089" s="12"/>
      <c r="AP1089" s="12"/>
      <c r="AQ1089" s="12"/>
      <c r="AR1089" s="12"/>
      <c r="AS1089" s="12"/>
      <c r="AT1089" s="12"/>
      <c r="AU1089" s="12"/>
      <c r="AV1089" s="12"/>
      <c r="AX1089" s="11"/>
      <c r="AY1089" s="12"/>
      <c r="AZ1089" s="12"/>
      <c r="BA1089" s="12"/>
      <c r="BB1089" s="12"/>
      <c r="BC1089" s="12"/>
      <c r="BD1089" s="12"/>
      <c r="BE1089" s="12"/>
      <c r="BF1089" s="12"/>
    </row>
    <row r="1090" spans="1:58">
      <c r="A1090"/>
      <c r="B1090"/>
      <c r="C1090"/>
      <c r="D1090"/>
      <c r="E1090"/>
      <c r="F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D1090" s="11"/>
      <c r="AE1090" s="12"/>
      <c r="AF1090" s="11"/>
      <c r="AG1090" s="12"/>
      <c r="AH1090" s="11"/>
      <c r="AI1090" s="11"/>
      <c r="AJ1090" s="11"/>
      <c r="AK1090" s="11"/>
      <c r="AL1090" s="11"/>
      <c r="AN1090" s="11"/>
      <c r="AO1090" s="12"/>
      <c r="AP1090" s="12"/>
      <c r="AQ1090" s="12"/>
      <c r="AR1090" s="12"/>
      <c r="AS1090" s="12"/>
      <c r="AT1090" s="12"/>
      <c r="AU1090" s="12"/>
      <c r="AV1090" s="12"/>
      <c r="AX1090" s="11"/>
      <c r="AY1090" s="12"/>
      <c r="AZ1090" s="12"/>
      <c r="BA1090" s="12"/>
      <c r="BB1090" s="12"/>
      <c r="BC1090" s="12"/>
      <c r="BD1090" s="12"/>
      <c r="BE1090" s="12"/>
      <c r="BF1090" s="12"/>
    </row>
    <row r="1091" spans="1:58">
      <c r="A1091"/>
      <c r="B1091"/>
      <c r="C1091"/>
      <c r="D1091"/>
      <c r="E1091"/>
      <c r="F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D1091" s="11"/>
      <c r="AE1091" s="12"/>
      <c r="AF1091" s="11"/>
      <c r="AG1091" s="12"/>
      <c r="AH1091" s="11"/>
      <c r="AI1091" s="11"/>
      <c r="AJ1091" s="11"/>
      <c r="AK1091" s="11"/>
      <c r="AL1091" s="11"/>
      <c r="AN1091" s="11"/>
      <c r="AO1091" s="12"/>
      <c r="AP1091" s="12"/>
      <c r="AQ1091" s="12"/>
      <c r="AR1091" s="12"/>
      <c r="AS1091" s="12"/>
      <c r="AT1091" s="12"/>
      <c r="AU1091" s="12"/>
      <c r="AV1091" s="12"/>
      <c r="AX1091" s="11"/>
      <c r="AY1091" s="12"/>
      <c r="AZ1091" s="12"/>
      <c r="BA1091" s="12"/>
      <c r="BB1091" s="12"/>
      <c r="BC1091" s="12"/>
      <c r="BD1091" s="12"/>
      <c r="BE1091" s="12"/>
      <c r="BF1091" s="12"/>
    </row>
    <row r="1092" spans="1:58">
      <c r="A1092"/>
      <c r="B1092"/>
      <c r="C1092"/>
      <c r="D1092"/>
      <c r="E1092"/>
      <c r="F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D1092" s="11"/>
      <c r="AE1092" s="12"/>
      <c r="AF1092" s="11"/>
      <c r="AG1092" s="12"/>
      <c r="AH1092" s="11"/>
      <c r="AI1092" s="11"/>
      <c r="AJ1092" s="11"/>
      <c r="AK1092" s="11"/>
      <c r="AL1092" s="11"/>
      <c r="AN1092" s="11"/>
      <c r="AO1092" s="12"/>
      <c r="AP1092" s="12"/>
      <c r="AQ1092" s="12"/>
      <c r="AR1092" s="12"/>
      <c r="AS1092" s="12"/>
      <c r="AT1092" s="12"/>
      <c r="AU1092" s="12"/>
      <c r="AV1092" s="12"/>
      <c r="AX1092" s="11"/>
      <c r="AY1092" s="12"/>
      <c r="AZ1092" s="12"/>
      <c r="BA1092" s="12"/>
      <c r="BB1092" s="12"/>
      <c r="BC1092" s="12"/>
      <c r="BD1092" s="12"/>
      <c r="BE1092" s="12"/>
      <c r="BF1092" s="12"/>
    </row>
    <row r="1093" spans="1:58">
      <c r="A1093"/>
      <c r="B1093"/>
      <c r="C1093"/>
      <c r="D1093"/>
      <c r="E1093"/>
      <c r="F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D1093" s="11"/>
      <c r="AE1093" s="12"/>
      <c r="AF1093" s="11"/>
      <c r="AG1093" s="12"/>
      <c r="AH1093" s="11"/>
      <c r="AI1093" s="11"/>
      <c r="AJ1093" s="11"/>
      <c r="AK1093" s="11"/>
      <c r="AL1093" s="11"/>
      <c r="AN1093" s="11"/>
      <c r="AO1093" s="12"/>
      <c r="AP1093" s="12"/>
      <c r="AQ1093" s="12"/>
      <c r="AR1093" s="12"/>
      <c r="AS1093" s="12"/>
      <c r="AT1093" s="12"/>
      <c r="AU1093" s="12"/>
      <c r="AV1093" s="12"/>
      <c r="AX1093" s="11"/>
      <c r="AY1093" s="12"/>
      <c r="AZ1093" s="12"/>
      <c r="BA1093" s="12"/>
      <c r="BB1093" s="12"/>
      <c r="BC1093" s="12"/>
      <c r="BD1093" s="12"/>
      <c r="BE1093" s="12"/>
      <c r="BF1093" s="12"/>
    </row>
    <row r="1094" spans="1:58">
      <c r="A1094"/>
      <c r="B1094"/>
      <c r="C1094"/>
      <c r="D1094"/>
      <c r="E1094"/>
      <c r="F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D1094" s="11"/>
      <c r="AE1094" s="12"/>
      <c r="AF1094" s="11"/>
      <c r="AG1094" s="12"/>
      <c r="AH1094" s="11"/>
      <c r="AI1094" s="11"/>
      <c r="AJ1094" s="11"/>
      <c r="AK1094" s="11"/>
      <c r="AL1094" s="11"/>
      <c r="AN1094" s="11"/>
      <c r="AO1094" s="12"/>
      <c r="AP1094" s="12"/>
      <c r="AQ1094" s="12"/>
      <c r="AR1094" s="12"/>
      <c r="AS1094" s="12"/>
      <c r="AT1094" s="12"/>
      <c r="AU1094" s="12"/>
      <c r="AV1094" s="12"/>
      <c r="AX1094" s="11"/>
      <c r="AY1094" s="12"/>
      <c r="AZ1094" s="12"/>
      <c r="BA1094" s="12"/>
      <c r="BB1094" s="12"/>
      <c r="BC1094" s="12"/>
      <c r="BD1094" s="12"/>
      <c r="BE1094" s="12"/>
      <c r="BF1094" s="12"/>
    </row>
    <row r="1095" spans="1:58">
      <c r="A1095"/>
      <c r="B1095"/>
      <c r="C1095"/>
      <c r="D1095"/>
      <c r="E1095"/>
      <c r="F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D1095" s="11"/>
      <c r="AE1095" s="12"/>
      <c r="AF1095" s="11"/>
      <c r="AG1095" s="12"/>
      <c r="AH1095" s="11"/>
      <c r="AI1095" s="11"/>
      <c r="AJ1095" s="11"/>
      <c r="AK1095" s="11"/>
      <c r="AL1095" s="11"/>
      <c r="AN1095" s="11"/>
      <c r="AO1095" s="12"/>
      <c r="AP1095" s="12"/>
      <c r="AQ1095" s="12"/>
      <c r="AR1095" s="12"/>
      <c r="AS1095" s="12"/>
      <c r="AT1095" s="12"/>
      <c r="AU1095" s="12"/>
      <c r="AV1095" s="12"/>
      <c r="AX1095" s="11"/>
      <c r="AY1095" s="12"/>
      <c r="AZ1095" s="12"/>
      <c r="BA1095" s="12"/>
      <c r="BB1095" s="12"/>
      <c r="BC1095" s="12"/>
      <c r="BD1095" s="12"/>
      <c r="BE1095" s="12"/>
      <c r="BF1095" s="12"/>
    </row>
    <row r="1096" spans="1:58">
      <c r="A1096"/>
      <c r="B1096"/>
      <c r="C1096"/>
      <c r="D1096"/>
      <c r="E1096"/>
      <c r="F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D1096" s="11"/>
      <c r="AE1096" s="12"/>
      <c r="AF1096" s="11"/>
      <c r="AG1096" s="12"/>
      <c r="AH1096" s="11"/>
      <c r="AI1096" s="11"/>
      <c r="AJ1096" s="11"/>
      <c r="AK1096" s="11"/>
      <c r="AL1096" s="11"/>
      <c r="AN1096" s="11"/>
      <c r="AO1096" s="12"/>
      <c r="AP1096" s="12"/>
      <c r="AQ1096" s="12"/>
      <c r="AR1096" s="12"/>
      <c r="AS1096" s="12"/>
      <c r="AT1096" s="12"/>
      <c r="AU1096" s="12"/>
      <c r="AV1096" s="12"/>
      <c r="AX1096" s="11"/>
      <c r="AY1096" s="12"/>
      <c r="AZ1096" s="12"/>
      <c r="BA1096" s="12"/>
      <c r="BB1096" s="12"/>
      <c r="BC1096" s="12"/>
      <c r="BD1096" s="12"/>
      <c r="BE1096" s="12"/>
      <c r="BF1096" s="12"/>
    </row>
    <row r="1097" spans="1:58">
      <c r="A1097"/>
      <c r="B1097"/>
      <c r="C1097"/>
      <c r="D1097"/>
      <c r="E1097"/>
      <c r="F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D1097" s="11"/>
      <c r="AE1097" s="12"/>
      <c r="AF1097" s="11"/>
      <c r="AG1097" s="12"/>
      <c r="AH1097" s="11"/>
      <c r="AI1097" s="11"/>
      <c r="AJ1097" s="11"/>
      <c r="AK1097" s="11"/>
      <c r="AL1097" s="11"/>
      <c r="AN1097" s="11"/>
      <c r="AO1097" s="12"/>
      <c r="AP1097" s="12"/>
      <c r="AQ1097" s="12"/>
      <c r="AR1097" s="12"/>
      <c r="AS1097" s="12"/>
      <c r="AT1097" s="12"/>
      <c r="AU1097" s="12"/>
      <c r="AV1097" s="12"/>
      <c r="AX1097" s="11"/>
      <c r="AY1097" s="12"/>
      <c r="AZ1097" s="12"/>
      <c r="BA1097" s="12"/>
      <c r="BB1097" s="12"/>
      <c r="BC1097" s="12"/>
      <c r="BD1097" s="12"/>
      <c r="BE1097" s="12"/>
      <c r="BF1097" s="12"/>
    </row>
    <row r="1098" spans="1:58">
      <c r="A1098"/>
      <c r="B1098"/>
      <c r="C1098"/>
      <c r="D1098"/>
      <c r="E1098"/>
      <c r="F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D1098" s="11"/>
      <c r="AE1098" s="12"/>
      <c r="AF1098" s="11"/>
      <c r="AG1098" s="12"/>
      <c r="AH1098" s="11"/>
      <c r="AI1098" s="11"/>
      <c r="AJ1098" s="11"/>
      <c r="AK1098" s="11"/>
      <c r="AL1098" s="11"/>
      <c r="AN1098" s="11"/>
      <c r="AO1098" s="12"/>
      <c r="AP1098" s="12"/>
      <c r="AQ1098" s="12"/>
      <c r="AR1098" s="12"/>
      <c r="AS1098" s="12"/>
      <c r="AT1098" s="12"/>
      <c r="AU1098" s="12"/>
      <c r="AV1098" s="12"/>
      <c r="AX1098" s="11"/>
      <c r="AY1098" s="12"/>
      <c r="AZ1098" s="12"/>
      <c r="BA1098" s="12"/>
      <c r="BB1098" s="12"/>
      <c r="BC1098" s="12"/>
      <c r="BD1098" s="12"/>
      <c r="BE1098" s="12"/>
      <c r="BF1098" s="12"/>
    </row>
    <row r="1099" spans="1:58">
      <c r="A1099"/>
      <c r="B1099"/>
      <c r="C1099"/>
      <c r="D1099"/>
      <c r="E1099"/>
      <c r="F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D1099" s="11"/>
      <c r="AE1099" s="12"/>
      <c r="AF1099" s="11"/>
      <c r="AG1099" s="12"/>
      <c r="AH1099" s="11"/>
      <c r="AI1099" s="11"/>
      <c r="AJ1099" s="11"/>
      <c r="AK1099" s="11"/>
      <c r="AL1099" s="11"/>
      <c r="AN1099" s="11"/>
      <c r="AO1099" s="12"/>
      <c r="AP1099" s="12"/>
      <c r="AQ1099" s="12"/>
      <c r="AR1099" s="12"/>
      <c r="AS1099" s="12"/>
      <c r="AT1099" s="12"/>
      <c r="AU1099" s="12"/>
      <c r="AV1099" s="12"/>
      <c r="AX1099" s="11"/>
      <c r="AY1099" s="12"/>
      <c r="AZ1099" s="12"/>
      <c r="BA1099" s="12"/>
      <c r="BB1099" s="12"/>
      <c r="BC1099" s="12"/>
      <c r="BD1099" s="12"/>
      <c r="BE1099" s="12"/>
      <c r="BF1099" s="12"/>
    </row>
    <row r="1100" spans="1:58">
      <c r="A1100"/>
      <c r="B1100"/>
      <c r="C1100"/>
      <c r="D1100"/>
      <c r="E1100"/>
      <c r="F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D1100" s="11"/>
      <c r="AE1100" s="12"/>
      <c r="AF1100" s="11"/>
      <c r="AG1100" s="12"/>
      <c r="AH1100" s="11"/>
      <c r="AI1100" s="11"/>
      <c r="AJ1100" s="11"/>
      <c r="AK1100" s="11"/>
      <c r="AL1100" s="11"/>
      <c r="AN1100" s="11"/>
      <c r="AO1100" s="12"/>
      <c r="AP1100" s="12"/>
      <c r="AQ1100" s="12"/>
      <c r="AR1100" s="12"/>
      <c r="AS1100" s="12"/>
      <c r="AT1100" s="12"/>
      <c r="AU1100" s="12"/>
      <c r="AV1100" s="12"/>
      <c r="AX1100" s="11"/>
      <c r="AY1100" s="12"/>
      <c r="AZ1100" s="12"/>
      <c r="BA1100" s="12"/>
      <c r="BB1100" s="12"/>
      <c r="BC1100" s="12"/>
      <c r="BD1100" s="12"/>
      <c r="BE1100" s="12"/>
      <c r="BF1100" s="12"/>
    </row>
    <row r="1101" spans="1:58">
      <c r="A1101"/>
      <c r="B1101"/>
      <c r="C1101"/>
      <c r="D1101"/>
      <c r="E1101"/>
      <c r="F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D1101" s="11"/>
      <c r="AE1101" s="12"/>
      <c r="AF1101" s="11"/>
      <c r="AG1101" s="12"/>
      <c r="AH1101" s="11"/>
      <c r="AI1101" s="11"/>
      <c r="AJ1101" s="11"/>
      <c r="AK1101" s="11"/>
      <c r="AL1101" s="11"/>
      <c r="AN1101" s="11"/>
      <c r="AO1101" s="12"/>
      <c r="AP1101" s="12"/>
      <c r="AQ1101" s="12"/>
      <c r="AR1101" s="12"/>
      <c r="AS1101" s="12"/>
      <c r="AT1101" s="12"/>
      <c r="AU1101" s="12"/>
      <c r="AV1101" s="12"/>
      <c r="AX1101" s="11"/>
      <c r="AY1101" s="12"/>
      <c r="AZ1101" s="12"/>
      <c r="BA1101" s="12"/>
      <c r="BB1101" s="12"/>
      <c r="BC1101" s="12"/>
      <c r="BD1101" s="12"/>
      <c r="BE1101" s="12"/>
      <c r="BF1101" s="12"/>
    </row>
    <row r="1102" spans="1:58">
      <c r="A1102"/>
      <c r="B1102"/>
      <c r="C1102"/>
      <c r="D1102"/>
      <c r="E1102"/>
      <c r="F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D1102" s="11"/>
      <c r="AE1102" s="12"/>
      <c r="AF1102" s="11"/>
      <c r="AG1102" s="12"/>
      <c r="AH1102" s="11"/>
      <c r="AI1102" s="11"/>
      <c r="AJ1102" s="11"/>
      <c r="AK1102" s="11"/>
      <c r="AL1102" s="11"/>
      <c r="AN1102" s="11"/>
      <c r="AO1102" s="12"/>
      <c r="AP1102" s="12"/>
      <c r="AQ1102" s="12"/>
      <c r="AR1102" s="12"/>
      <c r="AS1102" s="12"/>
      <c r="AT1102" s="12"/>
      <c r="AU1102" s="12"/>
      <c r="AV1102" s="12"/>
      <c r="AX1102" s="11"/>
      <c r="AY1102" s="12"/>
      <c r="AZ1102" s="12"/>
      <c r="BA1102" s="12"/>
      <c r="BB1102" s="12"/>
      <c r="BC1102" s="12"/>
      <c r="BD1102" s="12"/>
      <c r="BE1102" s="12"/>
      <c r="BF1102" s="12"/>
    </row>
    <row r="1103" spans="1:58">
      <c r="A1103"/>
      <c r="B1103"/>
      <c r="C1103"/>
      <c r="D1103"/>
      <c r="E1103"/>
      <c r="F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D1103" s="11"/>
      <c r="AE1103" s="12"/>
      <c r="AF1103" s="11"/>
      <c r="AG1103" s="12"/>
      <c r="AH1103" s="11"/>
      <c r="AI1103" s="11"/>
      <c r="AJ1103" s="11"/>
      <c r="AK1103" s="11"/>
      <c r="AL1103" s="11"/>
      <c r="AN1103" s="11"/>
      <c r="AO1103" s="12"/>
      <c r="AP1103" s="12"/>
      <c r="AQ1103" s="12"/>
      <c r="AR1103" s="12"/>
      <c r="AS1103" s="12"/>
      <c r="AT1103" s="12"/>
      <c r="AU1103" s="12"/>
      <c r="AV1103" s="12"/>
      <c r="AX1103" s="11"/>
      <c r="AY1103" s="12"/>
      <c r="AZ1103" s="12"/>
      <c r="BA1103" s="12"/>
      <c r="BB1103" s="12"/>
      <c r="BC1103" s="12"/>
      <c r="BD1103" s="12"/>
      <c r="BE1103" s="12"/>
      <c r="BF1103" s="12"/>
    </row>
    <row r="1104" spans="1:58">
      <c r="A1104"/>
      <c r="B1104"/>
      <c r="C1104"/>
      <c r="D1104"/>
      <c r="E1104"/>
      <c r="F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D1104" s="11"/>
      <c r="AE1104" s="12"/>
      <c r="AF1104" s="11"/>
      <c r="AG1104" s="12"/>
      <c r="AH1104" s="11"/>
      <c r="AI1104" s="11"/>
      <c r="AJ1104" s="11"/>
      <c r="AK1104" s="11"/>
      <c r="AL1104" s="11"/>
      <c r="AN1104" s="11"/>
      <c r="AO1104" s="12"/>
      <c r="AP1104" s="12"/>
      <c r="AQ1104" s="12"/>
      <c r="AR1104" s="12"/>
      <c r="AS1104" s="12"/>
      <c r="AT1104" s="12"/>
      <c r="AU1104" s="12"/>
      <c r="AV1104" s="12"/>
      <c r="AX1104" s="11"/>
      <c r="AY1104" s="12"/>
      <c r="AZ1104" s="12"/>
      <c r="BA1104" s="12"/>
      <c r="BB1104" s="12"/>
      <c r="BC1104" s="12"/>
      <c r="BD1104" s="12"/>
      <c r="BE1104" s="12"/>
      <c r="BF1104" s="12"/>
    </row>
    <row r="1105" spans="1:58">
      <c r="A1105"/>
      <c r="B1105"/>
      <c r="C1105"/>
      <c r="D1105"/>
      <c r="E1105"/>
      <c r="F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D1105" s="11"/>
      <c r="AE1105" s="12"/>
      <c r="AF1105" s="11"/>
      <c r="AG1105" s="12"/>
      <c r="AH1105" s="11"/>
      <c r="AI1105" s="11"/>
      <c r="AJ1105" s="11"/>
      <c r="AK1105" s="11"/>
      <c r="AL1105" s="11"/>
      <c r="AN1105" s="11"/>
      <c r="AO1105" s="12"/>
      <c r="AP1105" s="12"/>
      <c r="AQ1105" s="12"/>
      <c r="AR1105" s="12"/>
      <c r="AS1105" s="12"/>
      <c r="AT1105" s="12"/>
      <c r="AU1105" s="12"/>
      <c r="AV1105" s="12"/>
      <c r="AX1105" s="11"/>
      <c r="AY1105" s="12"/>
      <c r="AZ1105" s="12"/>
      <c r="BA1105" s="12"/>
      <c r="BB1105" s="12"/>
      <c r="BC1105" s="12"/>
      <c r="BD1105" s="12"/>
      <c r="BE1105" s="12"/>
      <c r="BF1105" s="12"/>
    </row>
    <row r="1106" spans="1:58">
      <c r="A1106"/>
      <c r="B1106"/>
      <c r="C1106"/>
      <c r="D1106"/>
      <c r="E1106"/>
      <c r="F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D1106" s="11"/>
      <c r="AE1106" s="12"/>
      <c r="AF1106" s="11"/>
      <c r="AG1106" s="12"/>
      <c r="AH1106" s="11"/>
      <c r="AI1106" s="11"/>
      <c r="AJ1106" s="11"/>
      <c r="AK1106" s="11"/>
      <c r="AL1106" s="11"/>
      <c r="AN1106" s="11"/>
      <c r="AO1106" s="12"/>
      <c r="AP1106" s="12"/>
      <c r="AQ1106" s="12"/>
      <c r="AR1106" s="12"/>
      <c r="AS1106" s="12"/>
      <c r="AT1106" s="12"/>
      <c r="AU1106" s="12"/>
      <c r="AV1106" s="12"/>
      <c r="AX1106" s="11"/>
      <c r="AY1106" s="12"/>
      <c r="AZ1106" s="12"/>
      <c r="BA1106" s="12"/>
      <c r="BB1106" s="12"/>
      <c r="BC1106" s="12"/>
      <c r="BD1106" s="12"/>
      <c r="BE1106" s="12"/>
      <c r="BF1106" s="12"/>
    </row>
    <row r="1107" spans="1:58">
      <c r="A1107"/>
      <c r="B1107"/>
      <c r="C1107"/>
      <c r="D1107"/>
      <c r="E1107"/>
      <c r="F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D1107" s="11"/>
      <c r="AE1107" s="12"/>
      <c r="AF1107" s="11"/>
      <c r="AG1107" s="12"/>
      <c r="AH1107" s="11"/>
      <c r="AI1107" s="11"/>
      <c r="AJ1107" s="11"/>
      <c r="AK1107" s="11"/>
      <c r="AL1107" s="11"/>
      <c r="AN1107" s="11"/>
      <c r="AO1107" s="12"/>
      <c r="AP1107" s="12"/>
      <c r="AQ1107" s="12"/>
      <c r="AR1107" s="12"/>
      <c r="AS1107" s="12"/>
      <c r="AT1107" s="12"/>
      <c r="AU1107" s="12"/>
      <c r="AV1107" s="12"/>
      <c r="AX1107" s="11"/>
      <c r="AY1107" s="12"/>
      <c r="AZ1107" s="12"/>
      <c r="BA1107" s="12"/>
      <c r="BB1107" s="12"/>
      <c r="BC1107" s="12"/>
      <c r="BD1107" s="12"/>
      <c r="BE1107" s="12"/>
      <c r="BF1107" s="12"/>
    </row>
    <row r="1108" spans="1:58">
      <c r="A1108"/>
      <c r="B1108"/>
      <c r="C1108"/>
      <c r="D1108"/>
      <c r="E1108"/>
      <c r="F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D1108" s="11"/>
      <c r="AE1108" s="12"/>
      <c r="AF1108" s="11"/>
      <c r="AG1108" s="12"/>
      <c r="AH1108" s="11"/>
      <c r="AI1108" s="11"/>
      <c r="AJ1108" s="11"/>
      <c r="AK1108" s="11"/>
      <c r="AL1108" s="11"/>
      <c r="AN1108" s="11"/>
      <c r="AO1108" s="12"/>
      <c r="AP1108" s="12"/>
      <c r="AQ1108" s="12"/>
      <c r="AR1108" s="12"/>
      <c r="AS1108" s="12"/>
      <c r="AT1108" s="12"/>
      <c r="AU1108" s="12"/>
      <c r="AV1108" s="12"/>
      <c r="AX1108" s="11"/>
      <c r="AY1108" s="12"/>
      <c r="AZ1108" s="12"/>
      <c r="BA1108" s="12"/>
      <c r="BB1108" s="12"/>
      <c r="BC1108" s="12"/>
      <c r="BD1108" s="12"/>
      <c r="BE1108" s="12"/>
      <c r="BF1108" s="12"/>
    </row>
    <row r="1109" spans="1:58">
      <c r="A1109"/>
      <c r="B1109"/>
      <c r="C1109"/>
      <c r="D1109"/>
      <c r="E1109"/>
      <c r="F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D1109" s="11"/>
      <c r="AE1109" s="12"/>
      <c r="AF1109" s="11"/>
      <c r="AG1109" s="12"/>
      <c r="AH1109" s="11"/>
      <c r="AI1109" s="11"/>
      <c r="AJ1109" s="11"/>
      <c r="AK1109" s="11"/>
      <c r="AL1109" s="11"/>
      <c r="AN1109" s="11"/>
      <c r="AO1109" s="12"/>
      <c r="AP1109" s="12"/>
      <c r="AQ1109" s="12"/>
      <c r="AR1109" s="12"/>
      <c r="AS1109" s="12"/>
      <c r="AT1109" s="12"/>
      <c r="AU1109" s="12"/>
      <c r="AV1109" s="12"/>
      <c r="AX1109" s="11"/>
      <c r="AY1109" s="12"/>
      <c r="AZ1109" s="12"/>
      <c r="BA1109" s="12"/>
      <c r="BB1109" s="12"/>
      <c r="BC1109" s="12"/>
      <c r="BD1109" s="12"/>
      <c r="BE1109" s="12"/>
      <c r="BF1109" s="12"/>
    </row>
    <row r="1110" spans="1:58">
      <c r="A1110"/>
      <c r="B1110"/>
      <c r="C1110"/>
      <c r="D1110"/>
      <c r="E1110"/>
      <c r="F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D1110" s="11"/>
      <c r="AE1110" s="12"/>
      <c r="AF1110" s="11"/>
      <c r="AG1110" s="12"/>
      <c r="AH1110" s="11"/>
      <c r="AI1110" s="11"/>
      <c r="AJ1110" s="11"/>
      <c r="AK1110" s="11"/>
      <c r="AL1110" s="11"/>
      <c r="AN1110" s="11"/>
      <c r="AO1110" s="12"/>
      <c r="AP1110" s="12"/>
      <c r="AQ1110" s="12"/>
      <c r="AR1110" s="12"/>
      <c r="AS1110" s="12"/>
      <c r="AT1110" s="12"/>
      <c r="AU1110" s="12"/>
      <c r="AV1110" s="12"/>
      <c r="AX1110" s="11"/>
      <c r="AY1110" s="12"/>
      <c r="AZ1110" s="12"/>
      <c r="BA1110" s="12"/>
      <c r="BB1110" s="12"/>
      <c r="BC1110" s="12"/>
      <c r="BD1110" s="12"/>
      <c r="BE1110" s="12"/>
      <c r="BF1110" s="12"/>
    </row>
    <row r="1111" spans="1:58">
      <c r="A1111"/>
      <c r="B1111"/>
      <c r="C1111"/>
      <c r="D1111"/>
      <c r="E1111"/>
      <c r="F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D1111" s="11"/>
      <c r="AE1111" s="12"/>
      <c r="AF1111" s="11"/>
      <c r="AG1111" s="12"/>
      <c r="AH1111" s="11"/>
      <c r="AI1111" s="11"/>
      <c r="AJ1111" s="11"/>
      <c r="AK1111" s="11"/>
      <c r="AL1111" s="11"/>
      <c r="AN1111" s="11"/>
      <c r="AO1111" s="12"/>
      <c r="AP1111" s="12"/>
      <c r="AQ1111" s="12"/>
      <c r="AR1111" s="12"/>
      <c r="AS1111" s="12"/>
      <c r="AT1111" s="12"/>
      <c r="AU1111" s="12"/>
      <c r="AV1111" s="12"/>
      <c r="AX1111" s="11"/>
      <c r="AY1111" s="12"/>
      <c r="AZ1111" s="12"/>
      <c r="BA1111" s="12"/>
      <c r="BB1111" s="12"/>
      <c r="BC1111" s="12"/>
      <c r="BD1111" s="12"/>
      <c r="BE1111" s="12"/>
      <c r="BF1111" s="12"/>
    </row>
    <row r="1112" spans="1:58">
      <c r="A1112"/>
      <c r="B1112"/>
      <c r="C1112"/>
      <c r="D1112"/>
      <c r="E1112"/>
      <c r="F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D1112" s="11"/>
      <c r="AE1112" s="12"/>
      <c r="AF1112" s="11"/>
      <c r="AG1112" s="12"/>
      <c r="AH1112" s="11"/>
      <c r="AI1112" s="11"/>
      <c r="AJ1112" s="11"/>
      <c r="AK1112" s="11"/>
      <c r="AL1112" s="11"/>
      <c r="AN1112" s="11"/>
      <c r="AO1112" s="12"/>
      <c r="AP1112" s="12"/>
      <c r="AQ1112" s="12"/>
      <c r="AR1112" s="12"/>
      <c r="AS1112" s="12"/>
      <c r="AT1112" s="12"/>
      <c r="AU1112" s="12"/>
      <c r="AV1112" s="12"/>
      <c r="AX1112" s="11"/>
      <c r="AY1112" s="12"/>
      <c r="AZ1112" s="12"/>
      <c r="BA1112" s="12"/>
      <c r="BB1112" s="12"/>
      <c r="BC1112" s="12"/>
      <c r="BD1112" s="12"/>
      <c r="BE1112" s="12"/>
      <c r="BF1112" s="12"/>
    </row>
    <row r="1113" spans="1:58">
      <c r="A1113"/>
      <c r="B1113"/>
      <c r="C1113"/>
      <c r="D1113"/>
      <c r="E1113"/>
      <c r="F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D1113" s="11"/>
      <c r="AE1113" s="12"/>
      <c r="AF1113" s="11"/>
      <c r="AG1113" s="12"/>
      <c r="AH1113" s="11"/>
      <c r="AI1113" s="11"/>
      <c r="AJ1113" s="11"/>
      <c r="AK1113" s="11"/>
      <c r="AL1113" s="11"/>
      <c r="AN1113" s="11"/>
      <c r="AO1113" s="12"/>
      <c r="AP1113" s="12"/>
      <c r="AQ1113" s="12"/>
      <c r="AR1113" s="12"/>
      <c r="AS1113" s="12"/>
      <c r="AT1113" s="12"/>
      <c r="AU1113" s="12"/>
      <c r="AV1113" s="12"/>
      <c r="AX1113" s="11"/>
      <c r="AY1113" s="12"/>
      <c r="AZ1113" s="12"/>
      <c r="BA1113" s="12"/>
      <c r="BB1113" s="12"/>
      <c r="BC1113" s="12"/>
      <c r="BD1113" s="12"/>
      <c r="BE1113" s="12"/>
      <c r="BF1113" s="12"/>
    </row>
    <row r="1114" spans="1:58">
      <c r="A1114"/>
      <c r="B1114"/>
      <c r="C1114"/>
      <c r="D1114"/>
      <c r="E1114"/>
      <c r="F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D1114" s="11"/>
      <c r="AE1114" s="12"/>
      <c r="AF1114" s="11"/>
      <c r="AG1114" s="12"/>
      <c r="AH1114" s="11"/>
      <c r="AI1114" s="11"/>
      <c r="AJ1114" s="11"/>
      <c r="AK1114" s="11"/>
      <c r="AL1114" s="11"/>
      <c r="AN1114" s="11"/>
      <c r="AO1114" s="12"/>
      <c r="AP1114" s="12"/>
      <c r="AQ1114" s="12"/>
      <c r="AR1114" s="12"/>
      <c r="AS1114" s="12"/>
      <c r="AT1114" s="12"/>
      <c r="AU1114" s="12"/>
      <c r="AV1114" s="12"/>
      <c r="AX1114" s="11"/>
      <c r="AY1114" s="12"/>
      <c r="AZ1114" s="12"/>
      <c r="BA1114" s="12"/>
      <c r="BB1114" s="12"/>
      <c r="BC1114" s="12"/>
      <c r="BD1114" s="12"/>
      <c r="BE1114" s="12"/>
      <c r="BF1114" s="12"/>
    </row>
    <row r="1115" spans="1:58">
      <c r="A1115"/>
      <c r="B1115"/>
      <c r="C1115"/>
      <c r="D1115"/>
      <c r="E1115"/>
      <c r="F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D1115" s="11"/>
      <c r="AE1115" s="12"/>
      <c r="AF1115" s="11"/>
      <c r="AG1115" s="12"/>
      <c r="AH1115" s="11"/>
      <c r="AI1115" s="11"/>
      <c r="AJ1115" s="11"/>
      <c r="AK1115" s="11"/>
      <c r="AL1115" s="11"/>
      <c r="AN1115" s="11"/>
      <c r="AO1115" s="12"/>
      <c r="AP1115" s="12"/>
      <c r="AQ1115" s="12"/>
      <c r="AR1115" s="12"/>
      <c r="AS1115" s="12"/>
      <c r="AT1115" s="12"/>
      <c r="AU1115" s="12"/>
      <c r="AV1115" s="12"/>
      <c r="AX1115" s="11"/>
      <c r="AY1115" s="12"/>
      <c r="AZ1115" s="12"/>
      <c r="BA1115" s="12"/>
      <c r="BB1115" s="12"/>
      <c r="BC1115" s="12"/>
      <c r="BD1115" s="12"/>
      <c r="BE1115" s="12"/>
      <c r="BF1115" s="12"/>
    </row>
    <row r="1116" spans="1:58">
      <c r="A1116"/>
      <c r="B1116"/>
      <c r="C1116"/>
      <c r="D1116"/>
      <c r="E1116"/>
      <c r="F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D1116" s="11"/>
      <c r="AE1116" s="12"/>
      <c r="AF1116" s="11"/>
      <c r="AG1116" s="12"/>
      <c r="AH1116" s="11"/>
      <c r="AI1116" s="11"/>
      <c r="AJ1116" s="11"/>
      <c r="AK1116" s="11"/>
      <c r="AL1116" s="11"/>
      <c r="AN1116" s="11"/>
      <c r="AO1116" s="12"/>
      <c r="AP1116" s="12"/>
      <c r="AQ1116" s="12"/>
      <c r="AR1116" s="12"/>
      <c r="AS1116" s="12"/>
      <c r="AT1116" s="12"/>
      <c r="AU1116" s="12"/>
      <c r="AV1116" s="12"/>
      <c r="AX1116" s="11"/>
      <c r="AY1116" s="12"/>
      <c r="AZ1116" s="12"/>
      <c r="BA1116" s="12"/>
      <c r="BB1116" s="12"/>
      <c r="BC1116" s="12"/>
      <c r="BD1116" s="12"/>
      <c r="BE1116" s="12"/>
      <c r="BF1116" s="12"/>
    </row>
    <row r="1117" spans="1:58">
      <c r="A1117"/>
      <c r="B1117"/>
      <c r="C1117"/>
      <c r="D1117"/>
      <c r="E1117"/>
      <c r="F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D1117" s="11"/>
      <c r="AE1117" s="12"/>
      <c r="AF1117" s="11"/>
      <c r="AG1117" s="12"/>
      <c r="AH1117" s="11"/>
      <c r="AI1117" s="11"/>
      <c r="AJ1117" s="11"/>
      <c r="AK1117" s="11"/>
      <c r="AL1117" s="11"/>
      <c r="AN1117" s="11"/>
      <c r="AO1117" s="12"/>
      <c r="AP1117" s="12"/>
      <c r="AQ1117" s="12"/>
      <c r="AR1117" s="12"/>
      <c r="AS1117" s="12"/>
      <c r="AT1117" s="12"/>
      <c r="AU1117" s="12"/>
      <c r="AV1117" s="12"/>
      <c r="AX1117" s="11"/>
      <c r="AY1117" s="12"/>
      <c r="AZ1117" s="12"/>
      <c r="BA1117" s="12"/>
      <c r="BB1117" s="12"/>
      <c r="BC1117" s="12"/>
      <c r="BD1117" s="12"/>
      <c r="BE1117" s="12"/>
      <c r="BF1117" s="12"/>
    </row>
    <row r="1118" spans="1:58">
      <c r="A1118"/>
      <c r="B1118"/>
      <c r="C1118"/>
      <c r="D1118"/>
      <c r="E1118"/>
      <c r="F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D1118" s="11"/>
      <c r="AE1118" s="12"/>
      <c r="AF1118" s="11"/>
      <c r="AG1118" s="12"/>
      <c r="AH1118" s="11"/>
      <c r="AI1118" s="11"/>
      <c r="AJ1118" s="11"/>
      <c r="AK1118" s="11"/>
      <c r="AL1118" s="11"/>
      <c r="AN1118" s="11"/>
      <c r="AO1118" s="12"/>
      <c r="AP1118" s="12"/>
      <c r="AQ1118" s="12"/>
      <c r="AR1118" s="12"/>
      <c r="AS1118" s="12"/>
      <c r="AT1118" s="12"/>
      <c r="AU1118" s="12"/>
      <c r="AV1118" s="12"/>
      <c r="AX1118" s="11"/>
      <c r="AY1118" s="12"/>
      <c r="AZ1118" s="12"/>
      <c r="BA1118" s="12"/>
      <c r="BB1118" s="12"/>
      <c r="BC1118" s="12"/>
      <c r="BD1118" s="12"/>
      <c r="BE1118" s="12"/>
      <c r="BF1118" s="12"/>
    </row>
    <row r="1119" spans="1:58">
      <c r="A1119"/>
      <c r="B1119"/>
      <c r="C1119"/>
      <c r="D1119"/>
      <c r="E1119"/>
      <c r="F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D1119" s="11"/>
      <c r="AE1119" s="12"/>
      <c r="AF1119" s="11"/>
      <c r="AG1119" s="12"/>
      <c r="AH1119" s="11"/>
      <c r="AI1119" s="11"/>
      <c r="AJ1119" s="11"/>
      <c r="AK1119" s="11"/>
      <c r="AL1119" s="11"/>
      <c r="AN1119" s="11"/>
      <c r="AO1119" s="12"/>
      <c r="AP1119" s="12"/>
      <c r="AQ1119" s="12"/>
      <c r="AR1119" s="12"/>
      <c r="AS1119" s="12"/>
      <c r="AT1119" s="12"/>
      <c r="AU1119" s="12"/>
      <c r="AV1119" s="12"/>
      <c r="AX1119" s="11"/>
      <c r="AY1119" s="12"/>
      <c r="AZ1119" s="12"/>
      <c r="BA1119" s="12"/>
      <c r="BB1119" s="12"/>
      <c r="BC1119" s="12"/>
      <c r="BD1119" s="12"/>
      <c r="BE1119" s="12"/>
      <c r="BF1119" s="12"/>
    </row>
    <row r="1120" spans="1:58">
      <c r="A1120"/>
      <c r="B1120"/>
      <c r="C1120"/>
      <c r="D1120"/>
      <c r="E1120"/>
      <c r="F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D1120" s="11"/>
      <c r="AE1120" s="12"/>
      <c r="AF1120" s="11"/>
      <c r="AG1120" s="12"/>
      <c r="AH1120" s="11"/>
      <c r="AI1120" s="11"/>
      <c r="AJ1120" s="11"/>
      <c r="AK1120" s="11"/>
      <c r="AL1120" s="11"/>
      <c r="AN1120" s="11"/>
      <c r="AO1120" s="12"/>
      <c r="AP1120" s="12"/>
      <c r="AQ1120" s="12"/>
      <c r="AR1120" s="12"/>
      <c r="AS1120" s="12"/>
      <c r="AT1120" s="12"/>
      <c r="AU1120" s="12"/>
      <c r="AV1120" s="12"/>
      <c r="AX1120" s="11"/>
      <c r="AY1120" s="12"/>
      <c r="AZ1120" s="12"/>
      <c r="BA1120" s="12"/>
      <c r="BB1120" s="12"/>
      <c r="BC1120" s="12"/>
      <c r="BD1120" s="12"/>
      <c r="BE1120" s="12"/>
      <c r="BF1120" s="12"/>
    </row>
    <row r="1121" spans="1:58">
      <c r="A1121"/>
      <c r="B1121"/>
      <c r="C1121"/>
      <c r="D1121"/>
      <c r="E1121"/>
      <c r="F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D1121" s="11"/>
      <c r="AE1121" s="12"/>
      <c r="AF1121" s="11"/>
      <c r="AG1121" s="12"/>
      <c r="AH1121" s="11"/>
      <c r="AI1121" s="11"/>
      <c r="AJ1121" s="11"/>
      <c r="AK1121" s="11"/>
      <c r="AL1121" s="11"/>
      <c r="AN1121" s="11"/>
      <c r="AO1121" s="12"/>
      <c r="AP1121" s="12"/>
      <c r="AQ1121" s="12"/>
      <c r="AR1121" s="12"/>
      <c r="AS1121" s="12"/>
      <c r="AT1121" s="12"/>
      <c r="AU1121" s="12"/>
      <c r="AV1121" s="12"/>
      <c r="AX1121" s="11"/>
      <c r="AY1121" s="12"/>
      <c r="AZ1121" s="12"/>
      <c r="BA1121" s="12"/>
      <c r="BB1121" s="12"/>
      <c r="BC1121" s="12"/>
      <c r="BD1121" s="12"/>
      <c r="BE1121" s="12"/>
      <c r="BF1121" s="12"/>
    </row>
    <row r="1122" spans="1:58">
      <c r="A1122"/>
      <c r="B1122"/>
      <c r="C1122"/>
      <c r="D1122"/>
      <c r="E1122"/>
      <c r="F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D1122" s="11"/>
      <c r="AE1122" s="12"/>
      <c r="AF1122" s="11"/>
      <c r="AG1122" s="12"/>
      <c r="AH1122" s="11"/>
      <c r="AI1122" s="11"/>
      <c r="AJ1122" s="11"/>
      <c r="AK1122" s="11"/>
      <c r="AL1122" s="11"/>
      <c r="AN1122" s="11"/>
      <c r="AO1122" s="12"/>
      <c r="AP1122" s="12"/>
      <c r="AQ1122" s="12"/>
      <c r="AR1122" s="12"/>
      <c r="AS1122" s="12"/>
      <c r="AT1122" s="12"/>
      <c r="AU1122" s="12"/>
      <c r="AV1122" s="12"/>
      <c r="AX1122" s="11"/>
      <c r="AY1122" s="12"/>
      <c r="AZ1122" s="12"/>
      <c r="BA1122" s="12"/>
      <c r="BB1122" s="12"/>
      <c r="BC1122" s="12"/>
      <c r="BD1122" s="12"/>
      <c r="BE1122" s="12"/>
      <c r="BF1122" s="12"/>
    </row>
    <row r="1123" spans="1:58">
      <c r="A1123"/>
      <c r="B1123"/>
      <c r="C1123"/>
      <c r="D1123"/>
      <c r="E1123"/>
      <c r="F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D1123" s="11"/>
      <c r="AE1123" s="12"/>
      <c r="AF1123" s="11"/>
      <c r="AG1123" s="12"/>
      <c r="AH1123" s="11"/>
      <c r="AI1123" s="11"/>
      <c r="AJ1123" s="11"/>
      <c r="AK1123" s="11"/>
      <c r="AL1123" s="11"/>
      <c r="AN1123" s="11"/>
      <c r="AO1123" s="12"/>
      <c r="AP1123" s="12"/>
      <c r="AQ1123" s="12"/>
      <c r="AR1123" s="12"/>
      <c r="AS1123" s="12"/>
      <c r="AT1123" s="12"/>
      <c r="AU1123" s="12"/>
      <c r="AV1123" s="12"/>
      <c r="AX1123" s="11"/>
      <c r="AY1123" s="12"/>
      <c r="AZ1123" s="12"/>
      <c r="BA1123" s="12"/>
      <c r="BB1123" s="12"/>
      <c r="BC1123" s="12"/>
      <c r="BD1123" s="12"/>
      <c r="BE1123" s="12"/>
      <c r="BF1123" s="12"/>
    </row>
    <row r="1124" spans="1:58">
      <c r="A1124"/>
      <c r="B1124"/>
      <c r="C1124"/>
      <c r="D1124"/>
      <c r="E1124"/>
      <c r="F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D1124" s="11"/>
      <c r="AE1124" s="12"/>
      <c r="AF1124" s="11"/>
      <c r="AG1124" s="12"/>
      <c r="AH1124" s="11"/>
      <c r="AI1124" s="11"/>
      <c r="AJ1124" s="11"/>
      <c r="AK1124" s="11"/>
      <c r="AL1124" s="11"/>
      <c r="AN1124" s="11"/>
      <c r="AO1124" s="12"/>
      <c r="AP1124" s="12"/>
      <c r="AQ1124" s="12"/>
      <c r="AR1124" s="12"/>
      <c r="AS1124" s="12"/>
      <c r="AT1124" s="12"/>
      <c r="AU1124" s="12"/>
      <c r="AV1124" s="12"/>
      <c r="AX1124" s="11"/>
      <c r="AY1124" s="12"/>
      <c r="AZ1124" s="12"/>
      <c r="BA1124" s="12"/>
      <c r="BB1124" s="12"/>
      <c r="BC1124" s="12"/>
      <c r="BD1124" s="12"/>
      <c r="BE1124" s="12"/>
      <c r="BF1124" s="12"/>
    </row>
    <row r="1125" spans="1:58">
      <c r="A1125"/>
      <c r="B1125"/>
      <c r="C1125"/>
      <c r="D1125"/>
      <c r="E1125"/>
      <c r="F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D1125" s="11"/>
      <c r="AE1125" s="12"/>
      <c r="AF1125" s="11"/>
      <c r="AG1125" s="12"/>
      <c r="AH1125" s="11"/>
      <c r="AI1125" s="11"/>
      <c r="AJ1125" s="11"/>
      <c r="AK1125" s="11"/>
      <c r="AL1125" s="11"/>
      <c r="AN1125" s="11"/>
      <c r="AO1125" s="12"/>
      <c r="AP1125" s="12"/>
      <c r="AQ1125" s="12"/>
      <c r="AR1125" s="12"/>
      <c r="AS1125" s="12"/>
      <c r="AT1125" s="12"/>
      <c r="AU1125" s="12"/>
      <c r="AV1125" s="12"/>
      <c r="AX1125" s="11"/>
      <c r="AY1125" s="12"/>
      <c r="AZ1125" s="12"/>
      <c r="BA1125" s="12"/>
      <c r="BB1125" s="12"/>
      <c r="BC1125" s="12"/>
      <c r="BD1125" s="12"/>
      <c r="BE1125" s="12"/>
      <c r="BF1125" s="12"/>
    </row>
    <row r="1126" spans="1:58">
      <c r="A1126"/>
      <c r="B1126"/>
      <c r="C1126"/>
      <c r="D1126"/>
      <c r="E1126"/>
      <c r="F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D1126" s="11"/>
      <c r="AE1126" s="12"/>
      <c r="AF1126" s="11"/>
      <c r="AG1126" s="12"/>
      <c r="AH1126" s="11"/>
      <c r="AI1126" s="11"/>
      <c r="AJ1126" s="11"/>
      <c r="AK1126" s="11"/>
      <c r="AL1126" s="11"/>
      <c r="AN1126" s="11"/>
      <c r="AO1126" s="12"/>
      <c r="AP1126" s="12"/>
      <c r="AQ1126" s="12"/>
      <c r="AR1126" s="12"/>
      <c r="AS1126" s="12"/>
      <c r="AT1126" s="12"/>
      <c r="AU1126" s="12"/>
      <c r="AV1126" s="12"/>
      <c r="AX1126" s="11"/>
      <c r="AY1126" s="12"/>
      <c r="AZ1126" s="12"/>
      <c r="BA1126" s="12"/>
      <c r="BB1126" s="12"/>
      <c r="BC1126" s="12"/>
      <c r="BD1126" s="12"/>
      <c r="BE1126" s="12"/>
      <c r="BF1126" s="12"/>
    </row>
    <row r="1127" spans="1:58">
      <c r="A1127"/>
      <c r="B1127"/>
      <c r="C1127"/>
      <c r="D1127"/>
      <c r="E1127"/>
      <c r="F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D1127" s="11"/>
      <c r="AE1127" s="12"/>
      <c r="AF1127" s="11"/>
      <c r="AG1127" s="12"/>
      <c r="AH1127" s="11"/>
      <c r="AI1127" s="11"/>
      <c r="AJ1127" s="11"/>
      <c r="AK1127" s="11"/>
      <c r="AL1127" s="11"/>
      <c r="AN1127" s="11"/>
      <c r="AO1127" s="12"/>
      <c r="AP1127" s="12"/>
      <c r="AQ1127" s="12"/>
      <c r="AR1127" s="12"/>
      <c r="AS1127" s="12"/>
      <c r="AT1127" s="12"/>
      <c r="AU1127" s="12"/>
      <c r="AV1127" s="12"/>
      <c r="AX1127" s="11"/>
      <c r="AY1127" s="12"/>
      <c r="AZ1127" s="12"/>
      <c r="BA1127" s="12"/>
      <c r="BB1127" s="12"/>
      <c r="BC1127" s="12"/>
      <c r="BD1127" s="12"/>
      <c r="BE1127" s="12"/>
      <c r="BF1127" s="12"/>
    </row>
    <row r="1128" spans="1:58">
      <c r="A1128"/>
      <c r="B1128"/>
      <c r="C1128"/>
      <c r="D1128"/>
      <c r="E1128"/>
      <c r="F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D1128" s="11"/>
      <c r="AE1128" s="12"/>
      <c r="AF1128" s="11"/>
      <c r="AG1128" s="12"/>
      <c r="AH1128" s="11"/>
      <c r="AI1128" s="11"/>
      <c r="AJ1128" s="11"/>
      <c r="AK1128" s="11"/>
      <c r="AL1128" s="11"/>
      <c r="AN1128" s="11"/>
      <c r="AO1128" s="12"/>
      <c r="AP1128" s="12"/>
      <c r="AQ1128" s="12"/>
      <c r="AR1128" s="12"/>
      <c r="AS1128" s="12"/>
      <c r="AT1128" s="12"/>
      <c r="AU1128" s="12"/>
      <c r="AV1128" s="12"/>
      <c r="AX1128" s="11"/>
      <c r="AY1128" s="12"/>
      <c r="AZ1128" s="12"/>
      <c r="BA1128" s="12"/>
      <c r="BB1128" s="12"/>
      <c r="BC1128" s="12"/>
      <c r="BD1128" s="12"/>
      <c r="BE1128" s="12"/>
      <c r="BF1128" s="12"/>
    </row>
    <row r="1129" spans="1:58">
      <c r="A1129"/>
      <c r="B1129"/>
      <c r="C1129"/>
      <c r="D1129"/>
      <c r="E1129"/>
      <c r="F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D1129" s="11"/>
      <c r="AE1129" s="12"/>
      <c r="AF1129" s="11"/>
      <c r="AG1129" s="12"/>
      <c r="AH1129" s="11"/>
      <c r="AI1129" s="11"/>
      <c r="AJ1129" s="11"/>
      <c r="AK1129" s="11"/>
      <c r="AL1129" s="11"/>
      <c r="AN1129" s="11"/>
      <c r="AO1129" s="12"/>
      <c r="AP1129" s="12"/>
      <c r="AQ1129" s="12"/>
      <c r="AR1129" s="12"/>
      <c r="AS1129" s="12"/>
      <c r="AT1129" s="12"/>
      <c r="AU1129" s="12"/>
      <c r="AV1129" s="12"/>
      <c r="AX1129" s="11"/>
      <c r="AY1129" s="12"/>
      <c r="AZ1129" s="12"/>
      <c r="BA1129" s="12"/>
      <c r="BB1129" s="12"/>
      <c r="BC1129" s="12"/>
      <c r="BD1129" s="12"/>
      <c r="BE1129" s="12"/>
      <c r="BF1129" s="12"/>
    </row>
    <row r="1130" spans="1:58">
      <c r="A1130"/>
      <c r="B1130"/>
      <c r="C1130"/>
      <c r="D1130"/>
      <c r="E1130"/>
      <c r="F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D1130" s="11"/>
      <c r="AE1130" s="12"/>
      <c r="AF1130" s="11"/>
      <c r="AG1130" s="12"/>
      <c r="AH1130" s="11"/>
      <c r="AI1130" s="11"/>
      <c r="AJ1130" s="11"/>
      <c r="AK1130" s="11"/>
      <c r="AL1130" s="11"/>
      <c r="AN1130" s="11"/>
      <c r="AO1130" s="12"/>
      <c r="AP1130" s="12"/>
      <c r="AQ1130" s="12"/>
      <c r="AR1130" s="12"/>
      <c r="AS1130" s="12"/>
      <c r="AT1130" s="12"/>
      <c r="AU1130" s="12"/>
      <c r="AV1130" s="12"/>
      <c r="AX1130" s="11"/>
      <c r="AY1130" s="12"/>
      <c r="AZ1130" s="12"/>
      <c r="BA1130" s="12"/>
      <c r="BB1130" s="12"/>
      <c r="BC1130" s="12"/>
      <c r="BD1130" s="12"/>
      <c r="BE1130" s="12"/>
      <c r="BF1130" s="12"/>
    </row>
    <row r="1131" spans="1:58">
      <c r="A1131"/>
      <c r="B1131"/>
      <c r="C1131"/>
      <c r="D1131"/>
      <c r="E1131"/>
      <c r="F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D1131" s="11"/>
      <c r="AE1131" s="12"/>
      <c r="AF1131" s="11"/>
      <c r="AG1131" s="12"/>
      <c r="AH1131" s="11"/>
      <c r="AI1131" s="11"/>
      <c r="AJ1131" s="11"/>
      <c r="AK1131" s="11"/>
      <c r="AL1131" s="11"/>
      <c r="AN1131" s="11"/>
      <c r="AO1131" s="12"/>
      <c r="AP1131" s="12"/>
      <c r="AQ1131" s="12"/>
      <c r="AR1131" s="12"/>
      <c r="AS1131" s="12"/>
      <c r="AT1131" s="12"/>
      <c r="AU1131" s="12"/>
      <c r="AV1131" s="12"/>
      <c r="AX1131" s="11"/>
      <c r="AY1131" s="12"/>
      <c r="AZ1131" s="12"/>
      <c r="BA1131" s="12"/>
      <c r="BB1131" s="12"/>
      <c r="BC1131" s="12"/>
      <c r="BD1131" s="12"/>
      <c r="BE1131" s="12"/>
      <c r="BF1131" s="12"/>
    </row>
    <row r="1132" spans="1:58">
      <c r="A1132"/>
      <c r="B1132"/>
      <c r="C1132"/>
      <c r="D1132"/>
      <c r="E1132"/>
      <c r="F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D1132" s="11"/>
      <c r="AE1132" s="12"/>
      <c r="AF1132" s="11"/>
      <c r="AG1132" s="12"/>
      <c r="AH1132" s="11"/>
      <c r="AI1132" s="11"/>
      <c r="AJ1132" s="11"/>
      <c r="AK1132" s="11"/>
      <c r="AL1132" s="11"/>
      <c r="AN1132" s="11"/>
      <c r="AO1132" s="12"/>
      <c r="AP1132" s="12"/>
      <c r="AQ1132" s="12"/>
      <c r="AR1132" s="12"/>
      <c r="AS1132" s="12"/>
      <c r="AT1132" s="12"/>
      <c r="AU1132" s="12"/>
      <c r="AV1132" s="12"/>
      <c r="AX1132" s="11"/>
      <c r="AY1132" s="12"/>
      <c r="AZ1132" s="12"/>
      <c r="BA1132" s="12"/>
      <c r="BB1132" s="12"/>
      <c r="BC1132" s="12"/>
      <c r="BD1132" s="12"/>
      <c r="BE1132" s="12"/>
      <c r="BF1132" s="12"/>
    </row>
    <row r="1133" spans="1:58">
      <c r="A1133"/>
      <c r="B1133"/>
      <c r="C1133"/>
      <c r="D1133"/>
      <c r="E1133"/>
      <c r="F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D1133" s="11"/>
      <c r="AE1133" s="12"/>
      <c r="AF1133" s="11"/>
      <c r="AG1133" s="12"/>
      <c r="AH1133" s="11"/>
      <c r="AI1133" s="11"/>
      <c r="AJ1133" s="11"/>
      <c r="AK1133" s="11"/>
      <c r="AL1133" s="11"/>
      <c r="AN1133" s="11"/>
      <c r="AO1133" s="12"/>
      <c r="AP1133" s="12"/>
      <c r="AQ1133" s="12"/>
      <c r="AR1133" s="12"/>
      <c r="AS1133" s="12"/>
      <c r="AT1133" s="12"/>
      <c r="AU1133" s="12"/>
      <c r="AV1133" s="12"/>
      <c r="AX1133" s="11"/>
      <c r="AY1133" s="12"/>
      <c r="AZ1133" s="12"/>
      <c r="BA1133" s="12"/>
      <c r="BB1133" s="12"/>
      <c r="BC1133" s="12"/>
      <c r="BD1133" s="12"/>
      <c r="BE1133" s="12"/>
      <c r="BF1133" s="12"/>
    </row>
    <row r="1134" spans="1:58">
      <c r="A1134"/>
      <c r="B1134"/>
      <c r="C1134"/>
      <c r="D1134"/>
      <c r="E1134"/>
      <c r="F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D1134" s="11"/>
      <c r="AE1134" s="12"/>
      <c r="AF1134" s="11"/>
      <c r="AG1134" s="12"/>
      <c r="AH1134" s="11"/>
      <c r="AI1134" s="11"/>
      <c r="AJ1134" s="11"/>
      <c r="AK1134" s="11"/>
      <c r="AL1134" s="11"/>
      <c r="AN1134" s="11"/>
      <c r="AO1134" s="12"/>
      <c r="AP1134" s="12"/>
      <c r="AQ1134" s="12"/>
      <c r="AR1134" s="12"/>
      <c r="AS1134" s="12"/>
      <c r="AT1134" s="12"/>
      <c r="AU1134" s="12"/>
      <c r="AV1134" s="12"/>
      <c r="AX1134" s="11"/>
      <c r="AY1134" s="12"/>
      <c r="AZ1134" s="12"/>
      <c r="BA1134" s="12"/>
      <c r="BB1134" s="12"/>
      <c r="BC1134" s="12"/>
      <c r="BD1134" s="12"/>
      <c r="BE1134" s="12"/>
      <c r="BF1134" s="12"/>
    </row>
    <row r="1135" spans="1:58">
      <c r="A1135"/>
      <c r="B1135"/>
      <c r="C1135"/>
      <c r="D1135"/>
      <c r="E1135"/>
      <c r="F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D1135" s="11"/>
      <c r="AE1135" s="12"/>
      <c r="AF1135" s="11"/>
      <c r="AG1135" s="12"/>
      <c r="AH1135" s="11"/>
      <c r="AI1135" s="11"/>
      <c r="AJ1135" s="11"/>
      <c r="AK1135" s="11"/>
      <c r="AL1135" s="11"/>
      <c r="AN1135" s="11"/>
      <c r="AO1135" s="12"/>
      <c r="AP1135" s="12"/>
      <c r="AQ1135" s="12"/>
      <c r="AR1135" s="12"/>
      <c r="AS1135" s="12"/>
      <c r="AT1135" s="12"/>
      <c r="AU1135" s="12"/>
      <c r="AV1135" s="12"/>
      <c r="AX1135" s="11"/>
      <c r="AY1135" s="12"/>
      <c r="AZ1135" s="12"/>
      <c r="BA1135" s="12"/>
      <c r="BB1135" s="12"/>
      <c r="BC1135" s="12"/>
      <c r="BD1135" s="12"/>
      <c r="BE1135" s="12"/>
      <c r="BF1135" s="12"/>
    </row>
    <row r="1136" spans="1:58">
      <c r="A1136"/>
      <c r="B1136"/>
      <c r="C1136"/>
      <c r="D1136"/>
      <c r="E1136"/>
      <c r="F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D1136" s="11"/>
      <c r="AE1136" s="12"/>
      <c r="AF1136" s="11"/>
      <c r="AG1136" s="12"/>
      <c r="AH1136" s="11"/>
      <c r="AI1136" s="11"/>
      <c r="AJ1136" s="11"/>
      <c r="AK1136" s="11"/>
      <c r="AL1136" s="11"/>
      <c r="AN1136" s="11"/>
      <c r="AO1136" s="12"/>
      <c r="AP1136" s="12"/>
      <c r="AQ1136" s="12"/>
      <c r="AR1136" s="12"/>
      <c r="AS1136" s="12"/>
      <c r="AT1136" s="12"/>
      <c r="AU1136" s="12"/>
      <c r="AV1136" s="12"/>
      <c r="AX1136" s="11"/>
      <c r="AY1136" s="12"/>
      <c r="AZ1136" s="12"/>
      <c r="BA1136" s="12"/>
      <c r="BB1136" s="12"/>
      <c r="BC1136" s="12"/>
      <c r="BD1136" s="12"/>
      <c r="BE1136" s="12"/>
      <c r="BF1136" s="12"/>
    </row>
    <row r="1137" spans="1:58">
      <c r="A1137"/>
      <c r="B1137"/>
      <c r="C1137"/>
      <c r="D1137"/>
      <c r="E1137"/>
      <c r="F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D1137" s="11"/>
      <c r="AE1137" s="12"/>
      <c r="AF1137" s="11"/>
      <c r="AG1137" s="12"/>
      <c r="AH1137" s="11"/>
      <c r="AI1137" s="11"/>
      <c r="AJ1137" s="11"/>
      <c r="AK1137" s="11"/>
      <c r="AL1137" s="11"/>
      <c r="AN1137" s="11"/>
      <c r="AO1137" s="12"/>
      <c r="AP1137" s="12"/>
      <c r="AQ1137" s="12"/>
      <c r="AR1137" s="12"/>
      <c r="AS1137" s="12"/>
      <c r="AT1137" s="12"/>
      <c r="AU1137" s="12"/>
      <c r="AV1137" s="12"/>
      <c r="AX1137" s="11"/>
      <c r="AY1137" s="12"/>
      <c r="AZ1137" s="12"/>
      <c r="BA1137" s="12"/>
      <c r="BB1137" s="12"/>
      <c r="BC1137" s="12"/>
      <c r="BD1137" s="12"/>
      <c r="BE1137" s="12"/>
      <c r="BF1137" s="12"/>
    </row>
    <row r="1138" spans="1:58">
      <c r="A1138"/>
      <c r="B1138"/>
      <c r="C1138"/>
      <c r="D1138"/>
      <c r="E1138"/>
      <c r="F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D1138" s="11"/>
      <c r="AE1138" s="12"/>
      <c r="AF1138" s="11"/>
      <c r="AG1138" s="12"/>
      <c r="AH1138" s="11"/>
      <c r="AI1138" s="11"/>
      <c r="AJ1138" s="11"/>
      <c r="AK1138" s="11"/>
      <c r="AL1138" s="11"/>
      <c r="AN1138" s="11"/>
      <c r="AO1138" s="12"/>
      <c r="AP1138" s="12"/>
      <c r="AQ1138" s="12"/>
      <c r="AR1138" s="12"/>
      <c r="AS1138" s="12"/>
      <c r="AT1138" s="12"/>
      <c r="AU1138" s="12"/>
      <c r="AV1138" s="12"/>
      <c r="AX1138" s="11"/>
      <c r="AY1138" s="12"/>
      <c r="AZ1138" s="12"/>
      <c r="BA1138" s="12"/>
      <c r="BB1138" s="12"/>
      <c r="BC1138" s="12"/>
      <c r="BD1138" s="12"/>
      <c r="BE1138" s="12"/>
      <c r="BF1138" s="12"/>
    </row>
    <row r="1139" spans="1:58">
      <c r="A1139"/>
      <c r="B1139"/>
      <c r="C1139"/>
      <c r="D1139"/>
      <c r="E1139"/>
      <c r="F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D1139" s="11"/>
      <c r="AE1139" s="12"/>
      <c r="AF1139" s="11"/>
      <c r="AG1139" s="12"/>
      <c r="AH1139" s="11"/>
      <c r="AI1139" s="11"/>
      <c r="AJ1139" s="11"/>
      <c r="AK1139" s="11"/>
      <c r="AL1139" s="11"/>
      <c r="AN1139" s="11"/>
      <c r="AO1139" s="12"/>
      <c r="AP1139" s="12"/>
      <c r="AQ1139" s="12"/>
      <c r="AR1139" s="12"/>
      <c r="AS1139" s="12"/>
      <c r="AT1139" s="12"/>
      <c r="AU1139" s="12"/>
      <c r="AV1139" s="12"/>
      <c r="AX1139" s="11"/>
      <c r="AY1139" s="12"/>
      <c r="AZ1139" s="12"/>
      <c r="BA1139" s="12"/>
      <c r="BB1139" s="12"/>
      <c r="BC1139" s="12"/>
      <c r="BD1139" s="12"/>
      <c r="BE1139" s="12"/>
      <c r="BF1139" s="12"/>
    </row>
    <row r="1140" spans="1:58">
      <c r="A1140"/>
      <c r="B1140"/>
      <c r="C1140"/>
      <c r="D1140"/>
      <c r="E1140"/>
      <c r="F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D1140" s="11"/>
      <c r="AE1140" s="12"/>
      <c r="AF1140" s="11"/>
      <c r="AG1140" s="12"/>
      <c r="AH1140" s="11"/>
      <c r="AI1140" s="11"/>
      <c r="AJ1140" s="11"/>
      <c r="AK1140" s="11"/>
      <c r="AL1140" s="11"/>
      <c r="AN1140" s="11"/>
      <c r="AO1140" s="12"/>
      <c r="AP1140" s="12"/>
      <c r="AQ1140" s="12"/>
      <c r="AR1140" s="12"/>
      <c r="AS1140" s="12"/>
      <c r="AT1140" s="12"/>
      <c r="AU1140" s="12"/>
      <c r="AV1140" s="12"/>
      <c r="AX1140" s="11"/>
      <c r="AY1140" s="12"/>
      <c r="AZ1140" s="12"/>
      <c r="BA1140" s="12"/>
      <c r="BB1140" s="12"/>
      <c r="BC1140" s="12"/>
      <c r="BD1140" s="12"/>
      <c r="BE1140" s="12"/>
      <c r="BF1140" s="12"/>
    </row>
    <row r="1141" spans="1:58">
      <c r="A1141"/>
      <c r="B1141"/>
      <c r="C1141"/>
      <c r="D1141"/>
      <c r="E1141"/>
      <c r="F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D1141" s="11"/>
      <c r="AE1141" s="12"/>
      <c r="AF1141" s="11"/>
      <c r="AG1141" s="12"/>
      <c r="AH1141" s="11"/>
      <c r="AI1141" s="11"/>
      <c r="AJ1141" s="11"/>
      <c r="AK1141" s="11"/>
      <c r="AL1141" s="11"/>
      <c r="AN1141" s="11"/>
      <c r="AO1141" s="12"/>
      <c r="AP1141" s="12"/>
      <c r="AQ1141" s="12"/>
      <c r="AR1141" s="12"/>
      <c r="AS1141" s="12"/>
      <c r="AT1141" s="12"/>
      <c r="AU1141" s="12"/>
      <c r="AV1141" s="12"/>
      <c r="AX1141" s="11"/>
      <c r="AY1141" s="12"/>
      <c r="AZ1141" s="12"/>
      <c r="BA1141" s="12"/>
      <c r="BB1141" s="12"/>
      <c r="BC1141" s="12"/>
      <c r="BD1141" s="12"/>
      <c r="BE1141" s="12"/>
      <c r="BF1141" s="12"/>
    </row>
    <row r="1142" spans="1:58">
      <c r="A1142"/>
      <c r="B1142"/>
      <c r="C1142"/>
      <c r="D1142"/>
      <c r="E1142"/>
      <c r="F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D1142" s="11"/>
      <c r="AE1142" s="12"/>
      <c r="AF1142" s="11"/>
      <c r="AG1142" s="12"/>
      <c r="AH1142" s="11"/>
      <c r="AI1142" s="11"/>
      <c r="AJ1142" s="11"/>
      <c r="AK1142" s="11"/>
      <c r="AL1142" s="11"/>
      <c r="AN1142" s="11"/>
      <c r="AO1142" s="12"/>
      <c r="AP1142" s="12"/>
      <c r="AQ1142" s="12"/>
      <c r="AR1142" s="12"/>
      <c r="AS1142" s="12"/>
      <c r="AT1142" s="12"/>
      <c r="AU1142" s="12"/>
      <c r="AV1142" s="12"/>
      <c r="AX1142" s="11"/>
      <c r="AY1142" s="12"/>
      <c r="AZ1142" s="12"/>
      <c r="BA1142" s="12"/>
      <c r="BB1142" s="12"/>
      <c r="BC1142" s="12"/>
      <c r="BD1142" s="12"/>
      <c r="BE1142" s="12"/>
      <c r="BF1142" s="12"/>
    </row>
    <row r="1143" spans="1:58">
      <c r="A1143"/>
      <c r="B1143"/>
      <c r="C1143"/>
      <c r="D1143"/>
      <c r="E1143"/>
      <c r="F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D1143" s="11"/>
      <c r="AE1143" s="12"/>
      <c r="AF1143" s="11"/>
      <c r="AG1143" s="12"/>
      <c r="AH1143" s="11"/>
      <c r="AI1143" s="11"/>
      <c r="AJ1143" s="11"/>
      <c r="AK1143" s="11"/>
      <c r="AL1143" s="11"/>
      <c r="AN1143" s="11"/>
      <c r="AO1143" s="12"/>
      <c r="AP1143" s="12"/>
      <c r="AQ1143" s="12"/>
      <c r="AR1143" s="12"/>
      <c r="AS1143" s="12"/>
      <c r="AT1143" s="12"/>
      <c r="AU1143" s="12"/>
      <c r="AV1143" s="12"/>
      <c r="AX1143" s="11"/>
      <c r="AY1143" s="12"/>
      <c r="AZ1143" s="12"/>
      <c r="BA1143" s="12"/>
      <c r="BB1143" s="12"/>
      <c r="BC1143" s="12"/>
      <c r="BD1143" s="12"/>
      <c r="BE1143" s="12"/>
      <c r="BF1143" s="12"/>
    </row>
    <row r="1144" spans="1:58">
      <c r="A1144"/>
      <c r="B1144"/>
      <c r="C1144"/>
      <c r="D1144"/>
      <c r="E1144"/>
      <c r="F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D1144" s="11"/>
      <c r="AE1144" s="12"/>
      <c r="AF1144" s="11"/>
      <c r="AG1144" s="12"/>
      <c r="AH1144" s="11"/>
      <c r="AI1144" s="11"/>
      <c r="AJ1144" s="11"/>
      <c r="AK1144" s="11"/>
      <c r="AL1144" s="11"/>
      <c r="AN1144" s="11"/>
      <c r="AO1144" s="12"/>
      <c r="AP1144" s="12"/>
      <c r="AQ1144" s="12"/>
      <c r="AR1144" s="12"/>
      <c r="AS1144" s="12"/>
      <c r="AT1144" s="12"/>
      <c r="AU1144" s="12"/>
      <c r="AV1144" s="12"/>
      <c r="AX1144" s="11"/>
      <c r="AY1144" s="12"/>
      <c r="AZ1144" s="12"/>
      <c r="BA1144" s="12"/>
      <c r="BB1144" s="12"/>
      <c r="BC1144" s="12"/>
      <c r="BD1144" s="12"/>
      <c r="BE1144" s="12"/>
      <c r="BF1144" s="12"/>
    </row>
    <row r="1145" spans="1:58">
      <c r="A1145"/>
      <c r="B1145"/>
      <c r="C1145"/>
      <c r="D1145"/>
      <c r="E1145"/>
      <c r="F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D1145" s="11"/>
      <c r="AE1145" s="12"/>
      <c r="AF1145" s="11"/>
      <c r="AG1145" s="12"/>
      <c r="AH1145" s="11"/>
      <c r="AI1145" s="11"/>
      <c r="AJ1145" s="11"/>
      <c r="AK1145" s="11"/>
      <c r="AL1145" s="11"/>
      <c r="AN1145" s="11"/>
      <c r="AO1145" s="12"/>
      <c r="AP1145" s="12"/>
      <c r="AQ1145" s="12"/>
      <c r="AR1145" s="12"/>
      <c r="AS1145" s="12"/>
      <c r="AT1145" s="12"/>
      <c r="AU1145" s="12"/>
      <c r="AV1145" s="12"/>
      <c r="AX1145" s="11"/>
      <c r="AY1145" s="12"/>
      <c r="AZ1145" s="12"/>
      <c r="BA1145" s="12"/>
      <c r="BB1145" s="12"/>
      <c r="BC1145" s="12"/>
      <c r="BD1145" s="12"/>
      <c r="BE1145" s="12"/>
      <c r="BF1145" s="12"/>
    </row>
    <row r="1146" spans="1:58">
      <c r="A1146"/>
      <c r="B1146"/>
      <c r="C1146"/>
      <c r="D1146"/>
      <c r="E1146"/>
      <c r="F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D1146" s="11"/>
      <c r="AE1146" s="12"/>
      <c r="AF1146" s="11"/>
      <c r="AG1146" s="12"/>
      <c r="AH1146" s="11"/>
      <c r="AI1146" s="11"/>
      <c r="AJ1146" s="11"/>
      <c r="AK1146" s="11"/>
      <c r="AL1146" s="11"/>
      <c r="AN1146" s="11"/>
      <c r="AO1146" s="12"/>
      <c r="AP1146" s="12"/>
      <c r="AQ1146" s="12"/>
      <c r="AR1146" s="12"/>
      <c r="AS1146" s="12"/>
      <c r="AT1146" s="12"/>
      <c r="AU1146" s="12"/>
      <c r="AV1146" s="12"/>
      <c r="AX1146" s="11"/>
      <c r="AY1146" s="12"/>
      <c r="AZ1146" s="12"/>
      <c r="BA1146" s="12"/>
      <c r="BB1146" s="12"/>
      <c r="BC1146" s="12"/>
      <c r="BD1146" s="12"/>
      <c r="BE1146" s="12"/>
      <c r="BF1146" s="12"/>
    </row>
    <row r="1147" spans="1:58">
      <c r="A1147"/>
      <c r="B1147"/>
      <c r="C1147"/>
      <c r="D1147"/>
      <c r="E1147"/>
      <c r="F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D1147" s="11"/>
      <c r="AE1147" s="12"/>
      <c r="AF1147" s="11"/>
      <c r="AG1147" s="12"/>
      <c r="AH1147" s="11"/>
      <c r="AI1147" s="11"/>
      <c r="AJ1147" s="11"/>
      <c r="AK1147" s="11"/>
      <c r="AL1147" s="11"/>
      <c r="AN1147" s="11"/>
      <c r="AO1147" s="12"/>
      <c r="AP1147" s="12"/>
      <c r="AQ1147" s="12"/>
      <c r="AR1147" s="12"/>
      <c r="AS1147" s="12"/>
      <c r="AT1147" s="12"/>
      <c r="AU1147" s="12"/>
      <c r="AV1147" s="12"/>
      <c r="AX1147" s="11"/>
      <c r="AY1147" s="12"/>
      <c r="AZ1147" s="12"/>
      <c r="BA1147" s="12"/>
      <c r="BB1147" s="12"/>
      <c r="BC1147" s="12"/>
      <c r="BD1147" s="12"/>
      <c r="BE1147" s="12"/>
      <c r="BF1147" s="12"/>
    </row>
    <row r="1148" spans="1:58">
      <c r="A1148"/>
      <c r="B1148"/>
      <c r="C1148"/>
      <c r="D1148"/>
      <c r="E1148"/>
      <c r="F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D1148" s="11"/>
      <c r="AE1148" s="12"/>
      <c r="AF1148" s="11"/>
      <c r="AG1148" s="12"/>
      <c r="AH1148" s="11"/>
      <c r="AI1148" s="11"/>
      <c r="AJ1148" s="11"/>
      <c r="AK1148" s="11"/>
      <c r="AL1148" s="11"/>
      <c r="AN1148" s="11"/>
      <c r="AO1148" s="12"/>
      <c r="AP1148" s="12"/>
      <c r="AQ1148" s="12"/>
      <c r="AR1148" s="12"/>
      <c r="AS1148" s="12"/>
      <c r="AT1148" s="12"/>
      <c r="AU1148" s="12"/>
      <c r="AV1148" s="12"/>
      <c r="AX1148" s="11"/>
      <c r="AY1148" s="12"/>
      <c r="AZ1148" s="12"/>
      <c r="BA1148" s="12"/>
      <c r="BB1148" s="12"/>
      <c r="BC1148" s="12"/>
      <c r="BD1148" s="12"/>
      <c r="BE1148" s="12"/>
      <c r="BF1148" s="12"/>
    </row>
    <row r="1149" spans="1:58">
      <c r="A1149"/>
      <c r="B1149"/>
      <c r="C1149"/>
      <c r="D1149"/>
      <c r="E1149"/>
      <c r="F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D1149" s="11"/>
      <c r="AE1149" s="12"/>
      <c r="AF1149" s="11"/>
      <c r="AG1149" s="12"/>
      <c r="AH1149" s="11"/>
      <c r="AI1149" s="11"/>
      <c r="AJ1149" s="11"/>
      <c r="AK1149" s="11"/>
      <c r="AL1149" s="11"/>
      <c r="AN1149" s="11"/>
      <c r="AO1149" s="12"/>
      <c r="AP1149" s="12"/>
      <c r="AQ1149" s="12"/>
      <c r="AR1149" s="12"/>
      <c r="AS1149" s="12"/>
      <c r="AT1149" s="12"/>
      <c r="AU1149" s="12"/>
      <c r="AV1149" s="12"/>
      <c r="AX1149" s="11"/>
      <c r="AY1149" s="12"/>
      <c r="AZ1149" s="12"/>
      <c r="BA1149" s="12"/>
      <c r="BB1149" s="12"/>
      <c r="BC1149" s="12"/>
      <c r="BD1149" s="12"/>
      <c r="BE1149" s="12"/>
      <c r="BF1149" s="12"/>
    </row>
    <row r="1150" spans="1:58">
      <c r="A1150"/>
      <c r="B1150"/>
      <c r="C1150"/>
      <c r="D1150"/>
      <c r="E1150"/>
      <c r="F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D1150" s="11"/>
      <c r="AE1150" s="12"/>
      <c r="AF1150" s="11"/>
      <c r="AG1150" s="12"/>
      <c r="AH1150" s="11"/>
      <c r="AI1150" s="11"/>
      <c r="AJ1150" s="11"/>
      <c r="AK1150" s="11"/>
      <c r="AL1150" s="11"/>
      <c r="AN1150" s="11"/>
      <c r="AO1150" s="12"/>
      <c r="AP1150" s="12"/>
      <c r="AQ1150" s="12"/>
      <c r="AR1150" s="12"/>
      <c r="AS1150" s="12"/>
      <c r="AT1150" s="12"/>
      <c r="AU1150" s="12"/>
      <c r="AV1150" s="12"/>
      <c r="AX1150" s="11"/>
      <c r="AY1150" s="12"/>
      <c r="AZ1150" s="12"/>
      <c r="BA1150" s="12"/>
      <c r="BB1150" s="12"/>
      <c r="BC1150" s="12"/>
      <c r="BD1150" s="12"/>
      <c r="BE1150" s="12"/>
      <c r="BF1150" s="12"/>
    </row>
    <row r="1151" spans="1:58">
      <c r="A1151"/>
      <c r="B1151"/>
      <c r="C1151"/>
      <c r="D1151"/>
      <c r="E1151"/>
      <c r="F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D1151" s="11"/>
      <c r="AE1151" s="12"/>
      <c r="AF1151" s="11"/>
      <c r="AG1151" s="12"/>
      <c r="AH1151" s="11"/>
      <c r="AI1151" s="11"/>
      <c r="AJ1151" s="11"/>
      <c r="AK1151" s="11"/>
      <c r="AL1151" s="11"/>
      <c r="AN1151" s="11"/>
      <c r="AO1151" s="12"/>
      <c r="AP1151" s="12"/>
      <c r="AQ1151" s="12"/>
      <c r="AR1151" s="12"/>
      <c r="AS1151" s="12"/>
      <c r="AT1151" s="12"/>
      <c r="AU1151" s="12"/>
      <c r="AV1151" s="12"/>
      <c r="AX1151" s="11"/>
      <c r="AY1151" s="12"/>
      <c r="AZ1151" s="12"/>
      <c r="BA1151" s="12"/>
      <c r="BB1151" s="12"/>
      <c r="BC1151" s="12"/>
      <c r="BD1151" s="12"/>
      <c r="BE1151" s="12"/>
      <c r="BF1151" s="12"/>
    </row>
    <row r="1152" spans="1:58">
      <c r="A1152"/>
      <c r="B1152"/>
      <c r="C1152"/>
      <c r="D1152"/>
      <c r="E1152"/>
      <c r="F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D1152" s="11"/>
      <c r="AE1152" s="12"/>
      <c r="AF1152" s="11"/>
      <c r="AG1152" s="12"/>
      <c r="AH1152" s="11"/>
      <c r="AI1152" s="11"/>
      <c r="AJ1152" s="11"/>
      <c r="AK1152" s="11"/>
      <c r="AL1152" s="11"/>
      <c r="AN1152" s="11"/>
      <c r="AO1152" s="12"/>
      <c r="AP1152" s="12"/>
      <c r="AQ1152" s="12"/>
      <c r="AR1152" s="12"/>
      <c r="AS1152" s="12"/>
      <c r="AT1152" s="12"/>
      <c r="AU1152" s="12"/>
      <c r="AV1152" s="12"/>
      <c r="AX1152" s="11"/>
      <c r="AY1152" s="12"/>
      <c r="AZ1152" s="12"/>
      <c r="BA1152" s="12"/>
      <c r="BB1152" s="12"/>
      <c r="BC1152" s="12"/>
      <c r="BD1152" s="12"/>
      <c r="BE1152" s="12"/>
      <c r="BF1152" s="12"/>
    </row>
    <row r="1153" spans="1:58">
      <c r="A1153"/>
      <c r="B1153"/>
      <c r="C1153"/>
      <c r="D1153"/>
      <c r="E1153"/>
      <c r="F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D1153" s="11"/>
      <c r="AE1153" s="12"/>
      <c r="AF1153" s="11"/>
      <c r="AG1153" s="12"/>
      <c r="AH1153" s="11"/>
      <c r="AI1153" s="11"/>
      <c r="AJ1153" s="11"/>
      <c r="AK1153" s="11"/>
      <c r="AL1153" s="11"/>
      <c r="AN1153" s="11"/>
      <c r="AO1153" s="12"/>
      <c r="AP1153" s="12"/>
      <c r="AQ1153" s="12"/>
      <c r="AR1153" s="12"/>
      <c r="AS1153" s="12"/>
      <c r="AT1153" s="12"/>
      <c r="AU1153" s="12"/>
      <c r="AV1153" s="12"/>
      <c r="AX1153" s="11"/>
      <c r="AY1153" s="12"/>
      <c r="AZ1153" s="12"/>
      <c r="BA1153" s="12"/>
      <c r="BB1153" s="12"/>
      <c r="BC1153" s="12"/>
      <c r="BD1153" s="12"/>
      <c r="BE1153" s="12"/>
      <c r="BF1153" s="12"/>
    </row>
    <row r="1154" spans="1:58">
      <c r="A1154"/>
      <c r="B1154"/>
      <c r="C1154"/>
      <c r="D1154"/>
      <c r="E1154"/>
      <c r="F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D1154" s="11"/>
      <c r="AE1154" s="12"/>
      <c r="AF1154" s="11"/>
      <c r="AG1154" s="12"/>
      <c r="AH1154" s="11"/>
      <c r="AI1154" s="11"/>
      <c r="AJ1154" s="11"/>
      <c r="AK1154" s="11"/>
      <c r="AL1154" s="11"/>
      <c r="AN1154" s="11"/>
      <c r="AO1154" s="12"/>
      <c r="AP1154" s="12"/>
      <c r="AQ1154" s="12"/>
      <c r="AR1154" s="12"/>
      <c r="AS1154" s="12"/>
      <c r="AT1154" s="12"/>
      <c r="AU1154" s="12"/>
      <c r="AV1154" s="12"/>
      <c r="AX1154" s="11"/>
      <c r="AY1154" s="12"/>
      <c r="AZ1154" s="12"/>
      <c r="BA1154" s="12"/>
      <c r="BB1154" s="12"/>
      <c r="BC1154" s="12"/>
      <c r="BD1154" s="12"/>
      <c r="BE1154" s="12"/>
      <c r="BF1154" s="12"/>
    </row>
    <row r="1155" spans="1:58">
      <c r="A1155"/>
      <c r="B1155"/>
      <c r="C1155"/>
      <c r="D1155"/>
      <c r="E1155"/>
      <c r="F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D1155" s="11"/>
      <c r="AE1155" s="12"/>
      <c r="AF1155" s="11"/>
      <c r="AG1155" s="12"/>
      <c r="AH1155" s="11"/>
      <c r="AI1155" s="11"/>
      <c r="AJ1155" s="11"/>
      <c r="AK1155" s="11"/>
      <c r="AL1155" s="11"/>
      <c r="AN1155" s="11"/>
      <c r="AO1155" s="12"/>
      <c r="AP1155" s="12"/>
      <c r="AQ1155" s="12"/>
      <c r="AR1155" s="12"/>
      <c r="AS1155" s="12"/>
      <c r="AT1155" s="12"/>
      <c r="AU1155" s="12"/>
      <c r="AV1155" s="12"/>
      <c r="AX1155" s="11"/>
      <c r="AY1155" s="12"/>
      <c r="AZ1155" s="12"/>
      <c r="BA1155" s="12"/>
      <c r="BB1155" s="12"/>
      <c r="BC1155" s="12"/>
      <c r="BD1155" s="12"/>
      <c r="BE1155" s="12"/>
      <c r="BF1155" s="12"/>
    </row>
    <row r="1156" spans="1:58">
      <c r="A1156"/>
      <c r="B1156"/>
      <c r="C1156"/>
      <c r="D1156"/>
      <c r="E1156"/>
      <c r="F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D1156" s="11"/>
      <c r="AE1156" s="12"/>
      <c r="AF1156" s="11"/>
      <c r="AG1156" s="12"/>
      <c r="AH1156" s="11"/>
      <c r="AI1156" s="11"/>
      <c r="AJ1156" s="11"/>
      <c r="AK1156" s="11"/>
      <c r="AL1156" s="11"/>
      <c r="AN1156" s="11"/>
      <c r="AO1156" s="12"/>
      <c r="AP1156" s="12"/>
      <c r="AQ1156" s="12"/>
      <c r="AR1156" s="12"/>
      <c r="AS1156" s="12"/>
      <c r="AT1156" s="12"/>
      <c r="AU1156" s="12"/>
      <c r="AV1156" s="12"/>
      <c r="AX1156" s="11"/>
      <c r="AY1156" s="12"/>
      <c r="AZ1156" s="12"/>
      <c r="BA1156" s="12"/>
      <c r="BB1156" s="12"/>
      <c r="BC1156" s="12"/>
      <c r="BD1156" s="12"/>
      <c r="BE1156" s="12"/>
      <c r="BF1156" s="12"/>
    </row>
    <row r="1157" spans="1:58">
      <c r="A1157"/>
      <c r="B1157"/>
      <c r="C1157"/>
      <c r="D1157"/>
      <c r="E1157"/>
      <c r="F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D1157" s="11"/>
      <c r="AE1157" s="12"/>
      <c r="AF1157" s="11"/>
      <c r="AG1157" s="12"/>
      <c r="AH1157" s="11"/>
      <c r="AI1157" s="11"/>
      <c r="AJ1157" s="11"/>
      <c r="AK1157" s="11"/>
      <c r="AL1157" s="11"/>
      <c r="AN1157" s="11"/>
      <c r="AO1157" s="12"/>
      <c r="AP1157" s="12"/>
      <c r="AQ1157" s="12"/>
      <c r="AR1157" s="12"/>
      <c r="AS1157" s="12"/>
      <c r="AT1157" s="12"/>
      <c r="AU1157" s="12"/>
      <c r="AV1157" s="12"/>
      <c r="AX1157" s="11"/>
      <c r="AY1157" s="12"/>
      <c r="AZ1157" s="12"/>
      <c r="BA1157" s="12"/>
      <c r="BB1157" s="12"/>
      <c r="BC1157" s="12"/>
      <c r="BD1157" s="12"/>
      <c r="BE1157" s="12"/>
      <c r="BF1157" s="12"/>
    </row>
    <row r="1158" spans="1:58">
      <c r="A1158"/>
      <c r="B1158"/>
      <c r="C1158"/>
      <c r="D1158"/>
      <c r="E1158"/>
      <c r="F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D1158" s="11"/>
      <c r="AE1158" s="12"/>
      <c r="AF1158" s="11"/>
      <c r="AG1158" s="12"/>
      <c r="AH1158" s="11"/>
      <c r="AI1158" s="11"/>
      <c r="AJ1158" s="11"/>
      <c r="AK1158" s="11"/>
      <c r="AL1158" s="11"/>
      <c r="AN1158" s="11"/>
      <c r="AO1158" s="12"/>
      <c r="AP1158" s="12"/>
      <c r="AQ1158" s="12"/>
      <c r="AR1158" s="12"/>
      <c r="AS1158" s="12"/>
      <c r="AT1158" s="12"/>
      <c r="AU1158" s="12"/>
      <c r="AV1158" s="12"/>
      <c r="AX1158" s="11"/>
      <c r="AY1158" s="12"/>
      <c r="AZ1158" s="12"/>
      <c r="BA1158" s="12"/>
      <c r="BB1158" s="12"/>
      <c r="BC1158" s="12"/>
      <c r="BD1158" s="12"/>
      <c r="BE1158" s="12"/>
      <c r="BF1158" s="12"/>
    </row>
    <row r="1159" spans="1:58">
      <c r="A1159"/>
      <c r="B1159"/>
      <c r="C1159"/>
      <c r="D1159"/>
      <c r="E1159"/>
      <c r="F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D1159" s="11"/>
      <c r="AE1159" s="12"/>
      <c r="AF1159" s="11"/>
      <c r="AG1159" s="12"/>
      <c r="AH1159" s="11"/>
      <c r="AI1159" s="11"/>
      <c r="AJ1159" s="11"/>
      <c r="AK1159" s="11"/>
      <c r="AL1159" s="11"/>
      <c r="AN1159" s="11"/>
      <c r="AO1159" s="12"/>
      <c r="AP1159" s="12"/>
      <c r="AQ1159" s="12"/>
      <c r="AR1159" s="12"/>
      <c r="AS1159" s="12"/>
      <c r="AT1159" s="12"/>
      <c r="AU1159" s="12"/>
      <c r="AV1159" s="12"/>
      <c r="AX1159" s="11"/>
      <c r="AY1159" s="12"/>
      <c r="AZ1159" s="12"/>
      <c r="BA1159" s="12"/>
      <c r="BB1159" s="12"/>
      <c r="BC1159" s="12"/>
      <c r="BD1159" s="12"/>
      <c r="BE1159" s="12"/>
      <c r="BF1159" s="12"/>
    </row>
    <row r="1160" spans="1:58">
      <c r="A1160"/>
      <c r="B1160"/>
      <c r="C1160"/>
      <c r="D1160"/>
      <c r="E1160"/>
      <c r="F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D1160" s="11"/>
      <c r="AE1160" s="12"/>
      <c r="AF1160" s="11"/>
      <c r="AG1160" s="12"/>
      <c r="AH1160" s="11"/>
      <c r="AI1160" s="11"/>
      <c r="AJ1160" s="11"/>
      <c r="AK1160" s="11"/>
      <c r="AL1160" s="11"/>
      <c r="AN1160" s="11"/>
      <c r="AO1160" s="12"/>
      <c r="AP1160" s="12"/>
      <c r="AQ1160" s="12"/>
      <c r="AR1160" s="12"/>
      <c r="AS1160" s="12"/>
      <c r="AT1160" s="12"/>
      <c r="AU1160" s="12"/>
      <c r="AV1160" s="12"/>
      <c r="AX1160" s="11"/>
      <c r="AY1160" s="12"/>
      <c r="AZ1160" s="12"/>
      <c r="BA1160" s="12"/>
      <c r="BB1160" s="12"/>
      <c r="BC1160" s="12"/>
      <c r="BD1160" s="12"/>
      <c r="BE1160" s="12"/>
      <c r="BF1160" s="12"/>
    </row>
    <row r="1161" spans="1:58">
      <c r="A1161"/>
      <c r="B1161"/>
      <c r="C1161"/>
      <c r="D1161"/>
      <c r="E1161"/>
      <c r="F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D1161" s="11"/>
      <c r="AE1161" s="12"/>
      <c r="AF1161" s="11"/>
      <c r="AG1161" s="12"/>
      <c r="AH1161" s="11"/>
      <c r="AI1161" s="11"/>
      <c r="AJ1161" s="11"/>
      <c r="AK1161" s="11"/>
      <c r="AL1161" s="11"/>
      <c r="AN1161" s="11"/>
      <c r="AO1161" s="12"/>
      <c r="AP1161" s="12"/>
      <c r="AQ1161" s="12"/>
      <c r="AR1161" s="12"/>
      <c r="AS1161" s="12"/>
      <c r="AT1161" s="12"/>
      <c r="AU1161" s="12"/>
      <c r="AV1161" s="12"/>
      <c r="AX1161" s="11"/>
      <c r="AY1161" s="12"/>
      <c r="AZ1161" s="12"/>
      <c r="BA1161" s="12"/>
      <c r="BB1161" s="12"/>
      <c r="BC1161" s="12"/>
      <c r="BD1161" s="12"/>
      <c r="BE1161" s="12"/>
      <c r="BF1161" s="12"/>
    </row>
    <row r="1162" spans="1:58">
      <c r="A1162"/>
      <c r="B1162"/>
      <c r="C1162"/>
      <c r="D1162"/>
      <c r="E1162"/>
      <c r="F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D1162" s="11"/>
      <c r="AE1162" s="12"/>
      <c r="AF1162" s="11"/>
      <c r="AG1162" s="12"/>
      <c r="AH1162" s="11"/>
      <c r="AI1162" s="11"/>
      <c r="AJ1162" s="11"/>
      <c r="AK1162" s="11"/>
      <c r="AL1162" s="11"/>
      <c r="AN1162" s="11"/>
      <c r="AO1162" s="12"/>
      <c r="AP1162" s="12"/>
      <c r="AQ1162" s="12"/>
      <c r="AR1162" s="12"/>
      <c r="AS1162" s="12"/>
      <c r="AT1162" s="12"/>
      <c r="AU1162" s="12"/>
      <c r="AV1162" s="12"/>
      <c r="AX1162" s="11"/>
      <c r="AY1162" s="12"/>
      <c r="AZ1162" s="12"/>
      <c r="BA1162" s="12"/>
      <c r="BB1162" s="12"/>
      <c r="BC1162" s="12"/>
      <c r="BD1162" s="12"/>
      <c r="BE1162" s="12"/>
      <c r="BF1162" s="12"/>
    </row>
    <row r="1163" spans="1:58">
      <c r="A1163"/>
      <c r="B1163"/>
      <c r="C1163"/>
      <c r="D1163"/>
      <c r="E1163"/>
      <c r="F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D1163" s="11"/>
      <c r="AE1163" s="12"/>
      <c r="AF1163" s="11"/>
      <c r="AG1163" s="12"/>
      <c r="AH1163" s="11"/>
      <c r="AI1163" s="11"/>
      <c r="AJ1163" s="11"/>
      <c r="AK1163" s="11"/>
      <c r="AL1163" s="11"/>
      <c r="AN1163" s="11"/>
      <c r="AO1163" s="12"/>
      <c r="AP1163" s="12"/>
      <c r="AQ1163" s="12"/>
      <c r="AR1163" s="12"/>
      <c r="AS1163" s="12"/>
      <c r="AT1163" s="12"/>
      <c r="AU1163" s="12"/>
      <c r="AV1163" s="12"/>
      <c r="AX1163" s="11"/>
      <c r="AY1163" s="12"/>
      <c r="AZ1163" s="12"/>
      <c r="BA1163" s="12"/>
      <c r="BB1163" s="12"/>
      <c r="BC1163" s="12"/>
      <c r="BD1163" s="12"/>
      <c r="BE1163" s="12"/>
      <c r="BF1163" s="12"/>
    </row>
    <row r="1164" spans="1:58">
      <c r="A1164"/>
      <c r="B1164"/>
      <c r="C1164"/>
      <c r="D1164"/>
      <c r="E1164"/>
      <c r="F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D1164" s="11"/>
      <c r="AE1164" s="12"/>
      <c r="AF1164" s="11"/>
      <c r="AG1164" s="12"/>
      <c r="AH1164" s="11"/>
      <c r="AI1164" s="11"/>
      <c r="AJ1164" s="11"/>
      <c r="AK1164" s="11"/>
      <c r="AL1164" s="11"/>
      <c r="AN1164" s="11"/>
      <c r="AO1164" s="12"/>
      <c r="AP1164" s="12"/>
      <c r="AQ1164" s="12"/>
      <c r="AR1164" s="12"/>
      <c r="AS1164" s="12"/>
      <c r="AT1164" s="12"/>
      <c r="AU1164" s="12"/>
      <c r="AV1164" s="12"/>
      <c r="AX1164" s="11"/>
      <c r="AY1164" s="12"/>
      <c r="AZ1164" s="12"/>
      <c r="BA1164" s="12"/>
      <c r="BB1164" s="12"/>
      <c r="BC1164" s="12"/>
      <c r="BD1164" s="12"/>
      <c r="BE1164" s="12"/>
      <c r="BF1164" s="12"/>
    </row>
    <row r="1165" spans="1:58">
      <c r="A1165"/>
      <c r="B1165"/>
      <c r="C1165"/>
      <c r="D1165"/>
      <c r="E1165"/>
      <c r="F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D1165" s="11"/>
      <c r="AE1165" s="12"/>
      <c r="AF1165" s="11"/>
      <c r="AG1165" s="12"/>
      <c r="AH1165" s="11"/>
      <c r="AI1165" s="11"/>
      <c r="AJ1165" s="11"/>
      <c r="AK1165" s="11"/>
      <c r="AL1165" s="11"/>
      <c r="AN1165" s="11"/>
      <c r="AO1165" s="12"/>
      <c r="AP1165" s="12"/>
      <c r="AQ1165" s="12"/>
      <c r="AR1165" s="12"/>
      <c r="AS1165" s="12"/>
      <c r="AT1165" s="12"/>
      <c r="AU1165" s="12"/>
      <c r="AV1165" s="12"/>
      <c r="AX1165" s="11"/>
      <c r="AY1165" s="12"/>
      <c r="AZ1165" s="12"/>
      <c r="BA1165" s="12"/>
      <c r="BB1165" s="12"/>
      <c r="BC1165" s="12"/>
      <c r="BD1165" s="12"/>
      <c r="BE1165" s="12"/>
      <c r="BF1165" s="12"/>
    </row>
    <row r="1166" spans="1:58">
      <c r="A1166"/>
      <c r="B1166"/>
      <c r="C1166"/>
      <c r="D1166"/>
      <c r="E1166"/>
      <c r="F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D1166" s="11"/>
      <c r="AE1166" s="12"/>
      <c r="AF1166" s="11"/>
      <c r="AG1166" s="12"/>
      <c r="AH1166" s="11"/>
      <c r="AI1166" s="11"/>
      <c r="AJ1166" s="11"/>
      <c r="AK1166" s="11"/>
      <c r="AL1166" s="11"/>
      <c r="AN1166" s="11"/>
      <c r="AO1166" s="12"/>
      <c r="AP1166" s="12"/>
      <c r="AQ1166" s="12"/>
      <c r="AR1166" s="12"/>
      <c r="AS1166" s="12"/>
      <c r="AT1166" s="12"/>
      <c r="AU1166" s="12"/>
      <c r="AV1166" s="12"/>
      <c r="AX1166" s="11"/>
      <c r="AY1166" s="12"/>
      <c r="AZ1166" s="12"/>
      <c r="BA1166" s="12"/>
      <c r="BB1166" s="12"/>
      <c r="BC1166" s="12"/>
      <c r="BD1166" s="12"/>
      <c r="BE1166" s="12"/>
      <c r="BF1166" s="12"/>
    </row>
    <row r="1167" spans="1:58">
      <c r="A1167"/>
      <c r="B1167"/>
      <c r="C1167"/>
      <c r="D1167"/>
      <c r="E1167"/>
      <c r="F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D1167" s="11"/>
      <c r="AE1167" s="12"/>
      <c r="AF1167" s="11"/>
      <c r="AG1167" s="12"/>
      <c r="AH1167" s="11"/>
      <c r="AI1167" s="11"/>
      <c r="AJ1167" s="11"/>
      <c r="AK1167" s="11"/>
      <c r="AL1167" s="11"/>
      <c r="AN1167" s="11"/>
      <c r="AO1167" s="12"/>
      <c r="AP1167" s="12"/>
      <c r="AQ1167" s="12"/>
      <c r="AR1167" s="12"/>
      <c r="AS1167" s="12"/>
      <c r="AT1167" s="12"/>
      <c r="AU1167" s="12"/>
      <c r="AV1167" s="12"/>
      <c r="AX1167" s="11"/>
      <c r="AY1167" s="12"/>
      <c r="AZ1167" s="12"/>
      <c r="BA1167" s="12"/>
      <c r="BB1167" s="12"/>
      <c r="BC1167" s="12"/>
      <c r="BD1167" s="12"/>
      <c r="BE1167" s="12"/>
      <c r="BF1167" s="12"/>
    </row>
    <row r="1168" spans="1:58">
      <c r="A1168"/>
      <c r="B1168"/>
      <c r="C1168"/>
      <c r="D1168"/>
      <c r="E1168"/>
      <c r="F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D1168" s="11"/>
      <c r="AE1168" s="12"/>
      <c r="AF1168" s="11"/>
      <c r="AG1168" s="12"/>
      <c r="AH1168" s="11"/>
      <c r="AI1168" s="11"/>
      <c r="AJ1168" s="11"/>
      <c r="AK1168" s="11"/>
      <c r="AL1168" s="11"/>
      <c r="AN1168" s="11"/>
      <c r="AO1168" s="12"/>
      <c r="AP1168" s="12"/>
      <c r="AQ1168" s="12"/>
      <c r="AR1168" s="12"/>
      <c r="AS1168" s="12"/>
      <c r="AT1168" s="12"/>
      <c r="AU1168" s="12"/>
      <c r="AV1168" s="12"/>
      <c r="AX1168" s="11"/>
      <c r="AY1168" s="12"/>
      <c r="AZ1168" s="12"/>
      <c r="BA1168" s="12"/>
      <c r="BB1168" s="12"/>
      <c r="BC1168" s="12"/>
      <c r="BD1168" s="12"/>
      <c r="BE1168" s="12"/>
      <c r="BF1168" s="12"/>
    </row>
    <row r="1169" spans="1:58">
      <c r="A1169"/>
      <c r="B1169"/>
      <c r="C1169"/>
      <c r="D1169"/>
      <c r="E1169"/>
      <c r="F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D1169" s="11"/>
      <c r="AE1169" s="12"/>
      <c r="AF1169" s="11"/>
      <c r="AG1169" s="12"/>
      <c r="AH1169" s="11"/>
      <c r="AI1169" s="11"/>
      <c r="AJ1169" s="11"/>
      <c r="AK1169" s="11"/>
      <c r="AL1169" s="11"/>
      <c r="AN1169" s="11"/>
      <c r="AO1169" s="12"/>
      <c r="AP1169" s="12"/>
      <c r="AQ1169" s="12"/>
      <c r="AR1169" s="12"/>
      <c r="AS1169" s="12"/>
      <c r="AT1169" s="12"/>
      <c r="AU1169" s="12"/>
      <c r="AV1169" s="12"/>
      <c r="AX1169" s="11"/>
      <c r="AY1169" s="12"/>
      <c r="AZ1169" s="12"/>
      <c r="BA1169" s="12"/>
      <c r="BB1169" s="12"/>
      <c r="BC1169" s="12"/>
      <c r="BD1169" s="12"/>
      <c r="BE1169" s="12"/>
      <c r="BF1169" s="12"/>
    </row>
    <row r="1170" spans="1:58">
      <c r="A1170"/>
      <c r="B1170"/>
      <c r="C1170"/>
      <c r="D1170"/>
      <c r="E1170"/>
      <c r="F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D1170" s="11"/>
      <c r="AE1170" s="12"/>
      <c r="AF1170" s="11"/>
      <c r="AG1170" s="12"/>
      <c r="AH1170" s="11"/>
      <c r="AI1170" s="11"/>
      <c r="AJ1170" s="11"/>
      <c r="AK1170" s="11"/>
      <c r="AL1170" s="11"/>
      <c r="AN1170" s="11"/>
      <c r="AO1170" s="12"/>
      <c r="AP1170" s="12"/>
      <c r="AQ1170" s="12"/>
      <c r="AR1170" s="12"/>
      <c r="AS1170" s="12"/>
      <c r="AT1170" s="12"/>
      <c r="AU1170" s="12"/>
      <c r="AV1170" s="12"/>
      <c r="AX1170" s="11"/>
      <c r="AY1170" s="12"/>
      <c r="AZ1170" s="12"/>
      <c r="BA1170" s="12"/>
      <c r="BB1170" s="12"/>
      <c r="BC1170" s="12"/>
      <c r="BD1170" s="12"/>
      <c r="BE1170" s="12"/>
      <c r="BF1170" s="12"/>
    </row>
    <row r="1171" spans="1:58">
      <c r="A1171"/>
      <c r="B1171"/>
      <c r="C1171"/>
      <c r="D1171"/>
      <c r="E1171"/>
      <c r="F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D1171" s="11"/>
      <c r="AE1171" s="12"/>
      <c r="AF1171" s="11"/>
      <c r="AG1171" s="12"/>
      <c r="AH1171" s="11"/>
      <c r="AI1171" s="11"/>
      <c r="AJ1171" s="11"/>
      <c r="AK1171" s="11"/>
      <c r="AL1171" s="11"/>
      <c r="AN1171" s="11"/>
      <c r="AO1171" s="12"/>
      <c r="AP1171" s="12"/>
      <c r="AQ1171" s="12"/>
      <c r="AR1171" s="12"/>
      <c r="AS1171" s="12"/>
      <c r="AT1171" s="12"/>
      <c r="AU1171" s="12"/>
      <c r="AV1171" s="12"/>
      <c r="AX1171" s="11"/>
      <c r="AY1171" s="12"/>
      <c r="AZ1171" s="12"/>
      <c r="BA1171" s="12"/>
      <c r="BB1171" s="12"/>
      <c r="BC1171" s="12"/>
      <c r="BD1171" s="12"/>
      <c r="BE1171" s="12"/>
      <c r="BF1171" s="12"/>
    </row>
    <row r="1172" spans="1:58">
      <c r="A1172"/>
      <c r="B1172"/>
      <c r="C1172"/>
      <c r="D1172"/>
      <c r="E1172"/>
      <c r="F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D1172" s="11"/>
      <c r="AE1172" s="12"/>
      <c r="AF1172" s="11"/>
      <c r="AG1172" s="12"/>
      <c r="AH1172" s="11"/>
      <c r="AI1172" s="11"/>
      <c r="AJ1172" s="11"/>
      <c r="AK1172" s="11"/>
      <c r="AL1172" s="11"/>
      <c r="AN1172" s="11"/>
      <c r="AO1172" s="12"/>
      <c r="AP1172" s="12"/>
      <c r="AQ1172" s="12"/>
      <c r="AR1172" s="12"/>
      <c r="AS1172" s="12"/>
      <c r="AT1172" s="12"/>
      <c r="AU1172" s="12"/>
      <c r="AV1172" s="12"/>
      <c r="AX1172" s="11"/>
      <c r="AY1172" s="12"/>
      <c r="AZ1172" s="12"/>
      <c r="BA1172" s="12"/>
      <c r="BB1172" s="12"/>
      <c r="BC1172" s="12"/>
      <c r="BD1172" s="12"/>
      <c r="BE1172" s="12"/>
      <c r="BF1172" s="12"/>
    </row>
    <row r="1173" spans="1:58">
      <c r="A1173"/>
      <c r="B1173"/>
      <c r="C1173"/>
      <c r="D1173"/>
      <c r="E1173"/>
      <c r="F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D1173" s="11"/>
      <c r="AE1173" s="12"/>
      <c r="AF1173" s="11"/>
      <c r="AG1173" s="12"/>
      <c r="AH1173" s="11"/>
      <c r="AI1173" s="11"/>
      <c r="AJ1173" s="11"/>
      <c r="AK1173" s="11"/>
      <c r="AL1173" s="11"/>
      <c r="AN1173" s="11"/>
      <c r="AO1173" s="12"/>
      <c r="AP1173" s="12"/>
      <c r="AQ1173" s="12"/>
      <c r="AR1173" s="12"/>
      <c r="AS1173" s="12"/>
      <c r="AT1173" s="12"/>
      <c r="AU1173" s="12"/>
      <c r="AV1173" s="12"/>
      <c r="AX1173" s="11"/>
      <c r="AY1173" s="12"/>
      <c r="AZ1173" s="12"/>
      <c r="BA1173" s="12"/>
      <c r="BB1173" s="12"/>
      <c r="BC1173" s="12"/>
      <c r="BD1173" s="12"/>
      <c r="BE1173" s="12"/>
      <c r="BF1173" s="12"/>
    </row>
    <row r="1174" spans="1:58">
      <c r="A1174"/>
      <c r="B1174"/>
      <c r="C1174"/>
      <c r="D1174"/>
      <c r="E1174"/>
      <c r="F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D1174" s="11"/>
      <c r="AE1174" s="12"/>
      <c r="AF1174" s="11"/>
      <c r="AG1174" s="12"/>
      <c r="AH1174" s="11"/>
      <c r="AI1174" s="11"/>
      <c r="AJ1174" s="11"/>
      <c r="AK1174" s="11"/>
      <c r="AL1174" s="11"/>
      <c r="AN1174" s="11"/>
      <c r="AO1174" s="12"/>
      <c r="AP1174" s="12"/>
      <c r="AQ1174" s="12"/>
      <c r="AR1174" s="12"/>
      <c r="AS1174" s="12"/>
      <c r="AT1174" s="12"/>
      <c r="AU1174" s="12"/>
      <c r="AV1174" s="12"/>
      <c r="AX1174" s="11"/>
      <c r="AY1174" s="12"/>
      <c r="AZ1174" s="12"/>
      <c r="BA1174" s="12"/>
      <c r="BB1174" s="12"/>
      <c r="BC1174" s="12"/>
      <c r="BD1174" s="12"/>
      <c r="BE1174" s="12"/>
      <c r="BF1174" s="12"/>
    </row>
    <row r="1175" spans="1:58">
      <c r="A1175"/>
      <c r="B1175"/>
      <c r="C1175"/>
      <c r="D1175"/>
      <c r="E1175"/>
      <c r="F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D1175" s="11"/>
      <c r="AE1175" s="12"/>
      <c r="AF1175" s="11"/>
      <c r="AG1175" s="12"/>
      <c r="AH1175" s="11"/>
      <c r="AI1175" s="11"/>
      <c r="AJ1175" s="11"/>
      <c r="AK1175" s="11"/>
      <c r="AL1175" s="11"/>
      <c r="AN1175" s="11"/>
      <c r="AO1175" s="12"/>
      <c r="AP1175" s="12"/>
      <c r="AQ1175" s="12"/>
      <c r="AR1175" s="12"/>
      <c r="AS1175" s="12"/>
      <c r="AT1175" s="12"/>
      <c r="AU1175" s="12"/>
      <c r="AV1175" s="12"/>
      <c r="AX1175" s="11"/>
      <c r="AY1175" s="12"/>
      <c r="AZ1175" s="12"/>
      <c r="BA1175" s="12"/>
      <c r="BB1175" s="12"/>
      <c r="BC1175" s="12"/>
      <c r="BD1175" s="12"/>
      <c r="BE1175" s="12"/>
      <c r="BF1175" s="12"/>
    </row>
    <row r="1176" spans="1:58">
      <c r="A1176"/>
      <c r="B1176"/>
      <c r="C1176"/>
      <c r="D1176"/>
      <c r="E1176"/>
      <c r="F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D1176" s="11"/>
      <c r="AE1176" s="12"/>
      <c r="AF1176" s="11"/>
      <c r="AG1176" s="12"/>
      <c r="AH1176" s="11"/>
      <c r="AI1176" s="11"/>
      <c r="AJ1176" s="11"/>
      <c r="AK1176" s="11"/>
      <c r="AL1176" s="11"/>
      <c r="AN1176" s="11"/>
      <c r="AO1176" s="12"/>
      <c r="AP1176" s="12"/>
      <c r="AQ1176" s="12"/>
      <c r="AR1176" s="12"/>
      <c r="AS1176" s="12"/>
      <c r="AT1176" s="12"/>
      <c r="AU1176" s="12"/>
      <c r="AV1176" s="12"/>
      <c r="AX1176" s="11"/>
      <c r="AY1176" s="12"/>
      <c r="AZ1176" s="12"/>
      <c r="BA1176" s="12"/>
      <c r="BB1176" s="12"/>
      <c r="BC1176" s="12"/>
      <c r="BD1176" s="12"/>
      <c r="BE1176" s="12"/>
      <c r="BF1176" s="12"/>
    </row>
    <row r="1177" spans="1:58">
      <c r="A1177"/>
      <c r="B1177"/>
      <c r="C1177"/>
      <c r="D1177"/>
      <c r="E1177"/>
      <c r="F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D1177" s="11"/>
      <c r="AE1177" s="12"/>
      <c r="AF1177" s="11"/>
      <c r="AG1177" s="12"/>
      <c r="AH1177" s="11"/>
      <c r="AI1177" s="11"/>
      <c r="AJ1177" s="11"/>
      <c r="AK1177" s="11"/>
      <c r="AL1177" s="11"/>
      <c r="AN1177" s="11"/>
      <c r="AO1177" s="12"/>
      <c r="AP1177" s="12"/>
      <c r="AQ1177" s="12"/>
      <c r="AR1177" s="12"/>
      <c r="AS1177" s="12"/>
      <c r="AT1177" s="12"/>
      <c r="AU1177" s="12"/>
      <c r="AV1177" s="12"/>
      <c r="AX1177" s="11"/>
      <c r="AY1177" s="12"/>
      <c r="AZ1177" s="12"/>
      <c r="BA1177" s="12"/>
      <c r="BB1177" s="12"/>
      <c r="BC1177" s="12"/>
      <c r="BD1177" s="12"/>
      <c r="BE1177" s="12"/>
      <c r="BF1177" s="12"/>
    </row>
    <row r="1178" spans="1:58">
      <c r="A1178"/>
      <c r="B1178"/>
      <c r="C1178"/>
      <c r="D1178"/>
      <c r="E1178"/>
      <c r="F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D1178" s="11"/>
      <c r="AE1178" s="12"/>
      <c r="AF1178" s="11"/>
      <c r="AG1178" s="12"/>
      <c r="AH1178" s="11"/>
      <c r="AI1178" s="11"/>
      <c r="AJ1178" s="11"/>
      <c r="AK1178" s="11"/>
      <c r="AL1178" s="11"/>
      <c r="AN1178" s="11"/>
      <c r="AO1178" s="12"/>
      <c r="AP1178" s="12"/>
      <c r="AQ1178" s="12"/>
      <c r="AR1178" s="12"/>
      <c r="AS1178" s="12"/>
      <c r="AT1178" s="12"/>
      <c r="AU1178" s="12"/>
      <c r="AV1178" s="12"/>
      <c r="AX1178" s="11"/>
      <c r="AY1178" s="12"/>
      <c r="AZ1178" s="12"/>
      <c r="BA1178" s="12"/>
      <c r="BB1178" s="12"/>
      <c r="BC1178" s="12"/>
      <c r="BD1178" s="12"/>
      <c r="BE1178" s="12"/>
      <c r="BF1178" s="12"/>
    </row>
    <row r="1179" spans="1:58">
      <c r="A1179"/>
      <c r="B1179"/>
      <c r="C1179"/>
      <c r="D1179"/>
      <c r="E1179"/>
      <c r="F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D1179" s="11"/>
      <c r="AE1179" s="12"/>
      <c r="AF1179" s="11"/>
      <c r="AG1179" s="12"/>
      <c r="AH1179" s="11"/>
      <c r="AI1179" s="11"/>
      <c r="AJ1179" s="11"/>
      <c r="AK1179" s="11"/>
      <c r="AL1179" s="11"/>
      <c r="AN1179" s="11"/>
      <c r="AO1179" s="12"/>
      <c r="AP1179" s="12"/>
      <c r="AQ1179" s="12"/>
      <c r="AR1179" s="12"/>
      <c r="AS1179" s="12"/>
      <c r="AT1179" s="12"/>
      <c r="AU1179" s="12"/>
      <c r="AV1179" s="12"/>
      <c r="AX1179" s="11"/>
      <c r="AY1179" s="12"/>
      <c r="AZ1179" s="12"/>
      <c r="BA1179" s="12"/>
      <c r="BB1179" s="12"/>
      <c r="BC1179" s="12"/>
      <c r="BD1179" s="12"/>
      <c r="BE1179" s="12"/>
      <c r="BF1179" s="12"/>
    </row>
    <row r="1180" spans="1:58">
      <c r="A1180"/>
      <c r="B1180"/>
      <c r="C1180"/>
      <c r="D1180"/>
      <c r="E1180"/>
      <c r="F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D1180" s="11"/>
      <c r="AE1180" s="12"/>
      <c r="AF1180" s="11"/>
      <c r="AG1180" s="12"/>
      <c r="AH1180" s="11"/>
      <c r="AI1180" s="11"/>
      <c r="AJ1180" s="11"/>
      <c r="AK1180" s="11"/>
      <c r="AL1180" s="11"/>
      <c r="AN1180" s="11"/>
      <c r="AO1180" s="12"/>
      <c r="AP1180" s="12"/>
      <c r="AQ1180" s="12"/>
      <c r="AR1180" s="12"/>
      <c r="AS1180" s="12"/>
      <c r="AT1180" s="12"/>
      <c r="AU1180" s="12"/>
      <c r="AV1180" s="12"/>
      <c r="AX1180" s="11"/>
      <c r="AY1180" s="12"/>
      <c r="AZ1180" s="12"/>
      <c r="BA1180" s="12"/>
      <c r="BB1180" s="12"/>
      <c r="BC1180" s="12"/>
      <c r="BD1180" s="12"/>
      <c r="BE1180" s="12"/>
      <c r="BF1180" s="12"/>
    </row>
    <row r="1181" spans="1:58">
      <c r="A1181"/>
      <c r="B1181"/>
      <c r="C1181"/>
      <c r="D1181"/>
      <c r="E1181"/>
      <c r="F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D1181" s="11"/>
      <c r="AE1181" s="12"/>
      <c r="AF1181" s="11"/>
      <c r="AG1181" s="12"/>
      <c r="AH1181" s="11"/>
      <c r="AI1181" s="11"/>
      <c r="AJ1181" s="11"/>
      <c r="AK1181" s="11"/>
      <c r="AL1181" s="11"/>
      <c r="AN1181" s="11"/>
      <c r="AO1181" s="12"/>
      <c r="AP1181" s="12"/>
      <c r="AQ1181" s="12"/>
      <c r="AR1181" s="12"/>
      <c r="AS1181" s="12"/>
      <c r="AT1181" s="12"/>
      <c r="AU1181" s="12"/>
      <c r="AV1181" s="12"/>
      <c r="AX1181" s="11"/>
      <c r="AY1181" s="12"/>
      <c r="AZ1181" s="12"/>
      <c r="BA1181" s="12"/>
      <c r="BB1181" s="12"/>
      <c r="BC1181" s="12"/>
      <c r="BD1181" s="12"/>
      <c r="BE1181" s="12"/>
      <c r="BF1181" s="12"/>
    </row>
    <row r="1182" spans="1:58">
      <c r="A1182"/>
      <c r="B1182"/>
      <c r="C1182"/>
      <c r="D1182"/>
      <c r="E1182"/>
      <c r="F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D1182" s="11"/>
      <c r="AE1182" s="12"/>
      <c r="AF1182" s="11"/>
      <c r="AG1182" s="12"/>
      <c r="AH1182" s="11"/>
      <c r="AI1182" s="11"/>
      <c r="AJ1182" s="11"/>
      <c r="AK1182" s="11"/>
      <c r="AL1182" s="11"/>
      <c r="AN1182" s="11"/>
      <c r="AO1182" s="12"/>
      <c r="AP1182" s="12"/>
      <c r="AQ1182" s="12"/>
      <c r="AR1182" s="12"/>
      <c r="AS1182" s="12"/>
      <c r="AT1182" s="12"/>
      <c r="AU1182" s="12"/>
      <c r="AV1182" s="12"/>
      <c r="AX1182" s="11"/>
      <c r="AY1182" s="12"/>
      <c r="AZ1182" s="12"/>
      <c r="BA1182" s="12"/>
      <c r="BB1182" s="12"/>
      <c r="BC1182" s="12"/>
      <c r="BD1182" s="12"/>
      <c r="BE1182" s="12"/>
      <c r="BF1182" s="12"/>
    </row>
    <row r="1183" spans="1:58">
      <c r="A1183"/>
      <c r="B1183"/>
      <c r="C1183"/>
      <c r="D1183"/>
      <c r="E1183"/>
      <c r="F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D1183" s="11"/>
      <c r="AE1183" s="12"/>
      <c r="AF1183" s="11"/>
      <c r="AG1183" s="12"/>
      <c r="AH1183" s="11"/>
      <c r="AI1183" s="11"/>
      <c r="AJ1183" s="11"/>
      <c r="AK1183" s="11"/>
      <c r="AL1183" s="11"/>
      <c r="AN1183" s="11"/>
      <c r="AO1183" s="12"/>
      <c r="AP1183" s="12"/>
      <c r="AQ1183" s="12"/>
      <c r="AR1183" s="12"/>
      <c r="AS1183" s="12"/>
      <c r="AT1183" s="12"/>
      <c r="AU1183" s="12"/>
      <c r="AV1183" s="12"/>
      <c r="AX1183" s="11"/>
      <c r="AY1183" s="12"/>
      <c r="AZ1183" s="12"/>
      <c r="BA1183" s="12"/>
      <c r="BB1183" s="12"/>
      <c r="BC1183" s="12"/>
      <c r="BD1183" s="12"/>
      <c r="BE1183" s="12"/>
      <c r="BF1183" s="12"/>
    </row>
    <row r="1184" spans="1:58">
      <c r="A1184"/>
      <c r="B1184"/>
      <c r="C1184"/>
      <c r="D1184"/>
      <c r="E1184"/>
      <c r="F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D1184" s="11"/>
      <c r="AE1184" s="12"/>
      <c r="AF1184" s="11"/>
      <c r="AG1184" s="12"/>
      <c r="AH1184" s="11"/>
      <c r="AI1184" s="11"/>
      <c r="AJ1184" s="11"/>
      <c r="AK1184" s="11"/>
      <c r="AL1184" s="11"/>
      <c r="AN1184" s="11"/>
      <c r="AO1184" s="12"/>
      <c r="AP1184" s="12"/>
      <c r="AQ1184" s="12"/>
      <c r="AR1184" s="12"/>
      <c r="AS1184" s="12"/>
      <c r="AT1184" s="12"/>
      <c r="AU1184" s="12"/>
      <c r="AV1184" s="12"/>
      <c r="AX1184" s="11"/>
      <c r="AY1184" s="12"/>
      <c r="AZ1184" s="12"/>
      <c r="BA1184" s="12"/>
      <c r="BB1184" s="12"/>
      <c r="BC1184" s="12"/>
      <c r="BD1184" s="12"/>
      <c r="BE1184" s="12"/>
      <c r="BF1184" s="12"/>
    </row>
    <row r="1185" spans="1:58">
      <c r="A1185"/>
      <c r="B1185"/>
      <c r="C1185"/>
      <c r="D1185"/>
      <c r="E1185"/>
      <c r="F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D1185" s="11"/>
      <c r="AE1185" s="12"/>
      <c r="AF1185" s="11"/>
      <c r="AG1185" s="12"/>
      <c r="AH1185" s="11"/>
      <c r="AI1185" s="11"/>
      <c r="AJ1185" s="11"/>
      <c r="AK1185" s="11"/>
      <c r="AL1185" s="11"/>
      <c r="AN1185" s="11"/>
      <c r="AO1185" s="12"/>
      <c r="AP1185" s="12"/>
      <c r="AQ1185" s="12"/>
      <c r="AR1185" s="12"/>
      <c r="AS1185" s="12"/>
      <c r="AT1185" s="12"/>
      <c r="AU1185" s="12"/>
      <c r="AV1185" s="12"/>
      <c r="AX1185" s="11"/>
      <c r="AY1185" s="12"/>
      <c r="AZ1185" s="12"/>
      <c r="BA1185" s="12"/>
      <c r="BB1185" s="12"/>
      <c r="BC1185" s="12"/>
      <c r="BD1185" s="12"/>
      <c r="BE1185" s="12"/>
      <c r="BF1185" s="12"/>
    </row>
    <row r="1186" spans="1:58">
      <c r="A1186"/>
      <c r="B1186"/>
      <c r="C1186"/>
      <c r="D1186"/>
      <c r="E1186"/>
      <c r="F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D1186" s="11"/>
      <c r="AE1186" s="12"/>
      <c r="AF1186" s="11"/>
      <c r="AG1186" s="12"/>
      <c r="AH1186" s="11"/>
      <c r="AI1186" s="11"/>
      <c r="AJ1186" s="11"/>
      <c r="AK1186" s="11"/>
      <c r="AL1186" s="11"/>
      <c r="AN1186" s="11"/>
      <c r="AO1186" s="12"/>
      <c r="AP1186" s="12"/>
      <c r="AQ1186" s="12"/>
      <c r="AR1186" s="12"/>
      <c r="AS1186" s="12"/>
      <c r="AT1186" s="12"/>
      <c r="AU1186" s="12"/>
      <c r="AV1186" s="12"/>
      <c r="AX1186" s="11"/>
      <c r="AY1186" s="12"/>
      <c r="AZ1186" s="12"/>
      <c r="BA1186" s="12"/>
      <c r="BB1186" s="12"/>
      <c r="BC1186" s="12"/>
      <c r="BD1186" s="12"/>
      <c r="BE1186" s="12"/>
      <c r="BF1186" s="12"/>
    </row>
    <row r="1187" spans="1:58">
      <c r="A1187"/>
      <c r="B1187"/>
      <c r="C1187"/>
      <c r="D1187"/>
      <c r="E1187"/>
      <c r="F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D1187" s="11"/>
      <c r="AE1187" s="12"/>
      <c r="AF1187" s="11"/>
      <c r="AG1187" s="12"/>
      <c r="AH1187" s="11"/>
      <c r="AI1187" s="11"/>
      <c r="AJ1187" s="11"/>
      <c r="AK1187" s="11"/>
      <c r="AL1187" s="11"/>
      <c r="AN1187" s="11"/>
      <c r="AO1187" s="12"/>
      <c r="AP1187" s="12"/>
      <c r="AQ1187" s="12"/>
      <c r="AR1187" s="12"/>
      <c r="AS1187" s="12"/>
      <c r="AT1187" s="12"/>
      <c r="AU1187" s="12"/>
      <c r="AV1187" s="12"/>
      <c r="AX1187" s="11"/>
      <c r="AY1187" s="12"/>
      <c r="AZ1187" s="12"/>
      <c r="BA1187" s="12"/>
      <c r="BB1187" s="12"/>
      <c r="BC1187" s="12"/>
      <c r="BD1187" s="12"/>
      <c r="BE1187" s="12"/>
      <c r="BF1187" s="12"/>
    </row>
    <row r="1188" spans="1:58">
      <c r="A1188"/>
      <c r="B1188"/>
      <c r="C1188"/>
      <c r="D1188"/>
      <c r="E1188"/>
      <c r="F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D1188" s="11"/>
      <c r="AE1188" s="12"/>
      <c r="AF1188" s="11"/>
      <c r="AG1188" s="12"/>
      <c r="AH1188" s="11"/>
      <c r="AI1188" s="11"/>
      <c r="AJ1188" s="11"/>
      <c r="AK1188" s="11"/>
      <c r="AL1188" s="11"/>
      <c r="AN1188" s="11"/>
      <c r="AO1188" s="12"/>
      <c r="AP1188" s="12"/>
      <c r="AQ1188" s="12"/>
      <c r="AR1188" s="12"/>
      <c r="AS1188" s="12"/>
      <c r="AT1188" s="12"/>
      <c r="AU1188" s="12"/>
      <c r="AV1188" s="12"/>
      <c r="AX1188" s="11"/>
      <c r="AY1188" s="12"/>
      <c r="AZ1188" s="12"/>
      <c r="BA1188" s="12"/>
      <c r="BB1188" s="12"/>
      <c r="BC1188" s="12"/>
      <c r="BD1188" s="12"/>
      <c r="BE1188" s="12"/>
      <c r="BF1188" s="12"/>
    </row>
    <row r="1189" spans="1:58">
      <c r="A1189"/>
      <c r="B1189"/>
      <c r="C1189"/>
      <c r="D1189"/>
      <c r="E1189"/>
      <c r="F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D1189" s="11"/>
      <c r="AE1189" s="12"/>
      <c r="AF1189" s="11"/>
      <c r="AG1189" s="12"/>
      <c r="AH1189" s="11"/>
      <c r="AI1189" s="11"/>
      <c r="AJ1189" s="11"/>
      <c r="AK1189" s="11"/>
      <c r="AL1189" s="11"/>
      <c r="AN1189" s="11"/>
      <c r="AO1189" s="12"/>
      <c r="AP1189" s="12"/>
      <c r="AQ1189" s="12"/>
      <c r="AR1189" s="12"/>
      <c r="AS1189" s="12"/>
      <c r="AT1189" s="12"/>
      <c r="AU1189" s="12"/>
      <c r="AV1189" s="12"/>
      <c r="AX1189" s="11"/>
      <c r="AY1189" s="12"/>
      <c r="AZ1189" s="12"/>
      <c r="BA1189" s="12"/>
      <c r="BB1189" s="12"/>
      <c r="BC1189" s="12"/>
      <c r="BD1189" s="12"/>
      <c r="BE1189" s="12"/>
      <c r="BF1189" s="12"/>
    </row>
    <row r="1190" spans="1:58">
      <c r="A1190"/>
      <c r="B1190"/>
      <c r="C1190"/>
      <c r="D1190"/>
      <c r="E1190"/>
      <c r="F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D1190" s="11"/>
      <c r="AE1190" s="12"/>
      <c r="AF1190" s="11"/>
      <c r="AG1190" s="12"/>
      <c r="AH1190" s="11"/>
      <c r="AI1190" s="11"/>
      <c r="AJ1190" s="11"/>
      <c r="AK1190" s="11"/>
      <c r="AL1190" s="11"/>
      <c r="AN1190" s="11"/>
      <c r="AO1190" s="12"/>
      <c r="AP1190" s="12"/>
      <c r="AQ1190" s="12"/>
      <c r="AR1190" s="12"/>
      <c r="AS1190" s="12"/>
      <c r="AT1190" s="12"/>
      <c r="AU1190" s="12"/>
      <c r="AV1190" s="12"/>
      <c r="AX1190" s="11"/>
      <c r="AY1190" s="12"/>
      <c r="AZ1190" s="12"/>
      <c r="BA1190" s="12"/>
      <c r="BB1190" s="12"/>
      <c r="BC1190" s="12"/>
      <c r="BD1190" s="12"/>
      <c r="BE1190" s="12"/>
      <c r="BF1190" s="12"/>
    </row>
    <row r="1191" spans="1:58">
      <c r="A1191"/>
      <c r="B1191"/>
      <c r="C1191"/>
      <c r="D1191"/>
      <c r="E1191"/>
      <c r="F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D1191" s="11"/>
      <c r="AE1191" s="12"/>
      <c r="AF1191" s="11"/>
      <c r="AG1191" s="12"/>
      <c r="AH1191" s="11"/>
      <c r="AI1191" s="11"/>
      <c r="AJ1191" s="11"/>
      <c r="AK1191" s="11"/>
      <c r="AL1191" s="11"/>
      <c r="AN1191" s="11"/>
      <c r="AO1191" s="12"/>
      <c r="AP1191" s="12"/>
      <c r="AQ1191" s="12"/>
      <c r="AR1191" s="12"/>
      <c r="AS1191" s="12"/>
      <c r="AT1191" s="12"/>
      <c r="AU1191" s="12"/>
      <c r="AV1191" s="12"/>
      <c r="AX1191" s="11"/>
      <c r="AY1191" s="12"/>
      <c r="AZ1191" s="12"/>
      <c r="BA1191" s="12"/>
      <c r="BB1191" s="12"/>
      <c r="BC1191" s="12"/>
      <c r="BD1191" s="12"/>
      <c r="BE1191" s="12"/>
      <c r="BF1191" s="12"/>
    </row>
    <row r="1192" spans="1:58">
      <c r="A1192"/>
      <c r="B1192"/>
      <c r="C1192"/>
      <c r="D1192"/>
      <c r="E1192"/>
      <c r="F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D1192" s="11"/>
      <c r="AE1192" s="12"/>
      <c r="AF1192" s="11"/>
      <c r="AG1192" s="12"/>
      <c r="AH1192" s="11"/>
      <c r="AI1192" s="11"/>
      <c r="AJ1192" s="11"/>
      <c r="AK1192" s="11"/>
      <c r="AL1192" s="11"/>
      <c r="AN1192" s="11"/>
      <c r="AO1192" s="12"/>
      <c r="AP1192" s="12"/>
      <c r="AQ1192" s="12"/>
      <c r="AR1192" s="12"/>
      <c r="AS1192" s="12"/>
      <c r="AT1192" s="12"/>
      <c r="AU1192" s="12"/>
      <c r="AV1192" s="12"/>
      <c r="AX1192" s="11"/>
      <c r="AY1192" s="12"/>
      <c r="AZ1192" s="12"/>
      <c r="BA1192" s="12"/>
      <c r="BB1192" s="12"/>
      <c r="BC1192" s="12"/>
      <c r="BD1192" s="12"/>
      <c r="BE1192" s="12"/>
      <c r="BF1192" s="12"/>
    </row>
    <row r="1193" spans="1:58">
      <c r="A1193"/>
      <c r="B1193"/>
      <c r="C1193"/>
      <c r="D1193"/>
      <c r="E1193"/>
      <c r="F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D1193" s="11"/>
      <c r="AE1193" s="12"/>
      <c r="AF1193" s="11"/>
      <c r="AG1193" s="12"/>
      <c r="AH1193" s="11"/>
      <c r="AI1193" s="11"/>
      <c r="AJ1193" s="11"/>
      <c r="AK1193" s="11"/>
      <c r="AL1193" s="11"/>
      <c r="AN1193" s="11"/>
      <c r="AO1193" s="12"/>
      <c r="AP1193" s="12"/>
      <c r="AQ1193" s="12"/>
      <c r="AR1193" s="12"/>
      <c r="AS1193" s="12"/>
      <c r="AT1193" s="12"/>
      <c r="AU1193" s="12"/>
      <c r="AV1193" s="12"/>
      <c r="AX1193" s="11"/>
      <c r="AY1193" s="12"/>
      <c r="AZ1193" s="12"/>
      <c r="BA1193" s="12"/>
      <c r="BB1193" s="12"/>
      <c r="BC1193" s="12"/>
      <c r="BD1193" s="12"/>
      <c r="BE1193" s="12"/>
      <c r="BF1193" s="12"/>
    </row>
    <row r="1194" spans="1:58">
      <c r="A1194"/>
      <c r="B1194"/>
      <c r="C1194"/>
      <c r="D1194"/>
      <c r="E1194"/>
      <c r="F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D1194" s="11"/>
      <c r="AE1194" s="12"/>
      <c r="AF1194" s="11"/>
      <c r="AG1194" s="12"/>
      <c r="AH1194" s="11"/>
      <c r="AI1194" s="11"/>
      <c r="AJ1194" s="11"/>
      <c r="AK1194" s="11"/>
      <c r="AL1194" s="11"/>
      <c r="AN1194" s="11"/>
      <c r="AO1194" s="12"/>
      <c r="AP1194" s="12"/>
      <c r="AQ1194" s="12"/>
      <c r="AR1194" s="12"/>
      <c r="AS1194" s="12"/>
      <c r="AT1194" s="12"/>
      <c r="AU1194" s="12"/>
      <c r="AV1194" s="12"/>
      <c r="AX1194" s="11"/>
      <c r="AY1194" s="12"/>
      <c r="AZ1194" s="12"/>
      <c r="BA1194" s="12"/>
      <c r="BB1194" s="12"/>
      <c r="BC1194" s="12"/>
      <c r="BD1194" s="12"/>
      <c r="BE1194" s="12"/>
      <c r="BF1194" s="12"/>
    </row>
    <row r="1195" spans="1:58">
      <c r="A1195"/>
      <c r="B1195"/>
      <c r="C1195"/>
      <c r="D1195"/>
      <c r="E1195"/>
      <c r="F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D1195" s="11"/>
      <c r="AE1195" s="12"/>
      <c r="AF1195" s="11"/>
      <c r="AG1195" s="12"/>
      <c r="AH1195" s="11"/>
      <c r="AI1195" s="11"/>
      <c r="AJ1195" s="11"/>
      <c r="AK1195" s="11"/>
      <c r="AL1195" s="11"/>
      <c r="AN1195" s="11"/>
      <c r="AO1195" s="12"/>
      <c r="AP1195" s="12"/>
      <c r="AQ1195" s="12"/>
      <c r="AR1195" s="12"/>
      <c r="AS1195" s="12"/>
      <c r="AT1195" s="12"/>
      <c r="AU1195" s="12"/>
      <c r="AV1195" s="12"/>
      <c r="AX1195" s="11"/>
      <c r="AY1195" s="12"/>
      <c r="AZ1195" s="12"/>
      <c r="BA1195" s="12"/>
      <c r="BB1195" s="12"/>
      <c r="BC1195" s="12"/>
      <c r="BD1195" s="12"/>
      <c r="BE1195" s="12"/>
      <c r="BF1195" s="12"/>
    </row>
    <row r="1196" spans="1:58">
      <c r="A1196"/>
      <c r="B1196"/>
      <c r="C1196"/>
      <c r="D1196"/>
      <c r="E1196"/>
      <c r="F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D1196" s="11"/>
      <c r="AE1196" s="12"/>
      <c r="AF1196" s="11"/>
      <c r="AG1196" s="12"/>
      <c r="AH1196" s="11"/>
      <c r="AI1196" s="11"/>
      <c r="AJ1196" s="11"/>
      <c r="AK1196" s="11"/>
      <c r="AL1196" s="11"/>
      <c r="AN1196" s="11"/>
      <c r="AO1196" s="12"/>
      <c r="AP1196" s="12"/>
      <c r="AQ1196" s="12"/>
      <c r="AR1196" s="12"/>
      <c r="AS1196" s="12"/>
      <c r="AT1196" s="12"/>
      <c r="AU1196" s="12"/>
      <c r="AV1196" s="12"/>
      <c r="AX1196" s="11"/>
      <c r="AY1196" s="12"/>
      <c r="AZ1196" s="12"/>
      <c r="BA1196" s="12"/>
      <c r="BB1196" s="12"/>
      <c r="BC1196" s="12"/>
      <c r="BD1196" s="12"/>
      <c r="BE1196" s="12"/>
      <c r="BF1196" s="12"/>
    </row>
    <row r="1197" spans="1:58">
      <c r="A1197"/>
      <c r="B1197"/>
      <c r="C1197"/>
      <c r="D1197"/>
      <c r="E1197"/>
      <c r="F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D1197" s="11"/>
      <c r="AE1197" s="12"/>
      <c r="AF1197" s="11"/>
      <c r="AG1197" s="12"/>
      <c r="AH1197" s="11"/>
      <c r="AI1197" s="11"/>
      <c r="AJ1197" s="11"/>
      <c r="AK1197" s="11"/>
      <c r="AL1197" s="11"/>
      <c r="AN1197" s="11"/>
      <c r="AO1197" s="12"/>
      <c r="AP1197" s="12"/>
      <c r="AQ1197" s="12"/>
      <c r="AR1197" s="12"/>
      <c r="AS1197" s="12"/>
      <c r="AT1197" s="12"/>
      <c r="AU1197" s="12"/>
      <c r="AV1197" s="12"/>
      <c r="AX1197" s="11"/>
      <c r="AY1197" s="12"/>
      <c r="AZ1197" s="12"/>
      <c r="BA1197" s="12"/>
      <c r="BB1197" s="12"/>
      <c r="BC1197" s="12"/>
      <c r="BD1197" s="12"/>
      <c r="BE1197" s="12"/>
      <c r="BF1197" s="12"/>
    </row>
    <row r="1198" spans="1:58">
      <c r="A1198"/>
      <c r="B1198"/>
      <c r="C1198"/>
      <c r="D1198"/>
      <c r="E1198"/>
      <c r="F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D1198" s="11"/>
      <c r="AE1198" s="12"/>
      <c r="AF1198" s="11"/>
      <c r="AG1198" s="12"/>
      <c r="AH1198" s="11"/>
      <c r="AI1198" s="11"/>
      <c r="AJ1198" s="11"/>
      <c r="AK1198" s="11"/>
      <c r="AL1198" s="11"/>
      <c r="AN1198" s="11"/>
      <c r="AO1198" s="12"/>
      <c r="AP1198" s="12"/>
      <c r="AQ1198" s="12"/>
      <c r="AR1198" s="12"/>
      <c r="AS1198" s="12"/>
      <c r="AT1198" s="12"/>
      <c r="AU1198" s="12"/>
      <c r="AV1198" s="12"/>
      <c r="AX1198" s="11"/>
      <c r="AY1198" s="12"/>
      <c r="AZ1198" s="12"/>
      <c r="BA1198" s="12"/>
      <c r="BB1198" s="12"/>
      <c r="BC1198" s="12"/>
      <c r="BD1198" s="12"/>
      <c r="BE1198" s="12"/>
      <c r="BF1198" s="12"/>
    </row>
    <row r="1199" spans="1:58">
      <c r="A1199"/>
      <c r="B1199"/>
      <c r="C1199"/>
      <c r="D1199"/>
      <c r="E1199"/>
      <c r="F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D1199" s="11"/>
      <c r="AE1199" s="12"/>
      <c r="AF1199" s="11"/>
      <c r="AG1199" s="12"/>
      <c r="AH1199" s="11"/>
      <c r="AI1199" s="11"/>
      <c r="AJ1199" s="11"/>
      <c r="AK1199" s="11"/>
      <c r="AL1199" s="11"/>
      <c r="AN1199" s="11"/>
      <c r="AO1199" s="12"/>
      <c r="AP1199" s="12"/>
      <c r="AQ1199" s="12"/>
      <c r="AR1199" s="12"/>
      <c r="AS1199" s="12"/>
      <c r="AT1199" s="12"/>
      <c r="AU1199" s="12"/>
      <c r="AV1199" s="12"/>
      <c r="AX1199" s="11"/>
      <c r="AY1199" s="12"/>
      <c r="AZ1199" s="12"/>
      <c r="BA1199" s="12"/>
      <c r="BB1199" s="12"/>
      <c r="BC1199" s="12"/>
      <c r="BD1199" s="12"/>
      <c r="BE1199" s="12"/>
      <c r="BF1199" s="12"/>
    </row>
    <row r="1200" spans="1:58">
      <c r="A1200"/>
      <c r="B1200"/>
      <c r="C1200"/>
      <c r="D1200"/>
      <c r="E1200"/>
      <c r="F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D1200" s="11"/>
      <c r="AE1200" s="12"/>
      <c r="AF1200" s="11"/>
      <c r="AG1200" s="12"/>
      <c r="AH1200" s="11"/>
      <c r="AI1200" s="11"/>
      <c r="AJ1200" s="11"/>
      <c r="AK1200" s="11"/>
      <c r="AL1200" s="11"/>
      <c r="AN1200" s="11"/>
      <c r="AO1200" s="12"/>
      <c r="AP1200" s="12"/>
      <c r="AQ1200" s="12"/>
      <c r="AR1200" s="12"/>
      <c r="AS1200" s="12"/>
      <c r="AT1200" s="12"/>
      <c r="AU1200" s="12"/>
      <c r="AV1200" s="12"/>
      <c r="AX1200" s="11"/>
      <c r="AY1200" s="12"/>
      <c r="AZ1200" s="12"/>
      <c r="BA1200" s="12"/>
      <c r="BB1200" s="12"/>
      <c r="BC1200" s="12"/>
      <c r="BD1200" s="12"/>
      <c r="BE1200" s="12"/>
      <c r="BF1200" s="12"/>
    </row>
    <row r="1201" spans="1:58">
      <c r="A1201"/>
      <c r="B1201"/>
      <c r="C1201"/>
      <c r="D1201"/>
      <c r="E1201"/>
      <c r="F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D1201" s="11"/>
      <c r="AE1201" s="12"/>
      <c r="AF1201" s="11"/>
      <c r="AG1201" s="12"/>
      <c r="AH1201" s="11"/>
      <c r="AI1201" s="11"/>
      <c r="AJ1201" s="11"/>
      <c r="AK1201" s="11"/>
      <c r="AL1201" s="11"/>
      <c r="AN1201" s="11"/>
      <c r="AO1201" s="12"/>
      <c r="AP1201" s="12"/>
      <c r="AQ1201" s="12"/>
      <c r="AR1201" s="12"/>
      <c r="AS1201" s="12"/>
      <c r="AT1201" s="12"/>
      <c r="AU1201" s="12"/>
      <c r="AV1201" s="12"/>
      <c r="AX1201" s="11"/>
      <c r="AY1201" s="12"/>
      <c r="AZ1201" s="12"/>
      <c r="BA1201" s="12"/>
      <c r="BB1201" s="12"/>
      <c r="BC1201" s="12"/>
      <c r="BD1201" s="12"/>
      <c r="BE1201" s="12"/>
      <c r="BF1201" s="12"/>
    </row>
    <row r="1202" spans="1:58">
      <c r="A1202"/>
      <c r="B1202"/>
      <c r="C1202"/>
      <c r="D1202"/>
      <c r="E1202"/>
      <c r="F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D1202" s="11"/>
      <c r="AE1202" s="12"/>
      <c r="AF1202" s="11"/>
      <c r="AG1202" s="12"/>
      <c r="AH1202" s="11"/>
      <c r="AI1202" s="11"/>
      <c r="AJ1202" s="11"/>
      <c r="AK1202" s="11"/>
      <c r="AL1202" s="11"/>
      <c r="AN1202" s="11"/>
      <c r="AO1202" s="12"/>
      <c r="AP1202" s="12"/>
      <c r="AQ1202" s="12"/>
      <c r="AR1202" s="12"/>
      <c r="AS1202" s="12"/>
      <c r="AT1202" s="12"/>
      <c r="AU1202" s="12"/>
      <c r="AV1202" s="12"/>
      <c r="AX1202" s="11"/>
      <c r="AY1202" s="12"/>
      <c r="AZ1202" s="12"/>
      <c r="BA1202" s="12"/>
      <c r="BB1202" s="12"/>
      <c r="BC1202" s="12"/>
      <c r="BD1202" s="12"/>
      <c r="BE1202" s="12"/>
      <c r="BF1202" s="12"/>
    </row>
    <row r="1203" spans="1:58">
      <c r="A1203"/>
      <c r="B1203"/>
      <c r="C1203"/>
      <c r="D1203"/>
      <c r="E1203"/>
      <c r="F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D1203" s="11"/>
      <c r="AE1203" s="12"/>
      <c r="AF1203" s="11"/>
      <c r="AG1203" s="12"/>
      <c r="AH1203" s="11"/>
      <c r="AI1203" s="11"/>
      <c r="AJ1203" s="11"/>
      <c r="AK1203" s="11"/>
      <c r="AL1203" s="11"/>
      <c r="AN1203" s="11"/>
      <c r="AO1203" s="12"/>
      <c r="AP1203" s="12"/>
      <c r="AQ1203" s="12"/>
      <c r="AR1203" s="12"/>
      <c r="AS1203" s="12"/>
      <c r="AT1203" s="12"/>
      <c r="AU1203" s="12"/>
      <c r="AV1203" s="12"/>
      <c r="AX1203" s="11"/>
      <c r="AY1203" s="12"/>
      <c r="AZ1203" s="12"/>
      <c r="BA1203" s="12"/>
      <c r="BB1203" s="12"/>
      <c r="BC1203" s="12"/>
      <c r="BD1203" s="12"/>
      <c r="BE1203" s="12"/>
      <c r="BF1203" s="12"/>
    </row>
    <row r="1204" spans="1:58">
      <c r="A1204"/>
      <c r="B1204"/>
      <c r="C1204"/>
      <c r="D1204"/>
      <c r="E1204"/>
      <c r="F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D1204" s="11"/>
      <c r="AE1204" s="12"/>
      <c r="AF1204" s="11"/>
      <c r="AG1204" s="12"/>
      <c r="AH1204" s="11"/>
      <c r="AI1204" s="11"/>
      <c r="AJ1204" s="11"/>
      <c r="AK1204" s="11"/>
      <c r="AL1204" s="11"/>
      <c r="AN1204" s="11"/>
      <c r="AO1204" s="12"/>
      <c r="AP1204" s="12"/>
      <c r="AQ1204" s="12"/>
      <c r="AR1204" s="12"/>
      <c r="AS1204" s="12"/>
      <c r="AT1204" s="12"/>
      <c r="AU1204" s="12"/>
      <c r="AV1204" s="12"/>
      <c r="AX1204" s="11"/>
      <c r="AY1204" s="12"/>
      <c r="AZ1204" s="12"/>
      <c r="BA1204" s="12"/>
      <c r="BB1204" s="12"/>
      <c r="BC1204" s="12"/>
      <c r="BD1204" s="12"/>
      <c r="BE1204" s="12"/>
      <c r="BF1204" s="12"/>
    </row>
    <row r="1205" spans="1:58">
      <c r="A1205"/>
      <c r="B1205"/>
      <c r="C1205"/>
      <c r="D1205"/>
      <c r="E1205"/>
      <c r="F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D1205" s="11"/>
      <c r="AE1205" s="12"/>
      <c r="AF1205" s="11"/>
      <c r="AG1205" s="12"/>
      <c r="AH1205" s="11"/>
      <c r="AI1205" s="11"/>
      <c r="AJ1205" s="11"/>
      <c r="AK1205" s="11"/>
      <c r="AL1205" s="11"/>
      <c r="AN1205" s="11"/>
      <c r="AO1205" s="12"/>
      <c r="AP1205" s="12"/>
      <c r="AQ1205" s="12"/>
      <c r="AR1205" s="12"/>
      <c r="AS1205" s="12"/>
      <c r="AT1205" s="12"/>
      <c r="AU1205" s="12"/>
      <c r="AV1205" s="12"/>
      <c r="AX1205" s="11"/>
      <c r="AY1205" s="12"/>
      <c r="AZ1205" s="12"/>
      <c r="BA1205" s="12"/>
      <c r="BB1205" s="12"/>
      <c r="BC1205" s="12"/>
      <c r="BD1205" s="12"/>
      <c r="BE1205" s="12"/>
      <c r="BF1205" s="12"/>
    </row>
    <row r="1206" spans="1:58">
      <c r="A1206"/>
      <c r="B1206"/>
      <c r="C1206"/>
      <c r="D1206"/>
      <c r="E1206"/>
      <c r="F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D1206" s="11"/>
      <c r="AE1206" s="12"/>
      <c r="AF1206" s="11"/>
      <c r="AG1206" s="12"/>
      <c r="AH1206" s="11"/>
      <c r="AI1206" s="11"/>
      <c r="AJ1206" s="11"/>
      <c r="AK1206" s="11"/>
      <c r="AL1206" s="11"/>
      <c r="AN1206" s="11"/>
      <c r="AO1206" s="12"/>
      <c r="AP1206" s="12"/>
      <c r="AQ1206" s="12"/>
      <c r="AR1206" s="12"/>
      <c r="AS1206" s="12"/>
      <c r="AT1206" s="12"/>
      <c r="AU1206" s="12"/>
      <c r="AV1206" s="12"/>
      <c r="AX1206" s="11"/>
      <c r="AY1206" s="12"/>
      <c r="AZ1206" s="12"/>
      <c r="BA1206" s="12"/>
      <c r="BB1206" s="12"/>
      <c r="BC1206" s="12"/>
      <c r="BD1206" s="12"/>
      <c r="BE1206" s="12"/>
      <c r="BF1206" s="12"/>
    </row>
    <row r="1207" spans="1:58">
      <c r="A1207"/>
      <c r="B1207"/>
      <c r="C1207"/>
      <c r="D1207"/>
      <c r="E1207"/>
      <c r="F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D1207" s="11"/>
      <c r="AE1207" s="12"/>
      <c r="AF1207" s="11"/>
      <c r="AG1207" s="12"/>
      <c r="AH1207" s="11"/>
      <c r="AI1207" s="11"/>
      <c r="AJ1207" s="11"/>
      <c r="AK1207" s="11"/>
      <c r="AL1207" s="11"/>
      <c r="AN1207" s="11"/>
      <c r="AO1207" s="12"/>
      <c r="AP1207" s="12"/>
      <c r="AQ1207" s="12"/>
      <c r="AR1207" s="12"/>
      <c r="AS1207" s="12"/>
      <c r="AT1207" s="12"/>
      <c r="AU1207" s="12"/>
      <c r="AV1207" s="12"/>
      <c r="AX1207" s="11"/>
      <c r="AY1207" s="12"/>
      <c r="AZ1207" s="12"/>
      <c r="BA1207" s="12"/>
      <c r="BB1207" s="12"/>
      <c r="BC1207" s="12"/>
      <c r="BD1207" s="12"/>
      <c r="BE1207" s="12"/>
      <c r="BF1207" s="12"/>
    </row>
    <row r="1208" spans="1:58">
      <c r="A1208"/>
      <c r="B1208"/>
      <c r="C1208"/>
      <c r="D1208"/>
      <c r="E1208"/>
      <c r="F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D1208" s="11"/>
      <c r="AE1208" s="12"/>
      <c r="AF1208" s="11"/>
      <c r="AG1208" s="12"/>
      <c r="AH1208" s="11"/>
      <c r="AI1208" s="11"/>
      <c r="AJ1208" s="11"/>
      <c r="AK1208" s="11"/>
      <c r="AL1208" s="11"/>
      <c r="AN1208" s="11"/>
      <c r="AO1208" s="12"/>
      <c r="AP1208" s="12"/>
      <c r="AQ1208" s="12"/>
      <c r="AR1208" s="12"/>
      <c r="AS1208" s="12"/>
      <c r="AT1208" s="12"/>
      <c r="AU1208" s="12"/>
      <c r="AV1208" s="12"/>
      <c r="AX1208" s="11"/>
      <c r="AY1208" s="12"/>
      <c r="AZ1208" s="12"/>
      <c r="BA1208" s="12"/>
      <c r="BB1208" s="12"/>
      <c r="BC1208" s="12"/>
      <c r="BD1208" s="12"/>
      <c r="BE1208" s="12"/>
      <c r="BF1208" s="12"/>
    </row>
    <row r="1209" spans="1:58">
      <c r="A1209"/>
      <c r="B1209"/>
      <c r="C1209"/>
      <c r="D1209"/>
      <c r="E1209"/>
      <c r="F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D1209" s="11"/>
      <c r="AE1209" s="12"/>
      <c r="AF1209" s="11"/>
      <c r="AG1209" s="12"/>
      <c r="AH1209" s="11"/>
      <c r="AI1209" s="11"/>
      <c r="AJ1209" s="11"/>
      <c r="AK1209" s="11"/>
      <c r="AL1209" s="11"/>
      <c r="AN1209" s="11"/>
      <c r="AO1209" s="12"/>
      <c r="AP1209" s="12"/>
      <c r="AQ1209" s="12"/>
      <c r="AR1209" s="12"/>
      <c r="AS1209" s="12"/>
      <c r="AT1209" s="12"/>
      <c r="AU1209" s="12"/>
      <c r="AV1209" s="12"/>
      <c r="AX1209" s="11"/>
      <c r="AY1209" s="12"/>
      <c r="AZ1209" s="12"/>
      <c r="BA1209" s="12"/>
      <c r="BB1209" s="12"/>
      <c r="BC1209" s="12"/>
      <c r="BD1209" s="12"/>
      <c r="BE1209" s="12"/>
      <c r="BF1209" s="12"/>
    </row>
    <row r="1210" spans="1:58">
      <c r="A1210"/>
      <c r="B1210"/>
      <c r="C1210"/>
      <c r="D1210"/>
      <c r="E1210"/>
      <c r="F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D1210" s="11"/>
      <c r="AE1210" s="12"/>
      <c r="AF1210" s="11"/>
      <c r="AG1210" s="12"/>
      <c r="AH1210" s="11"/>
      <c r="AI1210" s="11"/>
      <c r="AJ1210" s="11"/>
      <c r="AK1210" s="11"/>
      <c r="AL1210" s="11"/>
      <c r="AN1210" s="11"/>
      <c r="AO1210" s="12"/>
      <c r="AP1210" s="12"/>
      <c r="AQ1210" s="12"/>
      <c r="AR1210" s="12"/>
      <c r="AS1210" s="12"/>
      <c r="AT1210" s="12"/>
      <c r="AU1210" s="12"/>
      <c r="AV1210" s="12"/>
      <c r="AX1210" s="11"/>
      <c r="AY1210" s="12"/>
      <c r="AZ1210" s="12"/>
      <c r="BA1210" s="12"/>
      <c r="BB1210" s="12"/>
      <c r="BC1210" s="12"/>
      <c r="BD1210" s="12"/>
      <c r="BE1210" s="12"/>
      <c r="BF1210" s="12"/>
    </row>
    <row r="1211" spans="1:58">
      <c r="A1211"/>
      <c r="B1211"/>
      <c r="C1211"/>
      <c r="D1211"/>
      <c r="E1211"/>
      <c r="F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D1211" s="11"/>
      <c r="AE1211" s="12"/>
      <c r="AF1211" s="11"/>
      <c r="AG1211" s="12"/>
      <c r="AH1211" s="11"/>
      <c r="AI1211" s="11"/>
      <c r="AJ1211" s="11"/>
      <c r="AK1211" s="11"/>
      <c r="AL1211" s="11"/>
      <c r="AN1211" s="11"/>
      <c r="AO1211" s="12"/>
      <c r="AP1211" s="12"/>
      <c r="AQ1211" s="12"/>
      <c r="AR1211" s="12"/>
      <c r="AS1211" s="12"/>
      <c r="AT1211" s="12"/>
      <c r="AU1211" s="12"/>
      <c r="AV1211" s="12"/>
      <c r="AX1211" s="11"/>
      <c r="AY1211" s="12"/>
      <c r="AZ1211" s="12"/>
      <c r="BA1211" s="12"/>
      <c r="BB1211" s="12"/>
      <c r="BC1211" s="12"/>
      <c r="BD1211" s="12"/>
      <c r="BE1211" s="12"/>
      <c r="BF1211" s="12"/>
    </row>
    <row r="1212" spans="1:58">
      <c r="A1212"/>
      <c r="B1212"/>
      <c r="C1212"/>
      <c r="D1212"/>
      <c r="E1212"/>
      <c r="F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D1212" s="11"/>
      <c r="AE1212" s="12"/>
      <c r="AF1212" s="11"/>
      <c r="AG1212" s="12"/>
      <c r="AH1212" s="11"/>
      <c r="AI1212" s="11"/>
      <c r="AJ1212" s="11"/>
      <c r="AK1212" s="11"/>
      <c r="AL1212" s="11"/>
      <c r="AN1212" s="11"/>
      <c r="AO1212" s="12"/>
      <c r="AP1212" s="12"/>
      <c r="AQ1212" s="12"/>
      <c r="AR1212" s="12"/>
      <c r="AS1212" s="12"/>
      <c r="AT1212" s="12"/>
      <c r="AU1212" s="12"/>
      <c r="AV1212" s="12"/>
      <c r="AX1212" s="11"/>
      <c r="AY1212" s="12"/>
      <c r="AZ1212" s="12"/>
      <c r="BA1212" s="12"/>
      <c r="BB1212" s="12"/>
      <c r="BC1212" s="12"/>
      <c r="BD1212" s="12"/>
      <c r="BE1212" s="12"/>
      <c r="BF1212" s="12"/>
    </row>
    <row r="1213" spans="1:58">
      <c r="A1213"/>
      <c r="B1213"/>
      <c r="C1213"/>
      <c r="D1213"/>
      <c r="E1213"/>
      <c r="F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D1213" s="11"/>
      <c r="AE1213" s="12"/>
      <c r="AF1213" s="11"/>
      <c r="AG1213" s="12"/>
      <c r="AH1213" s="11"/>
      <c r="AI1213" s="11"/>
      <c r="AJ1213" s="11"/>
      <c r="AK1213" s="11"/>
      <c r="AL1213" s="11"/>
      <c r="AN1213" s="11"/>
      <c r="AO1213" s="12"/>
      <c r="AP1213" s="12"/>
      <c r="AQ1213" s="12"/>
      <c r="AR1213" s="12"/>
      <c r="AS1213" s="12"/>
      <c r="AT1213" s="12"/>
      <c r="AU1213" s="12"/>
      <c r="AV1213" s="12"/>
      <c r="AX1213" s="11"/>
      <c r="AY1213" s="12"/>
      <c r="AZ1213" s="12"/>
      <c r="BA1213" s="12"/>
      <c r="BB1213" s="12"/>
      <c r="BC1213" s="12"/>
      <c r="BD1213" s="12"/>
      <c r="BE1213" s="12"/>
      <c r="BF1213" s="12"/>
    </row>
    <row r="1214" spans="1:58">
      <c r="A1214"/>
      <c r="B1214"/>
      <c r="C1214"/>
      <c r="D1214"/>
      <c r="E1214"/>
      <c r="F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D1214" s="11"/>
      <c r="AE1214" s="12"/>
      <c r="AF1214" s="11"/>
      <c r="AG1214" s="12"/>
      <c r="AH1214" s="11"/>
      <c r="AI1214" s="11"/>
      <c r="AJ1214" s="11"/>
      <c r="AK1214" s="11"/>
      <c r="AL1214" s="11"/>
      <c r="AN1214" s="11"/>
      <c r="AO1214" s="12"/>
      <c r="AP1214" s="12"/>
      <c r="AQ1214" s="12"/>
      <c r="AR1214" s="12"/>
      <c r="AS1214" s="12"/>
      <c r="AT1214" s="12"/>
      <c r="AU1214" s="12"/>
      <c r="AV1214" s="12"/>
      <c r="AX1214" s="11"/>
      <c r="AY1214" s="12"/>
      <c r="AZ1214" s="12"/>
      <c r="BA1214" s="12"/>
      <c r="BB1214" s="12"/>
      <c r="BC1214" s="12"/>
      <c r="BD1214" s="12"/>
      <c r="BE1214" s="12"/>
      <c r="BF1214" s="12"/>
    </row>
    <row r="1215" spans="1:58">
      <c r="A1215"/>
      <c r="B1215"/>
      <c r="C1215"/>
      <c r="D1215"/>
      <c r="E1215"/>
      <c r="F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D1215" s="11"/>
      <c r="AE1215" s="12"/>
      <c r="AF1215" s="11"/>
      <c r="AG1215" s="12"/>
      <c r="AH1215" s="11"/>
      <c r="AI1215" s="11"/>
      <c r="AJ1215" s="11"/>
      <c r="AK1215" s="11"/>
      <c r="AL1215" s="11"/>
      <c r="AN1215" s="11"/>
      <c r="AO1215" s="12"/>
      <c r="AP1215" s="12"/>
      <c r="AQ1215" s="12"/>
      <c r="AR1215" s="12"/>
      <c r="AS1215" s="12"/>
      <c r="AT1215" s="12"/>
      <c r="AU1215" s="12"/>
      <c r="AV1215" s="12"/>
      <c r="AX1215" s="11"/>
      <c r="AY1215" s="12"/>
      <c r="AZ1215" s="12"/>
      <c r="BA1215" s="12"/>
      <c r="BB1215" s="12"/>
      <c r="BC1215" s="12"/>
      <c r="BD1215" s="12"/>
      <c r="BE1215" s="12"/>
      <c r="BF1215" s="12"/>
    </row>
    <row r="1216" spans="1:58">
      <c r="A1216"/>
      <c r="B1216"/>
      <c r="C1216"/>
      <c r="D1216"/>
      <c r="E1216"/>
      <c r="F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D1216" s="11"/>
      <c r="AE1216" s="12"/>
      <c r="AF1216" s="11"/>
      <c r="AG1216" s="12"/>
      <c r="AH1216" s="11"/>
      <c r="AI1216" s="11"/>
      <c r="AJ1216" s="11"/>
      <c r="AK1216" s="11"/>
      <c r="AL1216" s="11"/>
      <c r="AN1216" s="11"/>
      <c r="AO1216" s="12"/>
      <c r="AP1216" s="12"/>
      <c r="AQ1216" s="12"/>
      <c r="AR1216" s="12"/>
      <c r="AS1216" s="12"/>
      <c r="AT1216" s="12"/>
      <c r="AU1216" s="12"/>
      <c r="AV1216" s="12"/>
      <c r="AX1216" s="11"/>
      <c r="AY1216" s="12"/>
      <c r="AZ1216" s="12"/>
      <c r="BA1216" s="12"/>
      <c r="BB1216" s="12"/>
      <c r="BC1216" s="12"/>
      <c r="BD1216" s="12"/>
      <c r="BE1216" s="12"/>
      <c r="BF1216" s="12"/>
    </row>
    <row r="1217" spans="1:58">
      <c r="A1217"/>
      <c r="B1217"/>
      <c r="C1217"/>
      <c r="D1217"/>
      <c r="E1217"/>
      <c r="F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D1217" s="11"/>
      <c r="AE1217" s="12"/>
      <c r="AF1217" s="11"/>
      <c r="AG1217" s="12"/>
      <c r="AH1217" s="11"/>
      <c r="AI1217" s="11"/>
      <c r="AJ1217" s="11"/>
      <c r="AK1217" s="11"/>
      <c r="AL1217" s="11"/>
      <c r="AN1217" s="11"/>
      <c r="AO1217" s="12"/>
      <c r="AP1217" s="12"/>
      <c r="AQ1217" s="12"/>
      <c r="AR1217" s="12"/>
      <c r="AS1217" s="12"/>
      <c r="AT1217" s="12"/>
      <c r="AU1217" s="12"/>
      <c r="AV1217" s="12"/>
      <c r="AX1217" s="11"/>
      <c r="AY1217" s="12"/>
      <c r="AZ1217" s="12"/>
      <c r="BA1217" s="12"/>
      <c r="BB1217" s="12"/>
      <c r="BC1217" s="12"/>
      <c r="BD1217" s="12"/>
      <c r="BE1217" s="12"/>
      <c r="BF1217" s="12"/>
    </row>
    <row r="1218" spans="1:58">
      <c r="A1218"/>
      <c r="B1218"/>
      <c r="C1218"/>
      <c r="D1218"/>
      <c r="E1218"/>
      <c r="F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D1218" s="11"/>
      <c r="AE1218" s="12"/>
      <c r="AF1218" s="11"/>
      <c r="AG1218" s="12"/>
      <c r="AH1218" s="11"/>
      <c r="AI1218" s="11"/>
      <c r="AJ1218" s="11"/>
      <c r="AK1218" s="11"/>
      <c r="AL1218" s="11"/>
      <c r="AN1218" s="11"/>
      <c r="AO1218" s="12"/>
      <c r="AP1218" s="12"/>
      <c r="AQ1218" s="12"/>
      <c r="AR1218" s="12"/>
      <c r="AS1218" s="12"/>
      <c r="AT1218" s="12"/>
      <c r="AU1218" s="12"/>
      <c r="AV1218" s="12"/>
      <c r="AX1218" s="11"/>
      <c r="AY1218" s="12"/>
      <c r="AZ1218" s="12"/>
      <c r="BA1218" s="12"/>
      <c r="BB1218" s="12"/>
      <c r="BC1218" s="12"/>
      <c r="BD1218" s="12"/>
      <c r="BE1218" s="12"/>
      <c r="BF1218" s="12"/>
    </row>
    <row r="1219" spans="1:58">
      <c r="A1219"/>
      <c r="B1219"/>
      <c r="C1219"/>
      <c r="D1219"/>
      <c r="E1219"/>
      <c r="F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D1219" s="11"/>
      <c r="AE1219" s="12"/>
      <c r="AF1219" s="11"/>
      <c r="AG1219" s="12"/>
      <c r="AH1219" s="11"/>
      <c r="AI1219" s="11"/>
      <c r="AJ1219" s="11"/>
      <c r="AK1219" s="11"/>
      <c r="AL1219" s="11"/>
      <c r="AN1219" s="11"/>
      <c r="AO1219" s="12"/>
      <c r="AP1219" s="12"/>
      <c r="AQ1219" s="12"/>
      <c r="AR1219" s="12"/>
      <c r="AS1219" s="12"/>
      <c r="AT1219" s="12"/>
      <c r="AU1219" s="12"/>
      <c r="AV1219" s="12"/>
      <c r="AX1219" s="11"/>
      <c r="AY1219" s="12"/>
      <c r="AZ1219" s="12"/>
      <c r="BA1219" s="12"/>
      <c r="BB1219" s="12"/>
      <c r="BC1219" s="12"/>
      <c r="BD1219" s="12"/>
      <c r="BE1219" s="12"/>
      <c r="BF1219" s="12"/>
    </row>
    <row r="1220" spans="1:58">
      <c r="A1220"/>
      <c r="B1220"/>
      <c r="C1220"/>
      <c r="D1220"/>
      <c r="E1220"/>
      <c r="F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D1220" s="11"/>
      <c r="AE1220" s="12"/>
      <c r="AF1220" s="11"/>
      <c r="AG1220" s="12"/>
      <c r="AH1220" s="11"/>
      <c r="AI1220" s="11"/>
      <c r="AJ1220" s="11"/>
      <c r="AK1220" s="11"/>
      <c r="AL1220" s="11"/>
      <c r="AN1220" s="11"/>
      <c r="AO1220" s="12"/>
      <c r="AP1220" s="12"/>
      <c r="AQ1220" s="12"/>
      <c r="AR1220" s="12"/>
      <c r="AS1220" s="12"/>
      <c r="AT1220" s="12"/>
      <c r="AU1220" s="12"/>
      <c r="AV1220" s="12"/>
      <c r="AX1220" s="11"/>
      <c r="AY1220" s="12"/>
      <c r="AZ1220" s="12"/>
      <c r="BA1220" s="12"/>
      <c r="BB1220" s="12"/>
      <c r="BC1220" s="12"/>
      <c r="BD1220" s="12"/>
      <c r="BE1220" s="12"/>
      <c r="BF1220" s="12"/>
    </row>
    <row r="1221" spans="1:58">
      <c r="A1221"/>
      <c r="B1221"/>
      <c r="C1221"/>
      <c r="D1221"/>
      <c r="E1221"/>
      <c r="F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D1221" s="11"/>
      <c r="AE1221" s="12"/>
      <c r="AF1221" s="11"/>
      <c r="AG1221" s="12"/>
      <c r="AH1221" s="11"/>
      <c r="AI1221" s="11"/>
      <c r="AJ1221" s="11"/>
      <c r="AK1221" s="11"/>
      <c r="AL1221" s="11"/>
      <c r="AN1221" s="11"/>
      <c r="AO1221" s="12"/>
      <c r="AP1221" s="12"/>
      <c r="AQ1221" s="12"/>
      <c r="AR1221" s="12"/>
      <c r="AS1221" s="12"/>
      <c r="AT1221" s="12"/>
      <c r="AU1221" s="12"/>
      <c r="AV1221" s="12"/>
      <c r="AX1221" s="11"/>
      <c r="AY1221" s="12"/>
      <c r="AZ1221" s="12"/>
      <c r="BA1221" s="12"/>
      <c r="BB1221" s="12"/>
      <c r="BC1221" s="12"/>
      <c r="BD1221" s="12"/>
      <c r="BE1221" s="12"/>
      <c r="BF1221" s="12"/>
    </row>
    <row r="1222" spans="1:58">
      <c r="A1222"/>
      <c r="B1222"/>
      <c r="C1222"/>
      <c r="D1222"/>
      <c r="E1222"/>
      <c r="F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D1222" s="11"/>
      <c r="AE1222" s="12"/>
      <c r="AF1222" s="11"/>
      <c r="AG1222" s="12"/>
      <c r="AH1222" s="11"/>
      <c r="AI1222" s="11"/>
      <c r="AJ1222" s="11"/>
      <c r="AK1222" s="11"/>
      <c r="AL1222" s="11"/>
      <c r="AN1222" s="11"/>
      <c r="AO1222" s="12"/>
      <c r="AP1222" s="12"/>
      <c r="AQ1222" s="12"/>
      <c r="AR1222" s="12"/>
      <c r="AS1222" s="12"/>
      <c r="AT1222" s="12"/>
      <c r="AU1222" s="12"/>
      <c r="AV1222" s="12"/>
      <c r="AX1222" s="11"/>
      <c r="AY1222" s="12"/>
      <c r="AZ1222" s="12"/>
      <c r="BA1222" s="12"/>
      <c r="BB1222" s="12"/>
      <c r="BC1222" s="12"/>
      <c r="BD1222" s="12"/>
      <c r="BE1222" s="12"/>
      <c r="BF1222" s="12"/>
    </row>
    <row r="1223" spans="1:58">
      <c r="A1223"/>
      <c r="B1223"/>
      <c r="C1223"/>
      <c r="D1223"/>
      <c r="E1223"/>
      <c r="F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D1223" s="11"/>
      <c r="AE1223" s="12"/>
      <c r="AF1223" s="11"/>
      <c r="AG1223" s="12"/>
      <c r="AH1223" s="11"/>
      <c r="AI1223" s="11"/>
      <c r="AJ1223" s="11"/>
      <c r="AK1223" s="11"/>
      <c r="AL1223" s="11"/>
      <c r="AN1223" s="11"/>
      <c r="AO1223" s="12"/>
      <c r="AP1223" s="12"/>
      <c r="AQ1223" s="12"/>
      <c r="AR1223" s="12"/>
      <c r="AS1223" s="12"/>
      <c r="AT1223" s="12"/>
      <c r="AU1223" s="12"/>
      <c r="AV1223" s="12"/>
      <c r="AX1223" s="11"/>
      <c r="AY1223" s="12"/>
      <c r="AZ1223" s="12"/>
      <c r="BA1223" s="12"/>
      <c r="BB1223" s="12"/>
      <c r="BC1223" s="12"/>
      <c r="BD1223" s="12"/>
      <c r="BE1223" s="12"/>
      <c r="BF1223" s="12"/>
    </row>
    <row r="1224" spans="1:58">
      <c r="A1224"/>
      <c r="B1224"/>
      <c r="C1224"/>
      <c r="D1224"/>
      <c r="E1224"/>
      <c r="F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D1224" s="11"/>
      <c r="AE1224" s="12"/>
      <c r="AF1224" s="11"/>
      <c r="AG1224" s="12"/>
      <c r="AH1224" s="11"/>
      <c r="AI1224" s="11"/>
      <c r="AJ1224" s="11"/>
      <c r="AK1224" s="11"/>
      <c r="AL1224" s="11"/>
      <c r="AN1224" s="11"/>
      <c r="AO1224" s="12"/>
      <c r="AP1224" s="12"/>
      <c r="AQ1224" s="12"/>
      <c r="AR1224" s="12"/>
      <c r="AS1224" s="12"/>
      <c r="AT1224" s="12"/>
      <c r="AU1224" s="12"/>
      <c r="AV1224" s="12"/>
      <c r="AX1224" s="11"/>
      <c r="AY1224" s="12"/>
      <c r="AZ1224" s="12"/>
      <c r="BA1224" s="12"/>
      <c r="BB1224" s="12"/>
      <c r="BC1224" s="12"/>
      <c r="BD1224" s="12"/>
      <c r="BE1224" s="12"/>
      <c r="BF1224" s="12"/>
    </row>
    <row r="1225" spans="1:58">
      <c r="A1225"/>
      <c r="B1225"/>
      <c r="C1225"/>
      <c r="D1225"/>
      <c r="E1225"/>
      <c r="F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D1225" s="11"/>
      <c r="AE1225" s="12"/>
      <c r="AF1225" s="11"/>
      <c r="AG1225" s="12"/>
      <c r="AH1225" s="11"/>
      <c r="AI1225" s="11"/>
      <c r="AJ1225" s="11"/>
      <c r="AK1225" s="11"/>
      <c r="AL1225" s="11"/>
      <c r="AN1225" s="11"/>
      <c r="AO1225" s="12"/>
      <c r="AP1225" s="12"/>
      <c r="AQ1225" s="12"/>
      <c r="AR1225" s="12"/>
      <c r="AS1225" s="12"/>
      <c r="AT1225" s="12"/>
      <c r="AU1225" s="12"/>
      <c r="AV1225" s="12"/>
      <c r="AX1225" s="11"/>
      <c r="AY1225" s="12"/>
      <c r="AZ1225" s="12"/>
      <c r="BA1225" s="12"/>
      <c r="BB1225" s="12"/>
      <c r="BC1225" s="12"/>
      <c r="BD1225" s="12"/>
      <c r="BE1225" s="12"/>
      <c r="BF1225" s="12"/>
    </row>
    <row r="1226" spans="1:58">
      <c r="A1226"/>
      <c r="B1226"/>
      <c r="C1226"/>
      <c r="D1226"/>
      <c r="E1226"/>
      <c r="F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D1226" s="11"/>
      <c r="AE1226" s="12"/>
      <c r="AF1226" s="11"/>
      <c r="AG1226" s="12"/>
      <c r="AH1226" s="11"/>
      <c r="AI1226" s="11"/>
      <c r="AJ1226" s="11"/>
      <c r="AK1226" s="11"/>
      <c r="AL1226" s="11"/>
      <c r="AN1226" s="11"/>
      <c r="AO1226" s="12"/>
      <c r="AP1226" s="12"/>
      <c r="AQ1226" s="12"/>
      <c r="AR1226" s="12"/>
      <c r="AS1226" s="12"/>
      <c r="AT1226" s="12"/>
      <c r="AU1226" s="12"/>
      <c r="AV1226" s="12"/>
      <c r="AX1226" s="11"/>
      <c r="AY1226" s="12"/>
      <c r="AZ1226" s="12"/>
      <c r="BA1226" s="12"/>
      <c r="BB1226" s="12"/>
      <c r="BC1226" s="12"/>
      <c r="BD1226" s="12"/>
      <c r="BE1226" s="12"/>
      <c r="BF1226" s="12"/>
    </row>
    <row r="1227" spans="1:58">
      <c r="A1227"/>
      <c r="B1227"/>
      <c r="C1227"/>
      <c r="D1227"/>
      <c r="E1227"/>
      <c r="F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D1227" s="11"/>
      <c r="AE1227" s="12"/>
      <c r="AF1227" s="11"/>
      <c r="AG1227" s="12"/>
      <c r="AH1227" s="11"/>
      <c r="AI1227" s="11"/>
      <c r="AJ1227" s="11"/>
      <c r="AK1227" s="11"/>
      <c r="AL1227" s="11"/>
      <c r="AN1227" s="11"/>
      <c r="AO1227" s="12"/>
      <c r="AP1227" s="12"/>
      <c r="AQ1227" s="12"/>
      <c r="AR1227" s="12"/>
      <c r="AS1227" s="12"/>
      <c r="AT1227" s="12"/>
      <c r="AU1227" s="12"/>
      <c r="AV1227" s="12"/>
      <c r="AX1227" s="11"/>
      <c r="AY1227" s="12"/>
      <c r="AZ1227" s="12"/>
      <c r="BA1227" s="12"/>
      <c r="BB1227" s="12"/>
      <c r="BC1227" s="12"/>
      <c r="BD1227" s="12"/>
      <c r="BE1227" s="12"/>
      <c r="BF1227" s="12"/>
    </row>
    <row r="1228" spans="1:58">
      <c r="A1228"/>
      <c r="B1228"/>
      <c r="C1228"/>
      <c r="D1228"/>
      <c r="E1228"/>
      <c r="F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D1228" s="11"/>
      <c r="AE1228" s="12"/>
      <c r="AF1228" s="11"/>
      <c r="AG1228" s="12"/>
      <c r="AH1228" s="11"/>
      <c r="AI1228" s="11"/>
      <c r="AJ1228" s="11"/>
      <c r="AK1228" s="11"/>
      <c r="AL1228" s="11"/>
      <c r="AN1228" s="11"/>
      <c r="AO1228" s="12"/>
      <c r="AP1228" s="12"/>
      <c r="AQ1228" s="12"/>
      <c r="AR1228" s="12"/>
      <c r="AS1228" s="12"/>
      <c r="AT1228" s="12"/>
      <c r="AU1228" s="12"/>
      <c r="AV1228" s="12"/>
      <c r="AX1228" s="11"/>
      <c r="AY1228" s="12"/>
      <c r="AZ1228" s="12"/>
      <c r="BA1228" s="12"/>
      <c r="BB1228" s="12"/>
      <c r="BC1228" s="12"/>
      <c r="BD1228" s="12"/>
      <c r="BE1228" s="12"/>
      <c r="BF1228" s="12"/>
    </row>
    <row r="1229" spans="1:58">
      <c r="A1229"/>
      <c r="B1229"/>
      <c r="C1229"/>
      <c r="D1229"/>
      <c r="E1229"/>
      <c r="F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D1229" s="11"/>
      <c r="AE1229" s="12"/>
      <c r="AF1229" s="11"/>
      <c r="AG1229" s="12"/>
      <c r="AH1229" s="11"/>
      <c r="AI1229" s="11"/>
      <c r="AJ1229" s="11"/>
      <c r="AK1229" s="11"/>
      <c r="AL1229" s="11"/>
      <c r="AN1229" s="11"/>
      <c r="AO1229" s="12"/>
      <c r="AP1229" s="12"/>
      <c r="AQ1229" s="12"/>
      <c r="AR1229" s="12"/>
      <c r="AS1229" s="12"/>
      <c r="AT1229" s="12"/>
      <c r="AU1229" s="12"/>
      <c r="AV1229" s="12"/>
      <c r="AX1229" s="11"/>
      <c r="AY1229" s="12"/>
      <c r="AZ1229" s="12"/>
      <c r="BA1229" s="12"/>
      <c r="BB1229" s="12"/>
      <c r="BC1229" s="12"/>
      <c r="BD1229" s="12"/>
      <c r="BE1229" s="12"/>
      <c r="BF1229" s="12"/>
    </row>
    <row r="1230" spans="1:58">
      <c r="A1230"/>
      <c r="B1230"/>
      <c r="C1230"/>
      <c r="D1230"/>
      <c r="E1230"/>
      <c r="F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D1230" s="11"/>
      <c r="AE1230" s="12"/>
      <c r="AF1230" s="11"/>
      <c r="AG1230" s="12"/>
      <c r="AH1230" s="11"/>
      <c r="AI1230" s="11"/>
      <c r="AJ1230" s="11"/>
      <c r="AK1230" s="11"/>
      <c r="AL1230" s="11"/>
      <c r="AN1230" s="11"/>
      <c r="AO1230" s="12"/>
      <c r="AP1230" s="12"/>
      <c r="AQ1230" s="12"/>
      <c r="AR1230" s="12"/>
      <c r="AS1230" s="12"/>
      <c r="AT1230" s="12"/>
      <c r="AU1230" s="12"/>
      <c r="AV1230" s="12"/>
      <c r="AX1230" s="11"/>
      <c r="AY1230" s="12"/>
      <c r="AZ1230" s="12"/>
      <c r="BA1230" s="12"/>
      <c r="BB1230" s="12"/>
      <c r="BC1230" s="12"/>
      <c r="BD1230" s="12"/>
      <c r="BE1230" s="12"/>
      <c r="BF1230" s="12"/>
    </row>
    <row r="1231" spans="1:58">
      <c r="A1231"/>
      <c r="B1231"/>
      <c r="C1231"/>
      <c r="D1231"/>
      <c r="E1231"/>
      <c r="F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D1231" s="11"/>
      <c r="AE1231" s="12"/>
      <c r="AF1231" s="11"/>
      <c r="AG1231" s="12"/>
      <c r="AH1231" s="11"/>
      <c r="AI1231" s="11"/>
      <c r="AJ1231" s="11"/>
      <c r="AK1231" s="11"/>
      <c r="AL1231" s="11"/>
      <c r="AN1231" s="11"/>
      <c r="AO1231" s="12"/>
      <c r="AP1231" s="12"/>
      <c r="AQ1231" s="12"/>
      <c r="AR1231" s="12"/>
      <c r="AS1231" s="12"/>
      <c r="AT1231" s="12"/>
      <c r="AU1231" s="12"/>
      <c r="AV1231" s="12"/>
      <c r="AX1231" s="11"/>
      <c r="AY1231" s="12"/>
      <c r="AZ1231" s="12"/>
      <c r="BA1231" s="12"/>
      <c r="BB1231" s="12"/>
      <c r="BC1231" s="12"/>
      <c r="BD1231" s="12"/>
      <c r="BE1231" s="12"/>
      <c r="BF1231" s="12"/>
    </row>
    <row r="1232" spans="1:58">
      <c r="A1232"/>
      <c r="B1232"/>
      <c r="C1232"/>
      <c r="D1232"/>
      <c r="E1232"/>
      <c r="F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D1232" s="11"/>
      <c r="AE1232" s="12"/>
      <c r="AF1232" s="11"/>
      <c r="AG1232" s="12"/>
      <c r="AH1232" s="11"/>
      <c r="AI1232" s="11"/>
      <c r="AJ1232" s="11"/>
      <c r="AK1232" s="11"/>
      <c r="AL1232" s="11"/>
      <c r="AN1232" s="11"/>
      <c r="AO1232" s="12"/>
      <c r="AP1232" s="12"/>
      <c r="AQ1232" s="12"/>
      <c r="AR1232" s="12"/>
      <c r="AS1232" s="12"/>
      <c r="AT1232" s="12"/>
      <c r="AU1232" s="12"/>
      <c r="AV1232" s="12"/>
      <c r="AX1232" s="11"/>
      <c r="AY1232" s="12"/>
      <c r="AZ1232" s="12"/>
      <c r="BA1232" s="12"/>
      <c r="BB1232" s="12"/>
      <c r="BC1232" s="12"/>
      <c r="BD1232" s="12"/>
      <c r="BE1232" s="12"/>
      <c r="BF1232" s="12"/>
    </row>
    <row r="1233" spans="1:58">
      <c r="A1233"/>
      <c r="B1233"/>
      <c r="C1233"/>
      <c r="D1233"/>
      <c r="E1233"/>
      <c r="F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D1233" s="11"/>
      <c r="AE1233" s="12"/>
      <c r="AF1233" s="11"/>
      <c r="AG1233" s="12"/>
      <c r="AH1233" s="11"/>
      <c r="AI1233" s="11"/>
      <c r="AJ1233" s="11"/>
      <c r="AK1233" s="11"/>
      <c r="AL1233" s="11"/>
      <c r="AN1233" s="11"/>
      <c r="AO1233" s="12"/>
      <c r="AP1233" s="12"/>
      <c r="AQ1233" s="12"/>
      <c r="AR1233" s="12"/>
      <c r="AS1233" s="12"/>
      <c r="AT1233" s="12"/>
      <c r="AU1233" s="12"/>
      <c r="AV1233" s="12"/>
      <c r="AX1233" s="11"/>
      <c r="AY1233" s="12"/>
      <c r="AZ1233" s="12"/>
      <c r="BA1233" s="12"/>
      <c r="BB1233" s="12"/>
      <c r="BC1233" s="12"/>
      <c r="BD1233" s="12"/>
      <c r="BE1233" s="12"/>
      <c r="BF1233" s="12"/>
    </row>
    <row r="1234" spans="1:58">
      <c r="A1234"/>
      <c r="B1234"/>
      <c r="C1234"/>
      <c r="D1234"/>
      <c r="E1234"/>
      <c r="F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D1234" s="11"/>
      <c r="AE1234" s="12"/>
      <c r="AF1234" s="11"/>
      <c r="AG1234" s="12"/>
      <c r="AH1234" s="11"/>
      <c r="AI1234" s="11"/>
      <c r="AJ1234" s="11"/>
      <c r="AK1234" s="11"/>
      <c r="AL1234" s="11"/>
      <c r="AN1234" s="11"/>
      <c r="AO1234" s="12"/>
      <c r="AP1234" s="12"/>
      <c r="AQ1234" s="12"/>
      <c r="AR1234" s="12"/>
      <c r="AS1234" s="12"/>
      <c r="AT1234" s="12"/>
      <c r="AU1234" s="12"/>
      <c r="AV1234" s="12"/>
      <c r="AX1234" s="11"/>
      <c r="AY1234" s="12"/>
      <c r="AZ1234" s="12"/>
      <c r="BA1234" s="12"/>
      <c r="BB1234" s="12"/>
      <c r="BC1234" s="12"/>
      <c r="BD1234" s="12"/>
      <c r="BE1234" s="12"/>
      <c r="BF1234" s="12"/>
    </row>
    <row r="1235" spans="1:58">
      <c r="A1235"/>
      <c r="B1235"/>
      <c r="C1235"/>
      <c r="D1235"/>
      <c r="E1235"/>
      <c r="F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D1235" s="11"/>
      <c r="AE1235" s="12"/>
      <c r="AF1235" s="11"/>
      <c r="AG1235" s="12"/>
      <c r="AH1235" s="11"/>
      <c r="AI1235" s="11"/>
      <c r="AJ1235" s="11"/>
      <c r="AK1235" s="11"/>
      <c r="AL1235" s="11"/>
      <c r="AN1235" s="11"/>
      <c r="AO1235" s="12"/>
      <c r="AP1235" s="12"/>
      <c r="AQ1235" s="12"/>
      <c r="AR1235" s="12"/>
      <c r="AS1235" s="12"/>
      <c r="AT1235" s="12"/>
      <c r="AU1235" s="12"/>
      <c r="AV1235" s="12"/>
      <c r="AX1235" s="11"/>
      <c r="AY1235" s="12"/>
      <c r="AZ1235" s="12"/>
      <c r="BA1235" s="12"/>
      <c r="BB1235" s="12"/>
      <c r="BC1235" s="12"/>
      <c r="BD1235" s="12"/>
      <c r="BE1235" s="12"/>
      <c r="BF1235" s="12"/>
    </row>
    <row r="1236" spans="1:58">
      <c r="A1236"/>
      <c r="B1236"/>
      <c r="C1236"/>
      <c r="D1236"/>
      <c r="E1236"/>
      <c r="F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D1236" s="11"/>
      <c r="AE1236" s="12"/>
      <c r="AF1236" s="11"/>
      <c r="AG1236" s="12"/>
      <c r="AH1236" s="11"/>
      <c r="AI1236" s="11"/>
      <c r="AJ1236" s="11"/>
      <c r="AK1236" s="11"/>
      <c r="AL1236" s="11"/>
      <c r="AN1236" s="11"/>
      <c r="AO1236" s="12"/>
      <c r="AP1236" s="12"/>
      <c r="AQ1236" s="12"/>
      <c r="AR1236" s="12"/>
      <c r="AS1236" s="12"/>
      <c r="AT1236" s="12"/>
      <c r="AU1236" s="12"/>
      <c r="AV1236" s="12"/>
      <c r="AX1236" s="11"/>
      <c r="AY1236" s="12"/>
      <c r="AZ1236" s="12"/>
      <c r="BA1236" s="12"/>
      <c r="BB1236" s="12"/>
      <c r="BC1236" s="12"/>
      <c r="BD1236" s="12"/>
      <c r="BE1236" s="12"/>
      <c r="BF1236" s="12"/>
    </row>
    <row r="1237" spans="1:58">
      <c r="A1237"/>
      <c r="B1237"/>
      <c r="C1237"/>
      <c r="D1237"/>
      <c r="E1237"/>
      <c r="F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D1237" s="11"/>
      <c r="AE1237" s="12"/>
      <c r="AF1237" s="11"/>
      <c r="AG1237" s="12"/>
      <c r="AH1237" s="11"/>
      <c r="AI1237" s="11"/>
      <c r="AJ1237" s="11"/>
      <c r="AK1237" s="11"/>
      <c r="AL1237" s="11"/>
      <c r="AN1237" s="11"/>
      <c r="AO1237" s="12"/>
      <c r="AP1237" s="12"/>
      <c r="AQ1237" s="12"/>
      <c r="AR1237" s="12"/>
      <c r="AS1237" s="12"/>
      <c r="AT1237" s="12"/>
      <c r="AU1237" s="12"/>
      <c r="AV1237" s="12"/>
      <c r="AX1237" s="11"/>
      <c r="AY1237" s="12"/>
      <c r="AZ1237" s="12"/>
      <c r="BA1237" s="12"/>
      <c r="BB1237" s="12"/>
      <c r="BC1237" s="12"/>
      <c r="BD1237" s="12"/>
      <c r="BE1237" s="12"/>
      <c r="BF1237" s="12"/>
    </row>
    <row r="1238" spans="1:58">
      <c r="A1238"/>
      <c r="B1238"/>
      <c r="C1238"/>
      <c r="D1238"/>
      <c r="E1238"/>
      <c r="F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D1238" s="11"/>
      <c r="AE1238" s="12"/>
      <c r="AF1238" s="11"/>
      <c r="AG1238" s="12"/>
      <c r="AH1238" s="11"/>
      <c r="AI1238" s="11"/>
      <c r="AJ1238" s="11"/>
      <c r="AK1238" s="11"/>
      <c r="AL1238" s="11"/>
      <c r="AN1238" s="11"/>
      <c r="AO1238" s="12"/>
      <c r="AP1238" s="12"/>
      <c r="AQ1238" s="12"/>
      <c r="AR1238" s="12"/>
      <c r="AS1238" s="12"/>
      <c r="AT1238" s="12"/>
      <c r="AU1238" s="12"/>
      <c r="AV1238" s="12"/>
      <c r="AX1238" s="11"/>
      <c r="AY1238" s="12"/>
      <c r="AZ1238" s="12"/>
      <c r="BA1238" s="12"/>
      <c r="BB1238" s="12"/>
      <c r="BC1238" s="12"/>
      <c r="BD1238" s="12"/>
      <c r="BE1238" s="12"/>
      <c r="BF1238" s="12"/>
    </row>
    <row r="1239" spans="1:58">
      <c r="A1239"/>
      <c r="B1239"/>
      <c r="C1239"/>
      <c r="D1239"/>
      <c r="E1239"/>
      <c r="F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D1239" s="11"/>
      <c r="AE1239" s="12"/>
      <c r="AF1239" s="11"/>
      <c r="AG1239" s="12"/>
      <c r="AH1239" s="11"/>
      <c r="AI1239" s="11"/>
      <c r="AJ1239" s="11"/>
      <c r="AK1239" s="11"/>
      <c r="AL1239" s="11"/>
      <c r="AN1239" s="11"/>
      <c r="AO1239" s="12"/>
      <c r="AP1239" s="12"/>
      <c r="AQ1239" s="12"/>
      <c r="AR1239" s="12"/>
      <c r="AS1239" s="12"/>
      <c r="AT1239" s="12"/>
      <c r="AU1239" s="12"/>
      <c r="AV1239" s="12"/>
      <c r="AX1239" s="11"/>
      <c r="AY1239" s="12"/>
      <c r="AZ1239" s="12"/>
      <c r="BA1239" s="12"/>
      <c r="BB1239" s="12"/>
      <c r="BC1239" s="12"/>
      <c r="BD1239" s="12"/>
      <c r="BE1239" s="12"/>
      <c r="BF1239" s="12"/>
    </row>
    <row r="1240" spans="1:58">
      <c r="A1240"/>
      <c r="B1240"/>
      <c r="C1240"/>
      <c r="D1240"/>
      <c r="E1240"/>
      <c r="F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D1240" s="11"/>
      <c r="AE1240" s="12"/>
      <c r="AF1240" s="11"/>
      <c r="AG1240" s="12"/>
      <c r="AH1240" s="11"/>
      <c r="AI1240" s="11"/>
      <c r="AJ1240" s="11"/>
      <c r="AK1240" s="11"/>
      <c r="AL1240" s="11"/>
      <c r="AN1240" s="11"/>
      <c r="AO1240" s="12"/>
      <c r="AP1240" s="12"/>
      <c r="AQ1240" s="12"/>
      <c r="AR1240" s="12"/>
      <c r="AS1240" s="12"/>
      <c r="AT1240" s="12"/>
      <c r="AU1240" s="12"/>
      <c r="AV1240" s="12"/>
      <c r="AX1240" s="11"/>
      <c r="AY1240" s="12"/>
      <c r="AZ1240" s="12"/>
      <c r="BA1240" s="12"/>
      <c r="BB1240" s="12"/>
      <c r="BC1240" s="12"/>
      <c r="BD1240" s="12"/>
      <c r="BE1240" s="12"/>
      <c r="BF1240" s="12"/>
    </row>
    <row r="1241" spans="1:58">
      <c r="A1241"/>
      <c r="B1241"/>
      <c r="C1241"/>
      <c r="D1241"/>
      <c r="E1241"/>
      <c r="F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D1241" s="11"/>
      <c r="AE1241" s="12"/>
      <c r="AF1241" s="11"/>
      <c r="AG1241" s="12"/>
      <c r="AH1241" s="11"/>
      <c r="AI1241" s="11"/>
      <c r="AJ1241" s="11"/>
      <c r="AK1241" s="11"/>
      <c r="AL1241" s="11"/>
      <c r="AN1241" s="11"/>
      <c r="AO1241" s="12"/>
      <c r="AP1241" s="12"/>
      <c r="AQ1241" s="12"/>
      <c r="AR1241" s="12"/>
      <c r="AS1241" s="12"/>
      <c r="AT1241" s="12"/>
      <c r="AU1241" s="12"/>
      <c r="AV1241" s="12"/>
      <c r="AX1241" s="11"/>
      <c r="AY1241" s="12"/>
      <c r="AZ1241" s="12"/>
      <c r="BA1241" s="12"/>
      <c r="BB1241" s="12"/>
      <c r="BC1241" s="12"/>
      <c r="BD1241" s="12"/>
      <c r="BE1241" s="12"/>
      <c r="BF1241" s="12"/>
    </row>
    <row r="1242" spans="1:58">
      <c r="A1242"/>
      <c r="B1242"/>
      <c r="C1242"/>
      <c r="D1242"/>
      <c r="E1242"/>
      <c r="F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D1242" s="11"/>
      <c r="AE1242" s="12"/>
      <c r="AF1242" s="11"/>
      <c r="AG1242" s="12"/>
      <c r="AH1242" s="11"/>
      <c r="AI1242" s="11"/>
      <c r="AJ1242" s="11"/>
      <c r="AK1242" s="11"/>
      <c r="AL1242" s="11"/>
      <c r="AN1242" s="11"/>
      <c r="AO1242" s="12"/>
      <c r="AP1242" s="12"/>
      <c r="AQ1242" s="12"/>
      <c r="AR1242" s="12"/>
      <c r="AS1242" s="12"/>
      <c r="AT1242" s="12"/>
      <c r="AU1242" s="12"/>
      <c r="AV1242" s="12"/>
      <c r="AX1242" s="11"/>
      <c r="AY1242" s="12"/>
      <c r="AZ1242" s="12"/>
      <c r="BA1242" s="12"/>
      <c r="BB1242" s="12"/>
      <c r="BC1242" s="12"/>
      <c r="BD1242" s="12"/>
      <c r="BE1242" s="12"/>
      <c r="BF1242" s="12"/>
    </row>
    <row r="1243" spans="1:58">
      <c r="A1243"/>
      <c r="B1243"/>
      <c r="C1243"/>
      <c r="D1243"/>
      <c r="E1243"/>
      <c r="F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D1243" s="11"/>
      <c r="AE1243" s="12"/>
      <c r="AF1243" s="11"/>
      <c r="AG1243" s="12"/>
      <c r="AH1243" s="11"/>
      <c r="AI1243" s="11"/>
      <c r="AJ1243" s="11"/>
      <c r="AK1243" s="11"/>
      <c r="AL1243" s="11"/>
      <c r="AN1243" s="11"/>
      <c r="AO1243" s="12"/>
      <c r="AP1243" s="12"/>
      <c r="AQ1243" s="12"/>
      <c r="AR1243" s="12"/>
      <c r="AS1243" s="12"/>
      <c r="AT1243" s="12"/>
      <c r="AU1243" s="12"/>
      <c r="AV1243" s="12"/>
      <c r="AX1243" s="11"/>
      <c r="AY1243" s="12"/>
      <c r="AZ1243" s="12"/>
      <c r="BA1243" s="12"/>
      <c r="BB1243" s="12"/>
      <c r="BC1243" s="12"/>
      <c r="BD1243" s="12"/>
      <c r="BE1243" s="12"/>
      <c r="BF1243" s="12"/>
    </row>
    <row r="1244" spans="1:58">
      <c r="A1244"/>
      <c r="B1244"/>
      <c r="C1244"/>
      <c r="D1244"/>
      <c r="E1244"/>
      <c r="F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D1244" s="11"/>
      <c r="AE1244" s="12"/>
      <c r="AF1244" s="11"/>
      <c r="AG1244" s="12"/>
      <c r="AH1244" s="11"/>
      <c r="AI1244" s="11"/>
      <c r="AJ1244" s="11"/>
      <c r="AK1244" s="11"/>
      <c r="AL1244" s="11"/>
      <c r="AN1244" s="11"/>
      <c r="AO1244" s="12"/>
      <c r="AP1244" s="12"/>
      <c r="AQ1244" s="12"/>
      <c r="AR1244" s="12"/>
      <c r="AS1244" s="12"/>
      <c r="AT1244" s="12"/>
      <c r="AU1244" s="12"/>
      <c r="AV1244" s="12"/>
      <c r="AX1244" s="11"/>
      <c r="AY1244" s="12"/>
      <c r="AZ1244" s="12"/>
      <c r="BA1244" s="12"/>
      <c r="BB1244" s="12"/>
      <c r="BC1244" s="12"/>
      <c r="BD1244" s="12"/>
      <c r="BE1244" s="12"/>
      <c r="BF1244" s="12"/>
    </row>
    <row r="1245" spans="1:58">
      <c r="A1245"/>
      <c r="B1245"/>
      <c r="C1245"/>
      <c r="D1245"/>
      <c r="E1245"/>
      <c r="F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D1245" s="11"/>
      <c r="AE1245" s="12"/>
      <c r="AF1245" s="11"/>
      <c r="AG1245" s="12"/>
      <c r="AH1245" s="11"/>
      <c r="AI1245" s="11"/>
      <c r="AJ1245" s="11"/>
      <c r="AK1245" s="11"/>
      <c r="AL1245" s="11"/>
      <c r="AN1245" s="11"/>
      <c r="AO1245" s="12"/>
      <c r="AP1245" s="12"/>
      <c r="AQ1245" s="12"/>
      <c r="AR1245" s="12"/>
      <c r="AS1245" s="12"/>
      <c r="AT1245" s="12"/>
      <c r="AU1245" s="12"/>
      <c r="AV1245" s="12"/>
      <c r="AX1245" s="11"/>
      <c r="AY1245" s="12"/>
      <c r="AZ1245" s="12"/>
      <c r="BA1245" s="12"/>
      <c r="BB1245" s="12"/>
      <c r="BC1245" s="12"/>
      <c r="BD1245" s="12"/>
      <c r="BE1245" s="12"/>
      <c r="BF1245" s="12"/>
    </row>
    <row r="1246" spans="1:58">
      <c r="A1246"/>
      <c r="B1246"/>
      <c r="C1246"/>
      <c r="D1246"/>
      <c r="E1246"/>
      <c r="F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D1246" s="11"/>
      <c r="AE1246" s="12"/>
      <c r="AF1246" s="11"/>
      <c r="AG1246" s="12"/>
      <c r="AH1246" s="11"/>
      <c r="AI1246" s="11"/>
      <c r="AJ1246" s="11"/>
      <c r="AK1246" s="11"/>
      <c r="AL1246" s="11"/>
      <c r="AN1246" s="11"/>
      <c r="AO1246" s="12"/>
      <c r="AP1246" s="12"/>
      <c r="AQ1246" s="12"/>
      <c r="AR1246" s="12"/>
      <c r="AS1246" s="12"/>
      <c r="AT1246" s="12"/>
      <c r="AU1246" s="12"/>
      <c r="AV1246" s="12"/>
      <c r="AX1246" s="11"/>
      <c r="AY1246" s="12"/>
      <c r="AZ1246" s="12"/>
      <c r="BA1246" s="12"/>
      <c r="BB1246" s="12"/>
      <c r="BC1246" s="12"/>
      <c r="BD1246" s="12"/>
      <c r="BE1246" s="12"/>
      <c r="BF1246" s="12"/>
    </row>
    <row r="1247" spans="1:58">
      <c r="A1247"/>
      <c r="B1247"/>
      <c r="C1247"/>
      <c r="D1247"/>
      <c r="E1247"/>
      <c r="F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D1247" s="11"/>
      <c r="AE1247" s="12"/>
      <c r="AF1247" s="11"/>
      <c r="AG1247" s="12"/>
      <c r="AH1247" s="11"/>
      <c r="AI1247" s="11"/>
      <c r="AJ1247" s="11"/>
      <c r="AK1247" s="11"/>
      <c r="AL1247" s="11"/>
      <c r="AN1247" s="11"/>
      <c r="AO1247" s="12"/>
      <c r="AP1247" s="12"/>
      <c r="AQ1247" s="12"/>
      <c r="AR1247" s="12"/>
      <c r="AS1247" s="12"/>
      <c r="AT1247" s="12"/>
      <c r="AU1247" s="12"/>
      <c r="AV1247" s="12"/>
      <c r="AX1247" s="11"/>
      <c r="AY1247" s="12"/>
      <c r="AZ1247" s="12"/>
      <c r="BA1247" s="12"/>
      <c r="BB1247" s="12"/>
      <c r="BC1247" s="12"/>
      <c r="BD1247" s="12"/>
      <c r="BE1247" s="12"/>
      <c r="BF1247" s="12"/>
    </row>
    <row r="1248" spans="1:58">
      <c r="A1248"/>
      <c r="B1248"/>
      <c r="C1248"/>
      <c r="D1248"/>
      <c r="E1248"/>
      <c r="F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D1248" s="11"/>
      <c r="AE1248" s="12"/>
      <c r="AF1248" s="11"/>
      <c r="AG1248" s="12"/>
      <c r="AH1248" s="11"/>
      <c r="AI1248" s="11"/>
      <c r="AJ1248" s="11"/>
      <c r="AK1248" s="11"/>
      <c r="AL1248" s="11"/>
      <c r="AN1248" s="11"/>
      <c r="AO1248" s="12"/>
      <c r="AP1248" s="12"/>
      <c r="AQ1248" s="12"/>
      <c r="AR1248" s="12"/>
      <c r="AS1248" s="12"/>
      <c r="AT1248" s="12"/>
      <c r="AU1248" s="12"/>
      <c r="AV1248" s="12"/>
      <c r="AX1248" s="11"/>
      <c r="AY1248" s="12"/>
      <c r="AZ1248" s="12"/>
      <c r="BA1248" s="12"/>
      <c r="BB1248" s="12"/>
      <c r="BC1248" s="12"/>
      <c r="BD1248" s="12"/>
      <c r="BE1248" s="12"/>
      <c r="BF1248" s="12"/>
    </row>
    <row r="1249" spans="1:58">
      <c r="A1249"/>
      <c r="B1249"/>
      <c r="C1249"/>
      <c r="D1249"/>
      <c r="E1249"/>
      <c r="F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D1249" s="11"/>
      <c r="AE1249" s="12"/>
      <c r="AF1249" s="11"/>
      <c r="AG1249" s="12"/>
      <c r="AH1249" s="11"/>
      <c r="AI1249" s="11"/>
      <c r="AJ1249" s="11"/>
      <c r="AK1249" s="11"/>
      <c r="AL1249" s="11"/>
      <c r="AN1249" s="11"/>
      <c r="AO1249" s="12"/>
      <c r="AP1249" s="12"/>
      <c r="AQ1249" s="12"/>
      <c r="AR1249" s="12"/>
      <c r="AS1249" s="12"/>
      <c r="AT1249" s="12"/>
      <c r="AU1249" s="12"/>
      <c r="AV1249" s="12"/>
      <c r="AX1249" s="11"/>
      <c r="AY1249" s="12"/>
      <c r="AZ1249" s="12"/>
      <c r="BA1249" s="12"/>
      <c r="BB1249" s="12"/>
      <c r="BC1249" s="12"/>
      <c r="BD1249" s="12"/>
      <c r="BE1249" s="12"/>
      <c r="BF1249" s="12"/>
    </row>
    <row r="1250" spans="1:58">
      <c r="A1250"/>
      <c r="B1250"/>
      <c r="C1250"/>
      <c r="D1250"/>
      <c r="E1250"/>
      <c r="F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D1250" s="11"/>
      <c r="AE1250" s="12"/>
      <c r="AF1250" s="11"/>
      <c r="AG1250" s="12"/>
      <c r="AH1250" s="11"/>
      <c r="AI1250" s="11"/>
      <c r="AJ1250" s="11"/>
      <c r="AK1250" s="11"/>
      <c r="AL1250" s="11"/>
      <c r="AN1250" s="11"/>
      <c r="AO1250" s="12"/>
      <c r="AP1250" s="12"/>
      <c r="AQ1250" s="12"/>
      <c r="AR1250" s="12"/>
      <c r="AS1250" s="12"/>
      <c r="AT1250" s="12"/>
      <c r="AU1250" s="12"/>
      <c r="AV1250" s="12"/>
      <c r="AX1250" s="11"/>
      <c r="AY1250" s="12"/>
      <c r="AZ1250" s="12"/>
      <c r="BA1250" s="12"/>
      <c r="BB1250" s="12"/>
      <c r="BC1250" s="12"/>
      <c r="BD1250" s="12"/>
      <c r="BE1250" s="12"/>
      <c r="BF1250" s="12"/>
    </row>
    <row r="1251" spans="1:58">
      <c r="A1251"/>
      <c r="B1251"/>
      <c r="C1251"/>
      <c r="D1251"/>
      <c r="E1251"/>
      <c r="F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D1251" s="11"/>
      <c r="AE1251" s="12"/>
      <c r="AF1251" s="11"/>
      <c r="AG1251" s="12"/>
      <c r="AH1251" s="11"/>
      <c r="AI1251" s="11"/>
      <c r="AJ1251" s="11"/>
      <c r="AK1251" s="11"/>
      <c r="AL1251" s="11"/>
      <c r="AN1251" s="11"/>
      <c r="AO1251" s="12"/>
      <c r="AP1251" s="12"/>
      <c r="AQ1251" s="12"/>
      <c r="AR1251" s="12"/>
      <c r="AS1251" s="12"/>
      <c r="AT1251" s="12"/>
      <c r="AU1251" s="12"/>
      <c r="AV1251" s="12"/>
      <c r="AX1251" s="11"/>
      <c r="AY1251" s="12"/>
      <c r="AZ1251" s="12"/>
      <c r="BA1251" s="12"/>
      <c r="BB1251" s="12"/>
      <c r="BC1251" s="12"/>
      <c r="BD1251" s="12"/>
      <c r="BE1251" s="12"/>
      <c r="BF1251" s="12"/>
    </row>
    <row r="1252" spans="1:58">
      <c r="A1252"/>
      <c r="B1252"/>
      <c r="C1252"/>
      <c r="D1252"/>
      <c r="E1252"/>
      <c r="F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D1252" s="11"/>
      <c r="AE1252" s="12"/>
      <c r="AF1252" s="11"/>
      <c r="AG1252" s="12"/>
      <c r="AH1252" s="11"/>
      <c r="AI1252" s="11"/>
      <c r="AJ1252" s="11"/>
      <c r="AK1252" s="11"/>
      <c r="AL1252" s="11"/>
      <c r="AN1252" s="11"/>
      <c r="AO1252" s="12"/>
      <c r="AP1252" s="12"/>
      <c r="AQ1252" s="12"/>
      <c r="AR1252" s="12"/>
      <c r="AS1252" s="12"/>
      <c r="AT1252" s="12"/>
      <c r="AU1252" s="12"/>
      <c r="AV1252" s="12"/>
      <c r="AX1252" s="11"/>
      <c r="AY1252" s="12"/>
      <c r="AZ1252" s="12"/>
      <c r="BA1252" s="12"/>
      <c r="BB1252" s="12"/>
      <c r="BC1252" s="12"/>
      <c r="BD1252" s="12"/>
      <c r="BE1252" s="12"/>
      <c r="BF1252" s="12"/>
    </row>
    <row r="1253" spans="1:58">
      <c r="A1253"/>
      <c r="B1253"/>
      <c r="C1253"/>
      <c r="D1253"/>
      <c r="E1253"/>
      <c r="F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D1253" s="11"/>
      <c r="AE1253" s="12"/>
      <c r="AF1253" s="11"/>
      <c r="AG1253" s="12"/>
      <c r="AH1253" s="11"/>
      <c r="AI1253" s="11"/>
      <c r="AJ1253" s="11"/>
      <c r="AK1253" s="11"/>
      <c r="AL1253" s="11"/>
      <c r="AN1253" s="11"/>
      <c r="AO1253" s="12"/>
      <c r="AP1253" s="12"/>
      <c r="AQ1253" s="12"/>
      <c r="AR1253" s="12"/>
      <c r="AS1253" s="12"/>
      <c r="AT1253" s="12"/>
      <c r="AU1253" s="12"/>
      <c r="AV1253" s="12"/>
      <c r="AX1253" s="11"/>
      <c r="AY1253" s="12"/>
      <c r="AZ1253" s="12"/>
      <c r="BA1253" s="12"/>
      <c r="BB1253" s="12"/>
      <c r="BC1253" s="12"/>
      <c r="BD1253" s="12"/>
      <c r="BE1253" s="12"/>
      <c r="BF1253" s="12"/>
    </row>
    <row r="1254" spans="1:58">
      <c r="A1254"/>
      <c r="B1254"/>
      <c r="C1254"/>
      <c r="D1254"/>
      <c r="E1254"/>
      <c r="F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D1254" s="11"/>
      <c r="AE1254" s="12"/>
      <c r="AF1254" s="11"/>
      <c r="AG1254" s="12"/>
      <c r="AH1254" s="11"/>
      <c r="AI1254" s="11"/>
      <c r="AJ1254" s="11"/>
      <c r="AK1254" s="11"/>
      <c r="AL1254" s="11"/>
      <c r="AN1254" s="11"/>
      <c r="AO1254" s="12"/>
      <c r="AP1254" s="12"/>
      <c r="AQ1254" s="12"/>
      <c r="AR1254" s="12"/>
      <c r="AS1254" s="12"/>
      <c r="AT1254" s="12"/>
      <c r="AU1254" s="12"/>
      <c r="AV1254" s="12"/>
      <c r="AX1254" s="11"/>
      <c r="AY1254" s="12"/>
      <c r="AZ1254" s="12"/>
      <c r="BA1254" s="12"/>
      <c r="BB1254" s="12"/>
      <c r="BC1254" s="12"/>
      <c r="BD1254" s="12"/>
      <c r="BE1254" s="12"/>
      <c r="BF1254" s="12"/>
    </row>
    <row r="1255" spans="1:58">
      <c r="A1255"/>
      <c r="B1255"/>
      <c r="C1255"/>
      <c r="D1255"/>
      <c r="E1255"/>
      <c r="F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D1255" s="11"/>
      <c r="AE1255" s="12"/>
      <c r="AF1255" s="11"/>
      <c r="AG1255" s="12"/>
      <c r="AH1255" s="11"/>
      <c r="AI1255" s="11"/>
      <c r="AJ1255" s="11"/>
      <c r="AK1255" s="11"/>
      <c r="AL1255" s="11"/>
      <c r="AN1255" s="11"/>
      <c r="AO1255" s="12"/>
      <c r="AP1255" s="12"/>
      <c r="AQ1255" s="12"/>
      <c r="AR1255" s="12"/>
      <c r="AS1255" s="12"/>
      <c r="AT1255" s="12"/>
      <c r="AU1255" s="12"/>
      <c r="AV1255" s="12"/>
      <c r="AX1255" s="11"/>
      <c r="AY1255" s="12"/>
      <c r="AZ1255" s="12"/>
      <c r="BA1255" s="12"/>
      <c r="BB1255" s="12"/>
      <c r="BC1255" s="12"/>
      <c r="BD1255" s="12"/>
      <c r="BE1255" s="12"/>
      <c r="BF1255" s="12"/>
    </row>
    <row r="1256" spans="1:58">
      <c r="A1256"/>
      <c r="B1256"/>
      <c r="C1256"/>
      <c r="D1256"/>
      <c r="E1256"/>
      <c r="F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D1256" s="11"/>
      <c r="AE1256" s="12"/>
      <c r="AF1256" s="11"/>
      <c r="AG1256" s="12"/>
      <c r="AH1256" s="11"/>
      <c r="AI1256" s="11"/>
      <c r="AJ1256" s="11"/>
      <c r="AK1256" s="11"/>
      <c r="AL1256" s="11"/>
      <c r="AN1256" s="11"/>
      <c r="AO1256" s="12"/>
      <c r="AP1256" s="12"/>
      <c r="AQ1256" s="12"/>
      <c r="AR1256" s="12"/>
      <c r="AS1256" s="12"/>
      <c r="AT1256" s="12"/>
      <c r="AU1256" s="12"/>
      <c r="AV1256" s="12"/>
      <c r="AX1256" s="11"/>
      <c r="AY1256" s="12"/>
      <c r="AZ1256" s="12"/>
      <c r="BA1256" s="12"/>
      <c r="BB1256" s="12"/>
      <c r="BC1256" s="12"/>
      <c r="BD1256" s="12"/>
      <c r="BE1256" s="12"/>
      <c r="BF1256" s="12"/>
    </row>
    <row r="1257" spans="1:58">
      <c r="A1257"/>
      <c r="B1257"/>
      <c r="C1257"/>
      <c r="D1257"/>
      <c r="E1257"/>
      <c r="F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D1257" s="11"/>
      <c r="AE1257" s="12"/>
      <c r="AF1257" s="11"/>
      <c r="AG1257" s="12"/>
      <c r="AH1257" s="11"/>
      <c r="AI1257" s="11"/>
      <c r="AJ1257" s="11"/>
      <c r="AK1257" s="11"/>
      <c r="AL1257" s="11"/>
      <c r="AN1257" s="11"/>
      <c r="AO1257" s="12"/>
      <c r="AP1257" s="12"/>
      <c r="AQ1257" s="12"/>
      <c r="AR1257" s="12"/>
      <c r="AS1257" s="12"/>
      <c r="AT1257" s="12"/>
      <c r="AU1257" s="12"/>
      <c r="AV1257" s="12"/>
      <c r="AX1257" s="11"/>
      <c r="AY1257" s="12"/>
      <c r="AZ1257" s="12"/>
      <c r="BA1257" s="12"/>
      <c r="BB1257" s="12"/>
      <c r="BC1257" s="12"/>
      <c r="BD1257" s="12"/>
      <c r="BE1257" s="12"/>
      <c r="BF1257" s="12"/>
    </row>
    <row r="1258" spans="1:58">
      <c r="A1258"/>
      <c r="B1258"/>
      <c r="C1258"/>
      <c r="D1258"/>
      <c r="E1258"/>
      <c r="F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D1258" s="11"/>
      <c r="AE1258" s="12"/>
      <c r="AF1258" s="11"/>
      <c r="AG1258" s="12"/>
      <c r="AH1258" s="11"/>
      <c r="AI1258" s="11"/>
      <c r="AJ1258" s="11"/>
      <c r="AK1258" s="11"/>
      <c r="AL1258" s="11"/>
      <c r="AN1258" s="11"/>
      <c r="AO1258" s="12"/>
      <c r="AP1258" s="12"/>
      <c r="AQ1258" s="12"/>
      <c r="AR1258" s="12"/>
      <c r="AS1258" s="12"/>
      <c r="AT1258" s="12"/>
      <c r="AU1258" s="12"/>
      <c r="AV1258" s="12"/>
      <c r="AX1258" s="11"/>
      <c r="AY1258" s="12"/>
      <c r="AZ1258" s="12"/>
      <c r="BA1258" s="12"/>
      <c r="BB1258" s="12"/>
      <c r="BC1258" s="12"/>
      <c r="BD1258" s="12"/>
      <c r="BE1258" s="12"/>
      <c r="BF1258" s="12"/>
    </row>
    <row r="1259" spans="1:58">
      <c r="A1259"/>
      <c r="B1259"/>
      <c r="C1259"/>
      <c r="D1259"/>
      <c r="E1259"/>
      <c r="F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D1259" s="11"/>
      <c r="AE1259" s="12"/>
      <c r="AF1259" s="11"/>
      <c r="AG1259" s="12"/>
      <c r="AH1259" s="11"/>
      <c r="AI1259" s="11"/>
      <c r="AJ1259" s="11"/>
      <c r="AK1259" s="11"/>
      <c r="AL1259" s="11"/>
      <c r="AN1259" s="11"/>
      <c r="AO1259" s="12"/>
      <c r="AP1259" s="12"/>
      <c r="AQ1259" s="12"/>
      <c r="AR1259" s="12"/>
      <c r="AS1259" s="12"/>
      <c r="AT1259" s="12"/>
      <c r="AU1259" s="12"/>
      <c r="AV1259" s="12"/>
      <c r="AX1259" s="11"/>
      <c r="AY1259" s="12"/>
      <c r="AZ1259" s="12"/>
      <c r="BA1259" s="12"/>
      <c r="BB1259" s="12"/>
      <c r="BC1259" s="12"/>
      <c r="BD1259" s="12"/>
      <c r="BE1259" s="12"/>
      <c r="BF1259" s="12"/>
    </row>
    <row r="1260" spans="1:58">
      <c r="A1260"/>
      <c r="B1260"/>
      <c r="C1260"/>
      <c r="D1260"/>
      <c r="E1260"/>
      <c r="F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D1260" s="11"/>
      <c r="AE1260" s="12"/>
      <c r="AF1260" s="11"/>
      <c r="AG1260" s="12"/>
      <c r="AH1260" s="11"/>
      <c r="AI1260" s="11"/>
      <c r="AJ1260" s="11"/>
      <c r="AK1260" s="11"/>
      <c r="AL1260" s="11"/>
      <c r="AN1260" s="11"/>
      <c r="AO1260" s="12"/>
      <c r="AP1260" s="12"/>
      <c r="AQ1260" s="12"/>
      <c r="AR1260" s="12"/>
      <c r="AS1260" s="12"/>
      <c r="AT1260" s="12"/>
      <c r="AU1260" s="12"/>
      <c r="AV1260" s="12"/>
      <c r="AX1260" s="11"/>
      <c r="AY1260" s="12"/>
      <c r="AZ1260" s="12"/>
      <c r="BA1260" s="12"/>
      <c r="BB1260" s="12"/>
      <c r="BC1260" s="12"/>
      <c r="BD1260" s="12"/>
      <c r="BE1260" s="12"/>
      <c r="BF1260" s="12"/>
    </row>
    <row r="1261" spans="1:58">
      <c r="A1261"/>
      <c r="B1261"/>
      <c r="C1261"/>
      <c r="D1261"/>
      <c r="E1261"/>
      <c r="F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D1261" s="11"/>
      <c r="AE1261" s="12"/>
      <c r="AF1261" s="11"/>
      <c r="AG1261" s="12"/>
      <c r="AH1261" s="11"/>
      <c r="AI1261" s="11"/>
      <c r="AJ1261" s="11"/>
      <c r="AK1261" s="11"/>
      <c r="AL1261" s="11"/>
      <c r="AN1261" s="11"/>
      <c r="AO1261" s="12"/>
      <c r="AP1261" s="12"/>
      <c r="AQ1261" s="12"/>
      <c r="AR1261" s="12"/>
      <c r="AS1261" s="12"/>
      <c r="AT1261" s="12"/>
      <c r="AU1261" s="12"/>
      <c r="AV1261" s="12"/>
      <c r="AX1261" s="11"/>
      <c r="AY1261" s="12"/>
      <c r="AZ1261" s="12"/>
      <c r="BA1261" s="12"/>
      <c r="BB1261" s="12"/>
      <c r="BC1261" s="12"/>
      <c r="BD1261" s="12"/>
      <c r="BE1261" s="12"/>
      <c r="BF1261" s="12"/>
    </row>
    <row r="1262" spans="1:58">
      <c r="A1262"/>
      <c r="B1262"/>
      <c r="C1262"/>
      <c r="D1262"/>
      <c r="E1262"/>
      <c r="F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D1262" s="11"/>
      <c r="AE1262" s="12"/>
      <c r="AF1262" s="11"/>
      <c r="AG1262" s="12"/>
      <c r="AH1262" s="11"/>
      <c r="AI1262" s="11"/>
      <c r="AJ1262" s="11"/>
      <c r="AK1262" s="11"/>
      <c r="AL1262" s="11"/>
      <c r="AN1262" s="11"/>
      <c r="AO1262" s="12"/>
      <c r="AP1262" s="12"/>
      <c r="AQ1262" s="12"/>
      <c r="AR1262" s="12"/>
      <c r="AS1262" s="12"/>
      <c r="AT1262" s="12"/>
      <c r="AU1262" s="12"/>
      <c r="AV1262" s="12"/>
      <c r="AX1262" s="11"/>
      <c r="AY1262" s="12"/>
      <c r="AZ1262" s="12"/>
      <c r="BA1262" s="12"/>
      <c r="BB1262" s="12"/>
      <c r="BC1262" s="12"/>
      <c r="BD1262" s="12"/>
      <c r="BE1262" s="12"/>
      <c r="BF1262" s="12"/>
    </row>
    <row r="1263" spans="1:58">
      <c r="A1263"/>
      <c r="B1263"/>
      <c r="C1263"/>
      <c r="D1263"/>
      <c r="E1263"/>
      <c r="F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D1263" s="11"/>
      <c r="AE1263" s="12"/>
      <c r="AF1263" s="11"/>
      <c r="AG1263" s="12"/>
      <c r="AH1263" s="11"/>
      <c r="AI1263" s="11"/>
      <c r="AJ1263" s="11"/>
      <c r="AK1263" s="11"/>
      <c r="AL1263" s="11"/>
      <c r="AN1263" s="11"/>
      <c r="AO1263" s="12"/>
      <c r="AP1263" s="12"/>
      <c r="AQ1263" s="12"/>
      <c r="AR1263" s="12"/>
      <c r="AS1263" s="12"/>
      <c r="AT1263" s="12"/>
      <c r="AU1263" s="12"/>
      <c r="AV1263" s="12"/>
      <c r="AX1263" s="11"/>
      <c r="AY1263" s="12"/>
      <c r="AZ1263" s="12"/>
      <c r="BA1263" s="12"/>
      <c r="BB1263" s="12"/>
      <c r="BC1263" s="12"/>
      <c r="BD1263" s="12"/>
      <c r="BE1263" s="12"/>
      <c r="BF1263" s="12"/>
    </row>
    <row r="1264" spans="1:58">
      <c r="A1264"/>
      <c r="B1264"/>
      <c r="C1264"/>
      <c r="D1264"/>
      <c r="E1264"/>
      <c r="F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D1264" s="11"/>
      <c r="AE1264" s="12"/>
      <c r="AF1264" s="11"/>
      <c r="AG1264" s="12"/>
      <c r="AH1264" s="11"/>
      <c r="AI1264" s="11"/>
      <c r="AJ1264" s="11"/>
      <c r="AK1264" s="11"/>
      <c r="AL1264" s="11"/>
      <c r="AN1264" s="11"/>
      <c r="AO1264" s="12"/>
      <c r="AP1264" s="12"/>
      <c r="AQ1264" s="12"/>
      <c r="AR1264" s="12"/>
      <c r="AS1264" s="12"/>
      <c r="AT1264" s="12"/>
      <c r="AU1264" s="12"/>
      <c r="AV1264" s="12"/>
      <c r="AX1264" s="11"/>
      <c r="AY1264" s="12"/>
      <c r="AZ1264" s="12"/>
      <c r="BA1264" s="12"/>
      <c r="BB1264" s="12"/>
      <c r="BC1264" s="12"/>
      <c r="BD1264" s="12"/>
      <c r="BE1264" s="12"/>
      <c r="BF1264" s="12"/>
    </row>
    <row r="1265" spans="1:58">
      <c r="A1265"/>
      <c r="B1265"/>
      <c r="C1265"/>
      <c r="D1265"/>
      <c r="E1265"/>
      <c r="F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D1265" s="11"/>
      <c r="AE1265" s="12"/>
      <c r="AF1265" s="11"/>
      <c r="AG1265" s="12"/>
      <c r="AH1265" s="11"/>
      <c r="AI1265" s="11"/>
      <c r="AJ1265" s="11"/>
      <c r="AK1265" s="11"/>
      <c r="AL1265" s="11"/>
      <c r="AN1265" s="11"/>
      <c r="AO1265" s="12"/>
      <c r="AP1265" s="12"/>
      <c r="AQ1265" s="12"/>
      <c r="AR1265" s="12"/>
      <c r="AS1265" s="12"/>
      <c r="AT1265" s="12"/>
      <c r="AU1265" s="12"/>
      <c r="AV1265" s="12"/>
      <c r="AX1265" s="11"/>
      <c r="AY1265" s="12"/>
      <c r="AZ1265" s="12"/>
      <c r="BA1265" s="12"/>
      <c r="BB1265" s="12"/>
      <c r="BC1265" s="12"/>
      <c r="BD1265" s="12"/>
      <c r="BE1265" s="12"/>
      <c r="BF1265" s="12"/>
    </row>
    <row r="1266" spans="1:58">
      <c r="A1266"/>
      <c r="B1266"/>
      <c r="C1266"/>
      <c r="D1266"/>
      <c r="E1266"/>
      <c r="F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D1266" s="11"/>
      <c r="AE1266" s="12"/>
      <c r="AF1266" s="11"/>
      <c r="AG1266" s="12"/>
      <c r="AH1266" s="11"/>
      <c r="AI1266" s="11"/>
      <c r="AJ1266" s="11"/>
      <c r="AK1266" s="11"/>
      <c r="AL1266" s="11"/>
      <c r="AN1266" s="11"/>
      <c r="AO1266" s="12"/>
      <c r="AP1266" s="12"/>
      <c r="AQ1266" s="12"/>
      <c r="AR1266" s="12"/>
      <c r="AS1266" s="12"/>
      <c r="AT1266" s="12"/>
      <c r="AU1266" s="12"/>
      <c r="AV1266" s="12"/>
      <c r="AX1266" s="11"/>
      <c r="AY1266" s="12"/>
      <c r="AZ1266" s="12"/>
      <c r="BA1266" s="12"/>
      <c r="BB1266" s="12"/>
      <c r="BC1266" s="12"/>
      <c r="BD1266" s="12"/>
      <c r="BE1266" s="12"/>
      <c r="BF1266" s="12"/>
    </row>
    <row r="1267" spans="1:58">
      <c r="A1267"/>
      <c r="B1267"/>
      <c r="C1267"/>
      <c r="D1267"/>
      <c r="E1267"/>
      <c r="F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D1267" s="11"/>
      <c r="AE1267" s="12"/>
      <c r="AF1267" s="11"/>
      <c r="AG1267" s="12"/>
      <c r="AH1267" s="11"/>
      <c r="AI1267" s="11"/>
      <c r="AJ1267" s="11"/>
      <c r="AK1267" s="11"/>
      <c r="AL1267" s="11"/>
      <c r="AN1267" s="11"/>
      <c r="AO1267" s="12"/>
      <c r="AP1267" s="12"/>
      <c r="AQ1267" s="12"/>
      <c r="AR1267" s="12"/>
      <c r="AS1267" s="12"/>
      <c r="AT1267" s="12"/>
      <c r="AU1267" s="12"/>
      <c r="AV1267" s="12"/>
      <c r="AX1267" s="11"/>
      <c r="AY1267" s="12"/>
      <c r="AZ1267" s="12"/>
      <c r="BA1267" s="12"/>
      <c r="BB1267" s="12"/>
      <c r="BC1267" s="12"/>
      <c r="BD1267" s="12"/>
      <c r="BE1267" s="12"/>
      <c r="BF1267" s="12"/>
    </row>
    <row r="1268" spans="1:58">
      <c r="A1268"/>
      <c r="B1268"/>
      <c r="C1268"/>
      <c r="D1268"/>
      <c r="E1268"/>
      <c r="F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D1268" s="11"/>
      <c r="AE1268" s="12"/>
      <c r="AF1268" s="11"/>
      <c r="AG1268" s="12"/>
      <c r="AH1268" s="11"/>
      <c r="AI1268" s="11"/>
      <c r="AJ1268" s="11"/>
      <c r="AK1268" s="11"/>
      <c r="AL1268" s="11"/>
      <c r="AN1268" s="11"/>
      <c r="AO1268" s="12"/>
      <c r="AP1268" s="12"/>
      <c r="AQ1268" s="12"/>
      <c r="AR1268" s="12"/>
      <c r="AS1268" s="12"/>
      <c r="AT1268" s="12"/>
      <c r="AU1268" s="12"/>
      <c r="AV1268" s="12"/>
      <c r="AX1268" s="11"/>
      <c r="AY1268" s="12"/>
      <c r="AZ1268" s="12"/>
      <c r="BA1268" s="12"/>
      <c r="BB1268" s="12"/>
      <c r="BC1268" s="12"/>
      <c r="BD1268" s="12"/>
      <c r="BE1268" s="12"/>
      <c r="BF1268" s="12"/>
    </row>
    <row r="1269" spans="1:58">
      <c r="A1269"/>
      <c r="B1269"/>
      <c r="C1269"/>
      <c r="D1269"/>
      <c r="E1269"/>
      <c r="F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D1269" s="11"/>
      <c r="AE1269" s="12"/>
      <c r="AF1269" s="11"/>
      <c r="AG1269" s="12"/>
      <c r="AH1269" s="11"/>
      <c r="AI1269" s="11"/>
      <c r="AJ1269" s="11"/>
      <c r="AK1269" s="11"/>
      <c r="AL1269" s="11"/>
      <c r="AN1269" s="11"/>
      <c r="AO1269" s="12"/>
      <c r="AP1269" s="12"/>
      <c r="AQ1269" s="12"/>
      <c r="AR1269" s="12"/>
      <c r="AS1269" s="12"/>
      <c r="AT1269" s="12"/>
      <c r="AU1269" s="12"/>
      <c r="AV1269" s="12"/>
      <c r="AX1269" s="11"/>
      <c r="AY1269" s="12"/>
      <c r="AZ1269" s="12"/>
      <c r="BA1269" s="12"/>
      <c r="BB1269" s="12"/>
      <c r="BC1269" s="12"/>
      <c r="BD1269" s="12"/>
      <c r="BE1269" s="12"/>
      <c r="BF1269" s="12"/>
    </row>
    <row r="1270" spans="1:58">
      <c r="A1270"/>
      <c r="B1270"/>
      <c r="C1270"/>
      <c r="D1270"/>
      <c r="E1270"/>
      <c r="F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D1270" s="11"/>
      <c r="AE1270" s="12"/>
      <c r="AF1270" s="11"/>
      <c r="AG1270" s="12"/>
      <c r="AH1270" s="11"/>
      <c r="AI1270" s="11"/>
      <c r="AJ1270" s="11"/>
      <c r="AK1270" s="11"/>
      <c r="AL1270" s="11"/>
      <c r="AN1270" s="11"/>
      <c r="AO1270" s="12"/>
      <c r="AP1270" s="12"/>
      <c r="AQ1270" s="12"/>
      <c r="AR1270" s="12"/>
      <c r="AS1270" s="12"/>
      <c r="AT1270" s="12"/>
      <c r="AU1270" s="12"/>
      <c r="AV1270" s="12"/>
      <c r="AX1270" s="11"/>
      <c r="AY1270" s="12"/>
      <c r="AZ1270" s="12"/>
      <c r="BA1270" s="12"/>
      <c r="BB1270" s="12"/>
      <c r="BC1270" s="12"/>
      <c r="BD1270" s="12"/>
      <c r="BE1270" s="12"/>
      <c r="BF1270" s="12"/>
    </row>
    <row r="1271" spans="1:58">
      <c r="A1271"/>
      <c r="B1271"/>
      <c r="C1271"/>
      <c r="D1271"/>
      <c r="E1271"/>
      <c r="F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D1271" s="11"/>
      <c r="AE1271" s="12"/>
      <c r="AF1271" s="11"/>
      <c r="AG1271" s="12"/>
      <c r="AH1271" s="11"/>
      <c r="AI1271" s="11"/>
      <c r="AJ1271" s="11"/>
      <c r="AK1271" s="11"/>
      <c r="AL1271" s="11"/>
      <c r="AN1271" s="11"/>
      <c r="AO1271" s="12"/>
      <c r="AP1271" s="12"/>
      <c r="AQ1271" s="12"/>
      <c r="AR1271" s="12"/>
      <c r="AS1271" s="12"/>
      <c r="AT1271" s="12"/>
      <c r="AU1271" s="12"/>
      <c r="AV1271" s="12"/>
      <c r="AX1271" s="11"/>
      <c r="AY1271" s="12"/>
      <c r="AZ1271" s="12"/>
      <c r="BA1271" s="12"/>
      <c r="BB1271" s="12"/>
      <c r="BC1271" s="12"/>
      <c r="BD1271" s="12"/>
      <c r="BE1271" s="12"/>
      <c r="BF1271" s="12"/>
    </row>
    <row r="1272" spans="1:58">
      <c r="A1272"/>
      <c r="B1272"/>
      <c r="C1272"/>
      <c r="D1272"/>
      <c r="E1272"/>
      <c r="F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D1272" s="11"/>
      <c r="AE1272" s="12"/>
      <c r="AF1272" s="11"/>
      <c r="AG1272" s="12"/>
      <c r="AH1272" s="11"/>
      <c r="AI1272" s="11"/>
      <c r="AJ1272" s="11"/>
      <c r="AK1272" s="11"/>
      <c r="AL1272" s="11"/>
      <c r="AN1272" s="11"/>
      <c r="AO1272" s="12"/>
      <c r="AP1272" s="12"/>
      <c r="AQ1272" s="12"/>
      <c r="AR1272" s="12"/>
      <c r="AS1272" s="12"/>
      <c r="AT1272" s="12"/>
      <c r="AU1272" s="12"/>
      <c r="AV1272" s="12"/>
      <c r="AX1272" s="11"/>
      <c r="AY1272" s="12"/>
      <c r="AZ1272" s="12"/>
      <c r="BA1272" s="12"/>
      <c r="BB1272" s="12"/>
      <c r="BC1272" s="12"/>
      <c r="BD1272" s="12"/>
      <c r="BE1272" s="12"/>
      <c r="BF1272" s="12"/>
    </row>
    <row r="1273" spans="1:58">
      <c r="A1273"/>
      <c r="B1273"/>
      <c r="C1273"/>
      <c r="D1273"/>
      <c r="E1273"/>
      <c r="F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D1273" s="11"/>
      <c r="AE1273" s="12"/>
      <c r="AF1273" s="11"/>
      <c r="AG1273" s="12"/>
      <c r="AH1273" s="11"/>
      <c r="AI1273" s="11"/>
      <c r="AJ1273" s="11"/>
      <c r="AK1273" s="11"/>
      <c r="AL1273" s="11"/>
      <c r="AN1273" s="11"/>
      <c r="AO1273" s="12"/>
      <c r="AP1273" s="12"/>
      <c r="AQ1273" s="12"/>
      <c r="AR1273" s="12"/>
      <c r="AS1273" s="12"/>
      <c r="AT1273" s="12"/>
      <c r="AU1273" s="12"/>
      <c r="AV1273" s="12"/>
      <c r="AX1273" s="11"/>
      <c r="AY1273" s="12"/>
      <c r="AZ1273" s="12"/>
      <c r="BA1273" s="12"/>
      <c r="BB1273" s="12"/>
      <c r="BC1273" s="12"/>
      <c r="BD1273" s="12"/>
      <c r="BE1273" s="12"/>
      <c r="BF1273" s="12"/>
    </row>
    <row r="1274" spans="1:58">
      <c r="A1274"/>
      <c r="B1274"/>
      <c r="C1274"/>
      <c r="D1274"/>
      <c r="E1274"/>
      <c r="F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D1274" s="11"/>
      <c r="AE1274" s="12"/>
      <c r="AF1274" s="11"/>
      <c r="AG1274" s="12"/>
      <c r="AH1274" s="11"/>
      <c r="AI1274" s="11"/>
      <c r="AJ1274" s="11"/>
      <c r="AK1274" s="11"/>
      <c r="AL1274" s="11"/>
      <c r="AN1274" s="11"/>
      <c r="AO1274" s="12"/>
      <c r="AP1274" s="12"/>
      <c r="AQ1274" s="12"/>
      <c r="AR1274" s="12"/>
      <c r="AS1274" s="12"/>
      <c r="AT1274" s="12"/>
      <c r="AU1274" s="12"/>
      <c r="AV1274" s="12"/>
      <c r="AX1274" s="11"/>
      <c r="AY1274" s="12"/>
      <c r="AZ1274" s="12"/>
      <c r="BA1274" s="12"/>
      <c r="BB1274" s="12"/>
      <c r="BC1274" s="12"/>
      <c r="BD1274" s="12"/>
      <c r="BE1274" s="12"/>
      <c r="BF1274" s="12"/>
    </row>
    <row r="1275" spans="1:58">
      <c r="A1275"/>
      <c r="B1275"/>
      <c r="C1275"/>
      <c r="D1275"/>
      <c r="E1275"/>
      <c r="F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D1275" s="11"/>
      <c r="AE1275" s="12"/>
      <c r="AF1275" s="11"/>
      <c r="AG1275" s="12"/>
      <c r="AH1275" s="11"/>
      <c r="AI1275" s="11"/>
      <c r="AJ1275" s="11"/>
      <c r="AK1275" s="11"/>
      <c r="AL1275" s="11"/>
      <c r="AN1275" s="11"/>
      <c r="AO1275" s="12"/>
      <c r="AP1275" s="12"/>
      <c r="AQ1275" s="12"/>
      <c r="AR1275" s="12"/>
      <c r="AS1275" s="12"/>
      <c r="AT1275" s="12"/>
      <c r="AU1275" s="12"/>
      <c r="AV1275" s="12"/>
      <c r="AX1275" s="11"/>
      <c r="AY1275" s="12"/>
      <c r="AZ1275" s="12"/>
      <c r="BA1275" s="12"/>
      <c r="BB1275" s="12"/>
      <c r="BC1275" s="12"/>
      <c r="BD1275" s="12"/>
      <c r="BE1275" s="12"/>
      <c r="BF1275" s="12"/>
    </row>
    <row r="1276" spans="1:58">
      <c r="A1276"/>
      <c r="B1276"/>
      <c r="C1276"/>
      <c r="D1276"/>
      <c r="E1276"/>
      <c r="F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D1276" s="11"/>
      <c r="AE1276" s="12"/>
      <c r="AF1276" s="11"/>
      <c r="AG1276" s="12"/>
      <c r="AH1276" s="11"/>
      <c r="AI1276" s="11"/>
      <c r="AJ1276" s="11"/>
      <c r="AK1276" s="11"/>
      <c r="AL1276" s="11"/>
      <c r="AN1276" s="11"/>
      <c r="AO1276" s="12"/>
      <c r="AP1276" s="12"/>
      <c r="AQ1276" s="12"/>
      <c r="AR1276" s="12"/>
      <c r="AS1276" s="12"/>
      <c r="AT1276" s="12"/>
      <c r="AU1276" s="12"/>
      <c r="AV1276" s="12"/>
      <c r="AX1276" s="11"/>
      <c r="AY1276" s="12"/>
      <c r="AZ1276" s="12"/>
      <c r="BA1276" s="12"/>
      <c r="BB1276" s="12"/>
      <c r="BC1276" s="12"/>
      <c r="BD1276" s="12"/>
      <c r="BE1276" s="12"/>
      <c r="BF1276" s="12"/>
    </row>
    <row r="1277" spans="1:58">
      <c r="A1277"/>
      <c r="B1277"/>
      <c r="C1277"/>
      <c r="D1277"/>
      <c r="E1277"/>
      <c r="F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D1277" s="11"/>
      <c r="AE1277" s="12"/>
      <c r="AF1277" s="11"/>
      <c r="AG1277" s="12"/>
      <c r="AH1277" s="11"/>
      <c r="AI1277" s="11"/>
      <c r="AJ1277" s="11"/>
      <c r="AK1277" s="11"/>
      <c r="AL1277" s="11"/>
      <c r="AN1277" s="11"/>
      <c r="AO1277" s="12"/>
      <c r="AP1277" s="12"/>
      <c r="AQ1277" s="12"/>
      <c r="AR1277" s="12"/>
      <c r="AS1277" s="12"/>
      <c r="AT1277" s="12"/>
      <c r="AU1277" s="12"/>
      <c r="AV1277" s="12"/>
      <c r="AX1277" s="11"/>
      <c r="AY1277" s="12"/>
      <c r="AZ1277" s="12"/>
      <c r="BA1277" s="12"/>
      <c r="BB1277" s="12"/>
      <c r="BC1277" s="12"/>
      <c r="BD1277" s="12"/>
      <c r="BE1277" s="12"/>
      <c r="BF1277" s="12"/>
    </row>
    <row r="1278" spans="1:58">
      <c r="A1278"/>
      <c r="B1278"/>
      <c r="C1278"/>
      <c r="D1278"/>
      <c r="E1278"/>
      <c r="F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D1278" s="11"/>
      <c r="AE1278" s="12"/>
      <c r="AF1278" s="11"/>
      <c r="AG1278" s="12"/>
      <c r="AH1278" s="11"/>
      <c r="AI1278" s="11"/>
      <c r="AJ1278" s="11"/>
      <c r="AK1278" s="11"/>
      <c r="AL1278" s="11"/>
      <c r="AN1278" s="11"/>
      <c r="AO1278" s="12"/>
      <c r="AP1278" s="12"/>
      <c r="AQ1278" s="12"/>
      <c r="AR1278" s="12"/>
      <c r="AS1278" s="12"/>
      <c r="AT1278" s="12"/>
      <c r="AU1278" s="12"/>
      <c r="AV1278" s="12"/>
      <c r="AX1278" s="11"/>
      <c r="AY1278" s="12"/>
      <c r="AZ1278" s="12"/>
      <c r="BA1278" s="12"/>
      <c r="BB1278" s="12"/>
      <c r="BC1278" s="12"/>
      <c r="BD1278" s="12"/>
      <c r="BE1278" s="12"/>
      <c r="BF1278" s="12"/>
    </row>
    <row r="1279" spans="1:58">
      <c r="A1279"/>
      <c r="B1279"/>
      <c r="C1279"/>
      <c r="D1279"/>
      <c r="E1279"/>
      <c r="F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D1279" s="11"/>
      <c r="AE1279" s="12"/>
      <c r="AF1279" s="11"/>
      <c r="AG1279" s="12"/>
      <c r="AH1279" s="11"/>
      <c r="AI1279" s="11"/>
      <c r="AJ1279" s="11"/>
      <c r="AK1279" s="11"/>
      <c r="AL1279" s="11"/>
      <c r="AN1279" s="11"/>
      <c r="AO1279" s="12"/>
      <c r="AP1279" s="12"/>
      <c r="AQ1279" s="12"/>
      <c r="AR1279" s="12"/>
      <c r="AS1279" s="12"/>
      <c r="AT1279" s="12"/>
      <c r="AU1279" s="12"/>
      <c r="AV1279" s="12"/>
      <c r="AX1279" s="11"/>
      <c r="AY1279" s="12"/>
      <c r="AZ1279" s="12"/>
      <c r="BA1279" s="12"/>
      <c r="BB1279" s="12"/>
      <c r="BC1279" s="12"/>
      <c r="BD1279" s="12"/>
      <c r="BE1279" s="12"/>
      <c r="BF1279" s="12"/>
    </row>
    <row r="1280" spans="1:58">
      <c r="A1280"/>
      <c r="B1280"/>
      <c r="C1280"/>
      <c r="D1280"/>
      <c r="E1280"/>
      <c r="F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D1280" s="11"/>
      <c r="AE1280" s="12"/>
      <c r="AF1280" s="11"/>
      <c r="AG1280" s="12"/>
      <c r="AH1280" s="11"/>
      <c r="AI1280" s="11"/>
      <c r="AJ1280" s="11"/>
      <c r="AK1280" s="11"/>
      <c r="AL1280" s="11"/>
      <c r="AN1280" s="11"/>
      <c r="AO1280" s="12"/>
      <c r="AP1280" s="12"/>
      <c r="AQ1280" s="12"/>
      <c r="AR1280" s="12"/>
      <c r="AS1280" s="12"/>
      <c r="AT1280" s="12"/>
      <c r="AU1280" s="12"/>
      <c r="AV1280" s="12"/>
      <c r="AX1280" s="11"/>
      <c r="AY1280" s="12"/>
      <c r="AZ1280" s="12"/>
      <c r="BA1280" s="12"/>
      <c r="BB1280" s="12"/>
      <c r="BC1280" s="12"/>
      <c r="BD1280" s="12"/>
      <c r="BE1280" s="12"/>
      <c r="BF1280" s="12"/>
    </row>
    <row r="1281" spans="1:58">
      <c r="A1281"/>
      <c r="B1281"/>
      <c r="C1281"/>
      <c r="D1281"/>
      <c r="E1281"/>
      <c r="F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D1281" s="11"/>
      <c r="AE1281" s="12"/>
      <c r="AF1281" s="11"/>
      <c r="AG1281" s="12"/>
      <c r="AH1281" s="11"/>
      <c r="AI1281" s="11"/>
      <c r="AJ1281" s="11"/>
      <c r="AK1281" s="11"/>
      <c r="AL1281" s="11"/>
      <c r="AN1281" s="11"/>
      <c r="AO1281" s="12"/>
      <c r="AP1281" s="12"/>
      <c r="AQ1281" s="12"/>
      <c r="AR1281" s="12"/>
      <c r="AS1281" s="12"/>
      <c r="AT1281" s="12"/>
      <c r="AU1281" s="12"/>
      <c r="AV1281" s="12"/>
      <c r="AX1281" s="11"/>
      <c r="AY1281" s="12"/>
      <c r="AZ1281" s="12"/>
      <c r="BA1281" s="12"/>
      <c r="BB1281" s="12"/>
      <c r="BC1281" s="12"/>
      <c r="BD1281" s="12"/>
      <c r="BE1281" s="12"/>
      <c r="BF1281" s="12"/>
    </row>
    <row r="1282" spans="1:58">
      <c r="A1282"/>
      <c r="B1282"/>
      <c r="C1282"/>
      <c r="D1282"/>
      <c r="E1282"/>
      <c r="F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D1282" s="11"/>
      <c r="AE1282" s="12"/>
      <c r="AF1282" s="11"/>
      <c r="AG1282" s="12"/>
      <c r="AH1282" s="11"/>
      <c r="AI1282" s="11"/>
      <c r="AJ1282" s="11"/>
      <c r="AK1282" s="11"/>
      <c r="AL1282" s="11"/>
      <c r="AN1282" s="11"/>
      <c r="AO1282" s="12"/>
      <c r="AP1282" s="12"/>
      <c r="AQ1282" s="12"/>
      <c r="AR1282" s="12"/>
      <c r="AS1282" s="12"/>
      <c r="AT1282" s="12"/>
      <c r="AU1282" s="12"/>
      <c r="AV1282" s="12"/>
      <c r="AX1282" s="11"/>
      <c r="AY1282" s="12"/>
      <c r="AZ1282" s="12"/>
      <c r="BA1282" s="12"/>
      <c r="BB1282" s="12"/>
      <c r="BC1282" s="12"/>
      <c r="BD1282" s="12"/>
      <c r="BE1282" s="12"/>
      <c r="BF1282" s="12"/>
    </row>
    <row r="1283" spans="1:58">
      <c r="A1283"/>
      <c r="B1283"/>
      <c r="C1283"/>
      <c r="D1283"/>
      <c r="E1283"/>
      <c r="F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D1283" s="11"/>
      <c r="AE1283" s="12"/>
      <c r="AF1283" s="11"/>
      <c r="AG1283" s="12"/>
      <c r="AH1283" s="11"/>
      <c r="AI1283" s="11"/>
      <c r="AJ1283" s="11"/>
      <c r="AK1283" s="11"/>
      <c r="AL1283" s="11"/>
      <c r="AN1283" s="11"/>
      <c r="AO1283" s="12"/>
      <c r="AP1283" s="12"/>
      <c r="AQ1283" s="12"/>
      <c r="AR1283" s="12"/>
      <c r="AS1283" s="12"/>
      <c r="AT1283" s="12"/>
      <c r="AU1283" s="12"/>
      <c r="AV1283" s="12"/>
      <c r="AX1283" s="11"/>
      <c r="AY1283" s="12"/>
      <c r="AZ1283" s="12"/>
      <c r="BA1283" s="12"/>
      <c r="BB1283" s="12"/>
      <c r="BC1283" s="12"/>
      <c r="BD1283" s="12"/>
      <c r="BE1283" s="12"/>
      <c r="BF1283" s="12"/>
    </row>
    <row r="1284" spans="1:58">
      <c r="A1284"/>
      <c r="B1284"/>
      <c r="C1284"/>
      <c r="D1284"/>
      <c r="E1284"/>
      <c r="F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D1284" s="11"/>
      <c r="AE1284" s="12"/>
      <c r="AF1284" s="11"/>
      <c r="AG1284" s="12"/>
      <c r="AH1284" s="11"/>
      <c r="AI1284" s="11"/>
      <c r="AJ1284" s="11"/>
      <c r="AK1284" s="11"/>
      <c r="AL1284" s="11"/>
      <c r="AN1284" s="11"/>
      <c r="AO1284" s="12"/>
      <c r="AP1284" s="12"/>
      <c r="AQ1284" s="12"/>
      <c r="AR1284" s="12"/>
      <c r="AS1284" s="12"/>
      <c r="AT1284" s="12"/>
      <c r="AU1284" s="12"/>
      <c r="AV1284" s="12"/>
      <c r="AX1284" s="11"/>
      <c r="AY1284" s="12"/>
      <c r="AZ1284" s="12"/>
      <c r="BA1284" s="12"/>
      <c r="BB1284" s="12"/>
      <c r="BC1284" s="12"/>
      <c r="BD1284" s="12"/>
      <c r="BE1284" s="12"/>
      <c r="BF1284" s="12"/>
    </row>
    <row r="1285" spans="1:58">
      <c r="A1285"/>
      <c r="B1285"/>
      <c r="C1285"/>
      <c r="D1285"/>
      <c r="E1285"/>
      <c r="F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D1285" s="11"/>
      <c r="AE1285" s="12"/>
      <c r="AF1285" s="11"/>
      <c r="AG1285" s="12"/>
      <c r="AH1285" s="11"/>
      <c r="AI1285" s="11"/>
      <c r="AJ1285" s="11"/>
      <c r="AK1285" s="11"/>
      <c r="AL1285" s="11"/>
      <c r="AN1285" s="11"/>
      <c r="AO1285" s="12"/>
      <c r="AP1285" s="12"/>
      <c r="AQ1285" s="12"/>
      <c r="AR1285" s="12"/>
      <c r="AS1285" s="12"/>
      <c r="AT1285" s="12"/>
      <c r="AU1285" s="12"/>
      <c r="AV1285" s="12"/>
      <c r="AX1285" s="11"/>
      <c r="AY1285" s="12"/>
      <c r="AZ1285" s="12"/>
      <c r="BA1285" s="12"/>
      <c r="BB1285" s="12"/>
      <c r="BC1285" s="12"/>
      <c r="BD1285" s="12"/>
      <c r="BE1285" s="12"/>
      <c r="BF1285" s="12"/>
    </row>
    <row r="1286" spans="1:58">
      <c r="A1286"/>
      <c r="B1286"/>
      <c r="C1286"/>
      <c r="D1286"/>
      <c r="E1286"/>
      <c r="F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D1286" s="11"/>
      <c r="AE1286" s="12"/>
      <c r="AF1286" s="11"/>
      <c r="AG1286" s="12"/>
      <c r="AH1286" s="11"/>
      <c r="AI1286" s="11"/>
      <c r="AJ1286" s="11"/>
      <c r="AK1286" s="11"/>
      <c r="AL1286" s="11"/>
      <c r="AN1286" s="11"/>
      <c r="AO1286" s="12"/>
      <c r="AP1286" s="12"/>
      <c r="AQ1286" s="12"/>
      <c r="AR1286" s="12"/>
      <c r="AS1286" s="12"/>
      <c r="AT1286" s="12"/>
      <c r="AU1286" s="12"/>
      <c r="AV1286" s="12"/>
      <c r="AX1286" s="11"/>
      <c r="AY1286" s="12"/>
      <c r="AZ1286" s="12"/>
      <c r="BA1286" s="12"/>
      <c r="BB1286" s="12"/>
      <c r="BC1286" s="12"/>
      <c r="BD1286" s="12"/>
      <c r="BE1286" s="12"/>
      <c r="BF1286" s="12"/>
    </row>
    <row r="1287" spans="1:58">
      <c r="A1287"/>
      <c r="B1287"/>
      <c r="C1287"/>
      <c r="D1287"/>
      <c r="E1287"/>
      <c r="F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D1287" s="11"/>
      <c r="AE1287" s="12"/>
      <c r="AF1287" s="11"/>
      <c r="AG1287" s="12"/>
      <c r="AH1287" s="11"/>
      <c r="AI1287" s="11"/>
      <c r="AJ1287" s="11"/>
      <c r="AK1287" s="11"/>
      <c r="AL1287" s="11"/>
      <c r="AN1287" s="11"/>
      <c r="AO1287" s="12"/>
      <c r="AP1287" s="12"/>
      <c r="AQ1287" s="12"/>
      <c r="AR1287" s="12"/>
      <c r="AS1287" s="12"/>
      <c r="AT1287" s="12"/>
      <c r="AU1287" s="12"/>
      <c r="AV1287" s="12"/>
      <c r="AX1287" s="11"/>
      <c r="AY1287" s="12"/>
      <c r="AZ1287" s="12"/>
      <c r="BA1287" s="12"/>
      <c r="BB1287" s="12"/>
      <c r="BC1287" s="12"/>
      <c r="BD1287" s="12"/>
      <c r="BE1287" s="12"/>
      <c r="BF1287" s="12"/>
    </row>
    <row r="1288" spans="1:58">
      <c r="A1288"/>
      <c r="B1288"/>
      <c r="C1288"/>
      <c r="D1288"/>
      <c r="E1288"/>
      <c r="F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D1288" s="11"/>
      <c r="AE1288" s="12"/>
      <c r="AF1288" s="11"/>
      <c r="AG1288" s="12"/>
      <c r="AH1288" s="11"/>
      <c r="AI1288" s="11"/>
      <c r="AJ1288" s="11"/>
      <c r="AK1288" s="11"/>
      <c r="AL1288" s="11"/>
      <c r="AN1288" s="11"/>
      <c r="AO1288" s="12"/>
      <c r="AP1288" s="12"/>
      <c r="AQ1288" s="12"/>
      <c r="AR1288" s="12"/>
      <c r="AS1288" s="12"/>
      <c r="AT1288" s="12"/>
      <c r="AU1288" s="12"/>
      <c r="AV1288" s="12"/>
      <c r="AX1288" s="11"/>
      <c r="AY1288" s="12"/>
      <c r="AZ1288" s="12"/>
      <c r="BA1288" s="12"/>
      <c r="BB1288" s="12"/>
      <c r="BC1288" s="12"/>
      <c r="BD1288" s="12"/>
      <c r="BE1288" s="12"/>
      <c r="BF1288" s="12"/>
    </row>
    <row r="1289" spans="1:58">
      <c r="A1289"/>
      <c r="B1289"/>
      <c r="C1289"/>
      <c r="D1289"/>
      <c r="E1289"/>
      <c r="F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D1289" s="11"/>
      <c r="AE1289" s="12"/>
      <c r="AF1289" s="11"/>
      <c r="AG1289" s="12"/>
      <c r="AH1289" s="11"/>
      <c r="AI1289" s="11"/>
      <c r="AJ1289" s="11"/>
      <c r="AK1289" s="11"/>
      <c r="AL1289" s="11"/>
      <c r="AN1289" s="11"/>
      <c r="AO1289" s="12"/>
      <c r="AP1289" s="12"/>
      <c r="AQ1289" s="12"/>
      <c r="AR1289" s="12"/>
      <c r="AS1289" s="12"/>
      <c r="AT1289" s="12"/>
      <c r="AU1289" s="12"/>
      <c r="AV1289" s="12"/>
      <c r="AX1289" s="11"/>
      <c r="AY1289" s="12"/>
      <c r="AZ1289" s="12"/>
      <c r="BA1289" s="12"/>
      <c r="BB1289" s="12"/>
      <c r="BC1289" s="12"/>
      <c r="BD1289" s="12"/>
      <c r="BE1289" s="12"/>
      <c r="BF1289" s="12"/>
    </row>
    <row r="1290" spans="1:58">
      <c r="A1290"/>
      <c r="B1290"/>
      <c r="C1290"/>
      <c r="D1290"/>
      <c r="E1290"/>
      <c r="F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D1290" s="11"/>
      <c r="AE1290" s="12"/>
      <c r="AF1290" s="11"/>
      <c r="AG1290" s="12"/>
      <c r="AH1290" s="11"/>
      <c r="AI1290" s="11"/>
      <c r="AJ1290" s="11"/>
      <c r="AK1290" s="11"/>
      <c r="AL1290" s="11"/>
      <c r="AN1290" s="11"/>
      <c r="AO1290" s="12"/>
      <c r="AP1290" s="12"/>
      <c r="AQ1290" s="12"/>
      <c r="AR1290" s="12"/>
      <c r="AS1290" s="12"/>
      <c r="AT1290" s="12"/>
      <c r="AU1290" s="12"/>
      <c r="AV1290" s="12"/>
      <c r="AX1290" s="11"/>
      <c r="AY1290" s="12"/>
      <c r="AZ1290" s="12"/>
      <c r="BA1290" s="12"/>
      <c r="BB1290" s="12"/>
      <c r="BC1290" s="12"/>
      <c r="BD1290" s="12"/>
      <c r="BE1290" s="12"/>
      <c r="BF1290" s="12"/>
    </row>
    <row r="1291" spans="1:58">
      <c r="A1291"/>
      <c r="B1291"/>
      <c r="C1291"/>
      <c r="D1291"/>
      <c r="E1291"/>
      <c r="F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D1291" s="11"/>
      <c r="AE1291" s="12"/>
      <c r="AF1291" s="11"/>
      <c r="AG1291" s="12"/>
      <c r="AH1291" s="11"/>
      <c r="AI1291" s="11"/>
      <c r="AJ1291" s="11"/>
      <c r="AK1291" s="11"/>
      <c r="AL1291" s="11"/>
      <c r="AN1291" s="11"/>
      <c r="AO1291" s="12"/>
      <c r="AP1291" s="12"/>
      <c r="AQ1291" s="12"/>
      <c r="AR1291" s="12"/>
      <c r="AS1291" s="12"/>
      <c r="AT1291" s="12"/>
      <c r="AU1291" s="12"/>
      <c r="AV1291" s="12"/>
      <c r="AX1291" s="11"/>
      <c r="AY1291" s="12"/>
      <c r="AZ1291" s="12"/>
      <c r="BA1291" s="12"/>
      <c r="BB1291" s="12"/>
      <c r="BC1291" s="12"/>
      <c r="BD1291" s="12"/>
      <c r="BE1291" s="12"/>
      <c r="BF1291" s="12"/>
    </row>
    <row r="1292" spans="1:58">
      <c r="A1292"/>
      <c r="B1292"/>
      <c r="C1292"/>
      <c r="D1292"/>
      <c r="E1292"/>
      <c r="F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D1292" s="11"/>
      <c r="AE1292" s="12"/>
      <c r="AF1292" s="11"/>
      <c r="AG1292" s="12"/>
      <c r="AH1292" s="11"/>
      <c r="AI1292" s="11"/>
      <c r="AJ1292" s="11"/>
      <c r="AK1292" s="11"/>
      <c r="AL1292" s="11"/>
      <c r="AN1292" s="11"/>
      <c r="AO1292" s="12"/>
      <c r="AP1292" s="12"/>
      <c r="AQ1292" s="12"/>
      <c r="AR1292" s="12"/>
      <c r="AS1292" s="12"/>
      <c r="AT1292" s="12"/>
      <c r="AU1292" s="12"/>
      <c r="AV1292" s="12"/>
      <c r="AX1292" s="11"/>
      <c r="AY1292" s="12"/>
      <c r="AZ1292" s="12"/>
      <c r="BA1292" s="12"/>
      <c r="BB1292" s="12"/>
      <c r="BC1292" s="12"/>
      <c r="BD1292" s="12"/>
      <c r="BE1292" s="12"/>
      <c r="BF1292" s="12"/>
    </row>
    <row r="1293" spans="1:58">
      <c r="A1293"/>
      <c r="B1293"/>
      <c r="C1293"/>
      <c r="D1293"/>
      <c r="E1293"/>
      <c r="F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D1293" s="11"/>
      <c r="AE1293" s="12"/>
      <c r="AF1293" s="11"/>
      <c r="AG1293" s="12"/>
      <c r="AH1293" s="11"/>
      <c r="AI1293" s="11"/>
      <c r="AJ1293" s="11"/>
      <c r="AK1293" s="11"/>
      <c r="AL1293" s="11"/>
      <c r="AN1293" s="11"/>
      <c r="AO1293" s="12"/>
      <c r="AP1293" s="12"/>
      <c r="AQ1293" s="12"/>
      <c r="AR1293" s="12"/>
      <c r="AS1293" s="12"/>
      <c r="AT1293" s="12"/>
      <c r="AU1293" s="12"/>
      <c r="AV1293" s="12"/>
      <c r="AX1293" s="11"/>
      <c r="AY1293" s="12"/>
      <c r="AZ1293" s="12"/>
      <c r="BA1293" s="12"/>
      <c r="BB1293" s="12"/>
      <c r="BC1293" s="12"/>
      <c r="BD1293" s="12"/>
      <c r="BE1293" s="12"/>
      <c r="BF1293" s="12"/>
    </row>
    <row r="1294" spans="1:58">
      <c r="A1294"/>
      <c r="B1294"/>
      <c r="C1294"/>
      <c r="D1294"/>
      <c r="E1294"/>
      <c r="F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D1294" s="11"/>
      <c r="AE1294" s="12"/>
      <c r="AF1294" s="11"/>
      <c r="AG1294" s="12"/>
      <c r="AH1294" s="11"/>
      <c r="AI1294" s="11"/>
      <c r="AJ1294" s="11"/>
      <c r="AK1294" s="11"/>
      <c r="AL1294" s="11"/>
      <c r="AN1294" s="11"/>
      <c r="AO1294" s="12"/>
      <c r="AP1294" s="12"/>
      <c r="AQ1294" s="12"/>
      <c r="AR1294" s="12"/>
      <c r="AS1294" s="12"/>
      <c r="AT1294" s="12"/>
      <c r="AU1294" s="12"/>
      <c r="AV1294" s="12"/>
      <c r="AX1294" s="11"/>
      <c r="AY1294" s="12"/>
      <c r="AZ1294" s="12"/>
      <c r="BA1294" s="12"/>
      <c r="BB1294" s="12"/>
      <c r="BC1294" s="12"/>
      <c r="BD1294" s="12"/>
      <c r="BE1294" s="12"/>
      <c r="BF1294" s="12"/>
    </row>
    <row r="1295" spans="1:58">
      <c r="A1295"/>
      <c r="B1295"/>
      <c r="C1295"/>
      <c r="D1295"/>
      <c r="E1295"/>
      <c r="F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D1295" s="11"/>
      <c r="AE1295" s="12"/>
      <c r="AF1295" s="11"/>
      <c r="AG1295" s="12"/>
      <c r="AH1295" s="11"/>
      <c r="AI1295" s="11"/>
      <c r="AJ1295" s="11"/>
      <c r="AK1295" s="11"/>
      <c r="AL1295" s="11"/>
      <c r="AN1295" s="11"/>
      <c r="AO1295" s="12"/>
      <c r="AP1295" s="12"/>
      <c r="AQ1295" s="12"/>
      <c r="AR1295" s="12"/>
      <c r="AS1295" s="12"/>
      <c r="AT1295" s="12"/>
      <c r="AU1295" s="12"/>
      <c r="AV1295" s="12"/>
      <c r="AX1295" s="11"/>
      <c r="AY1295" s="12"/>
      <c r="AZ1295" s="12"/>
      <c r="BA1295" s="12"/>
      <c r="BB1295" s="12"/>
      <c r="BC1295" s="12"/>
      <c r="BD1295" s="12"/>
      <c r="BE1295" s="12"/>
      <c r="BF1295" s="12"/>
    </row>
    <row r="1296" spans="1:58">
      <c r="A1296"/>
      <c r="B1296"/>
      <c r="C1296"/>
      <c r="D1296"/>
      <c r="E1296"/>
      <c r="F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D1296" s="11"/>
      <c r="AE1296" s="12"/>
      <c r="AF1296" s="11"/>
      <c r="AG1296" s="12"/>
      <c r="AH1296" s="11"/>
      <c r="AI1296" s="11"/>
      <c r="AJ1296" s="11"/>
      <c r="AK1296" s="11"/>
      <c r="AL1296" s="11"/>
      <c r="AN1296" s="11"/>
      <c r="AO1296" s="12"/>
      <c r="AP1296" s="12"/>
      <c r="AQ1296" s="12"/>
      <c r="AR1296" s="12"/>
      <c r="AS1296" s="12"/>
      <c r="AT1296" s="12"/>
      <c r="AU1296" s="12"/>
      <c r="AV1296" s="12"/>
      <c r="AX1296" s="11"/>
      <c r="AY1296" s="12"/>
      <c r="AZ1296" s="12"/>
      <c r="BA1296" s="12"/>
      <c r="BB1296" s="12"/>
      <c r="BC1296" s="12"/>
      <c r="BD1296" s="12"/>
      <c r="BE1296" s="12"/>
      <c r="BF1296" s="12"/>
    </row>
    <row r="1297" spans="1:58">
      <c r="A1297"/>
      <c r="B1297"/>
      <c r="C1297"/>
      <c r="D1297"/>
      <c r="E1297"/>
      <c r="F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D1297" s="11"/>
      <c r="AE1297" s="12"/>
      <c r="AF1297" s="11"/>
      <c r="AG1297" s="12"/>
      <c r="AH1297" s="11"/>
      <c r="AI1297" s="11"/>
      <c r="AJ1297" s="11"/>
      <c r="AK1297" s="11"/>
      <c r="AL1297" s="11"/>
      <c r="AN1297" s="11"/>
      <c r="AO1297" s="12"/>
      <c r="AP1297" s="12"/>
      <c r="AQ1297" s="12"/>
      <c r="AR1297" s="12"/>
      <c r="AS1297" s="12"/>
      <c r="AT1297" s="12"/>
      <c r="AU1297" s="12"/>
      <c r="AV1297" s="12"/>
      <c r="AX1297" s="11"/>
      <c r="AY1297" s="12"/>
      <c r="AZ1297" s="12"/>
      <c r="BA1297" s="12"/>
      <c r="BB1297" s="12"/>
      <c r="BC1297" s="12"/>
      <c r="BD1297" s="12"/>
      <c r="BE1297" s="12"/>
      <c r="BF1297" s="12"/>
    </row>
    <row r="1298" spans="1:58">
      <c r="A1298"/>
      <c r="B1298"/>
      <c r="C1298"/>
      <c r="D1298"/>
      <c r="E1298"/>
      <c r="F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D1298" s="11"/>
      <c r="AE1298" s="12"/>
      <c r="AF1298" s="11"/>
      <c r="AG1298" s="12"/>
      <c r="AH1298" s="11"/>
      <c r="AI1298" s="11"/>
      <c r="AJ1298" s="11"/>
      <c r="AK1298" s="11"/>
      <c r="AL1298" s="11"/>
      <c r="AN1298" s="11"/>
      <c r="AO1298" s="12"/>
      <c r="AP1298" s="12"/>
      <c r="AQ1298" s="12"/>
      <c r="AR1298" s="12"/>
      <c r="AS1298" s="12"/>
      <c r="AT1298" s="12"/>
      <c r="AU1298" s="12"/>
      <c r="AV1298" s="12"/>
      <c r="AX1298" s="11"/>
      <c r="AY1298" s="12"/>
      <c r="AZ1298" s="12"/>
      <c r="BA1298" s="12"/>
      <c r="BB1298" s="12"/>
      <c r="BC1298" s="12"/>
      <c r="BD1298" s="12"/>
      <c r="BE1298" s="12"/>
      <c r="BF1298" s="12"/>
    </row>
    <row r="1299" spans="1:58">
      <c r="A1299"/>
      <c r="B1299"/>
      <c r="C1299"/>
      <c r="D1299"/>
      <c r="E1299"/>
      <c r="F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D1299" s="11"/>
      <c r="AE1299" s="12"/>
      <c r="AF1299" s="11"/>
      <c r="AG1299" s="12"/>
      <c r="AH1299" s="11"/>
      <c r="AI1299" s="11"/>
      <c r="AJ1299" s="11"/>
      <c r="AK1299" s="11"/>
      <c r="AL1299" s="11"/>
      <c r="AN1299" s="11"/>
      <c r="AO1299" s="12"/>
      <c r="AP1299" s="12"/>
      <c r="AQ1299" s="12"/>
      <c r="AR1299" s="12"/>
      <c r="AS1299" s="12"/>
      <c r="AT1299" s="12"/>
      <c r="AU1299" s="12"/>
      <c r="AV1299" s="12"/>
      <c r="AX1299" s="11"/>
      <c r="AY1299" s="12"/>
      <c r="AZ1299" s="12"/>
      <c r="BA1299" s="12"/>
      <c r="BB1299" s="12"/>
      <c r="BC1299" s="12"/>
      <c r="BD1299" s="12"/>
      <c r="BE1299" s="12"/>
      <c r="BF1299" s="12"/>
    </row>
    <row r="1300" spans="1:58">
      <c r="A1300"/>
      <c r="B1300"/>
      <c r="C1300"/>
      <c r="D1300"/>
      <c r="E1300"/>
      <c r="F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D1300" s="11"/>
      <c r="AE1300" s="12"/>
      <c r="AF1300" s="11"/>
      <c r="AG1300" s="12"/>
      <c r="AH1300" s="11"/>
      <c r="AI1300" s="11"/>
      <c r="AJ1300" s="11"/>
      <c r="AK1300" s="11"/>
      <c r="AL1300" s="11"/>
      <c r="AN1300" s="11"/>
      <c r="AO1300" s="12"/>
      <c r="AP1300" s="12"/>
      <c r="AQ1300" s="12"/>
      <c r="AR1300" s="12"/>
      <c r="AS1300" s="12"/>
      <c r="AT1300" s="12"/>
      <c r="AU1300" s="12"/>
      <c r="AV1300" s="12"/>
      <c r="AX1300" s="11"/>
      <c r="AY1300" s="12"/>
      <c r="AZ1300" s="12"/>
      <c r="BA1300" s="12"/>
      <c r="BB1300" s="12"/>
      <c r="BC1300" s="12"/>
      <c r="BD1300" s="12"/>
      <c r="BE1300" s="12"/>
      <c r="BF1300" s="12"/>
    </row>
    <row r="1301" spans="1:58">
      <c r="A1301"/>
      <c r="B1301"/>
      <c r="C1301"/>
      <c r="D1301"/>
      <c r="E1301"/>
      <c r="F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D1301" s="11"/>
      <c r="AE1301" s="12"/>
      <c r="AF1301" s="11"/>
      <c r="AG1301" s="12"/>
      <c r="AH1301" s="11"/>
      <c r="AI1301" s="11"/>
      <c r="AJ1301" s="11"/>
      <c r="AK1301" s="11"/>
      <c r="AL1301" s="11"/>
      <c r="AN1301" s="11"/>
      <c r="AO1301" s="12"/>
      <c r="AP1301" s="12"/>
      <c r="AQ1301" s="12"/>
      <c r="AR1301" s="12"/>
      <c r="AS1301" s="12"/>
      <c r="AT1301" s="12"/>
      <c r="AU1301" s="12"/>
      <c r="AV1301" s="12"/>
      <c r="AX1301" s="11"/>
      <c r="AY1301" s="12"/>
      <c r="AZ1301" s="12"/>
      <c r="BA1301" s="12"/>
      <c r="BB1301" s="12"/>
      <c r="BC1301" s="12"/>
      <c r="BD1301" s="12"/>
      <c r="BE1301" s="12"/>
      <c r="BF1301" s="12"/>
    </row>
    <row r="1302" spans="1:58">
      <c r="A1302"/>
      <c r="B1302"/>
      <c r="C1302"/>
      <c r="D1302"/>
      <c r="E1302"/>
      <c r="F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D1302" s="11"/>
      <c r="AE1302" s="12"/>
      <c r="AF1302" s="11"/>
      <c r="AG1302" s="12"/>
      <c r="AH1302" s="11"/>
      <c r="AI1302" s="11"/>
      <c r="AJ1302" s="11"/>
      <c r="AK1302" s="11"/>
      <c r="AL1302" s="11"/>
      <c r="AN1302" s="11"/>
      <c r="AO1302" s="12"/>
      <c r="AP1302" s="12"/>
      <c r="AQ1302" s="12"/>
      <c r="AR1302" s="12"/>
      <c r="AS1302" s="12"/>
      <c r="AT1302" s="12"/>
      <c r="AU1302" s="12"/>
      <c r="AV1302" s="12"/>
      <c r="AX1302" s="11"/>
      <c r="AY1302" s="12"/>
      <c r="AZ1302" s="12"/>
      <c r="BA1302" s="12"/>
      <c r="BB1302" s="12"/>
      <c r="BC1302" s="12"/>
      <c r="BD1302" s="12"/>
      <c r="BE1302" s="12"/>
      <c r="BF1302" s="12"/>
    </row>
    <row r="1303" spans="1:58">
      <c r="A1303"/>
      <c r="B1303"/>
      <c r="C1303"/>
      <c r="D1303"/>
      <c r="E1303"/>
      <c r="F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D1303" s="11"/>
      <c r="AE1303" s="12"/>
      <c r="AF1303" s="11"/>
      <c r="AG1303" s="12"/>
      <c r="AH1303" s="11"/>
      <c r="AI1303" s="11"/>
      <c r="AJ1303" s="11"/>
      <c r="AK1303" s="11"/>
      <c r="AL1303" s="11"/>
      <c r="AN1303" s="11"/>
      <c r="AO1303" s="12"/>
      <c r="AP1303" s="12"/>
      <c r="AQ1303" s="12"/>
      <c r="AR1303" s="12"/>
      <c r="AS1303" s="12"/>
      <c r="AT1303" s="12"/>
      <c r="AU1303" s="12"/>
      <c r="AV1303" s="12"/>
      <c r="AX1303" s="11"/>
      <c r="AY1303" s="12"/>
      <c r="AZ1303" s="12"/>
      <c r="BA1303" s="12"/>
      <c r="BB1303" s="12"/>
      <c r="BC1303" s="12"/>
      <c r="BD1303" s="12"/>
      <c r="BE1303" s="12"/>
      <c r="BF1303" s="12"/>
    </row>
    <row r="1304" spans="1:58">
      <c r="A1304"/>
      <c r="B1304"/>
      <c r="C1304"/>
      <c r="D1304"/>
      <c r="E1304"/>
      <c r="F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D1304" s="11"/>
      <c r="AE1304" s="12"/>
      <c r="AF1304" s="11"/>
      <c r="AG1304" s="12"/>
      <c r="AH1304" s="11"/>
      <c r="AI1304" s="11"/>
      <c r="AJ1304" s="11"/>
      <c r="AK1304" s="11"/>
      <c r="AL1304" s="11"/>
      <c r="AN1304" s="11"/>
      <c r="AO1304" s="12"/>
      <c r="AP1304" s="12"/>
      <c r="AQ1304" s="12"/>
      <c r="AR1304" s="12"/>
      <c r="AS1304" s="12"/>
      <c r="AT1304" s="12"/>
      <c r="AU1304" s="12"/>
      <c r="AV1304" s="12"/>
      <c r="AX1304" s="11"/>
      <c r="AY1304" s="12"/>
      <c r="AZ1304" s="12"/>
      <c r="BA1304" s="12"/>
      <c r="BB1304" s="12"/>
      <c r="BC1304" s="12"/>
      <c r="BD1304" s="12"/>
      <c r="BE1304" s="12"/>
      <c r="BF1304" s="12"/>
    </row>
    <row r="1305" spans="1:58">
      <c r="A1305"/>
      <c r="B1305"/>
      <c r="C1305"/>
      <c r="D1305"/>
      <c r="E1305"/>
      <c r="F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D1305" s="11"/>
      <c r="AE1305" s="12"/>
      <c r="AF1305" s="11"/>
      <c r="AG1305" s="12"/>
      <c r="AH1305" s="11"/>
      <c r="AI1305" s="11"/>
      <c r="AJ1305" s="11"/>
      <c r="AK1305" s="11"/>
      <c r="AL1305" s="11"/>
      <c r="AN1305" s="11"/>
      <c r="AO1305" s="12"/>
      <c r="AP1305" s="12"/>
      <c r="AQ1305" s="12"/>
      <c r="AR1305" s="12"/>
      <c r="AS1305" s="12"/>
      <c r="AT1305" s="12"/>
      <c r="AU1305" s="12"/>
      <c r="AV1305" s="12"/>
      <c r="AX1305" s="11"/>
      <c r="AY1305" s="12"/>
      <c r="AZ1305" s="12"/>
      <c r="BA1305" s="12"/>
      <c r="BB1305" s="12"/>
      <c r="BC1305" s="12"/>
      <c r="BD1305" s="12"/>
      <c r="BE1305" s="12"/>
      <c r="BF1305" s="12"/>
    </row>
    <row r="1306" spans="1:58">
      <c r="A1306"/>
      <c r="B1306"/>
      <c r="C1306"/>
      <c r="D1306"/>
      <c r="E1306"/>
      <c r="F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D1306" s="11"/>
      <c r="AE1306" s="12"/>
      <c r="AF1306" s="11"/>
      <c r="AG1306" s="12"/>
      <c r="AH1306" s="11"/>
      <c r="AI1306" s="11"/>
      <c r="AJ1306" s="11"/>
      <c r="AK1306" s="11"/>
      <c r="AL1306" s="11"/>
      <c r="AN1306" s="11"/>
      <c r="AO1306" s="12"/>
      <c r="AP1306" s="12"/>
      <c r="AQ1306" s="12"/>
      <c r="AR1306" s="12"/>
      <c r="AS1306" s="12"/>
      <c r="AT1306" s="12"/>
      <c r="AU1306" s="12"/>
      <c r="AV1306" s="12"/>
      <c r="AX1306" s="11"/>
      <c r="AY1306" s="12"/>
      <c r="AZ1306" s="12"/>
      <c r="BA1306" s="12"/>
      <c r="BB1306" s="12"/>
      <c r="BC1306" s="12"/>
      <c r="BD1306" s="12"/>
      <c r="BE1306" s="12"/>
      <c r="BF1306" s="12"/>
    </row>
    <row r="1307" spans="1:58">
      <c r="A1307"/>
      <c r="B1307"/>
      <c r="C1307"/>
      <c r="D1307"/>
      <c r="E1307"/>
      <c r="F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D1307" s="11"/>
      <c r="AE1307" s="12"/>
      <c r="AF1307" s="11"/>
      <c r="AG1307" s="12"/>
      <c r="AH1307" s="11"/>
      <c r="AI1307" s="11"/>
      <c r="AJ1307" s="11"/>
      <c r="AK1307" s="11"/>
      <c r="AL1307" s="11"/>
      <c r="AN1307" s="11"/>
      <c r="AO1307" s="12"/>
      <c r="AP1307" s="12"/>
      <c r="AQ1307" s="12"/>
      <c r="AR1307" s="12"/>
      <c r="AS1307" s="12"/>
      <c r="AT1307" s="12"/>
      <c r="AU1307" s="12"/>
      <c r="AV1307" s="12"/>
      <c r="AX1307" s="11"/>
      <c r="AY1307" s="12"/>
      <c r="AZ1307" s="12"/>
      <c r="BA1307" s="12"/>
      <c r="BB1307" s="12"/>
      <c r="BC1307" s="12"/>
      <c r="BD1307" s="12"/>
      <c r="BE1307" s="12"/>
      <c r="BF1307" s="12"/>
    </row>
    <row r="1308" spans="1:58">
      <c r="A1308"/>
      <c r="B1308"/>
      <c r="C1308"/>
      <c r="D1308"/>
      <c r="E1308"/>
      <c r="F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D1308" s="11"/>
      <c r="AE1308" s="12"/>
      <c r="AF1308" s="11"/>
      <c r="AG1308" s="12"/>
      <c r="AH1308" s="11"/>
      <c r="AI1308" s="11"/>
      <c r="AJ1308" s="11"/>
      <c r="AK1308" s="11"/>
      <c r="AL1308" s="11"/>
      <c r="AN1308" s="11"/>
      <c r="AO1308" s="12"/>
      <c r="AP1308" s="12"/>
      <c r="AQ1308" s="12"/>
      <c r="AR1308" s="12"/>
      <c r="AS1308" s="12"/>
      <c r="AT1308" s="12"/>
      <c r="AU1308" s="12"/>
      <c r="AV1308" s="12"/>
      <c r="AX1308" s="11"/>
      <c r="AY1308" s="12"/>
      <c r="AZ1308" s="12"/>
      <c r="BA1308" s="12"/>
      <c r="BB1308" s="12"/>
      <c r="BC1308" s="12"/>
      <c r="BD1308" s="12"/>
      <c r="BE1308" s="12"/>
      <c r="BF1308" s="12"/>
    </row>
    <row r="1309" spans="1:58">
      <c r="A1309"/>
      <c r="B1309"/>
      <c r="C1309"/>
      <c r="D1309"/>
      <c r="E1309"/>
      <c r="F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D1309" s="11"/>
      <c r="AE1309" s="12"/>
      <c r="AF1309" s="11"/>
      <c r="AG1309" s="12"/>
      <c r="AH1309" s="11"/>
      <c r="AI1309" s="11"/>
      <c r="AJ1309" s="11"/>
      <c r="AK1309" s="11"/>
      <c r="AL1309" s="11"/>
      <c r="AN1309" s="11"/>
      <c r="AO1309" s="12"/>
      <c r="AP1309" s="12"/>
      <c r="AQ1309" s="12"/>
      <c r="AR1309" s="12"/>
      <c r="AS1309" s="12"/>
      <c r="AT1309" s="12"/>
      <c r="AU1309" s="12"/>
      <c r="AV1309" s="12"/>
      <c r="AX1309" s="11"/>
      <c r="AY1309" s="12"/>
      <c r="AZ1309" s="12"/>
      <c r="BA1309" s="12"/>
      <c r="BB1309" s="12"/>
      <c r="BC1309" s="12"/>
      <c r="BD1309" s="12"/>
      <c r="BE1309" s="12"/>
      <c r="BF1309" s="12"/>
    </row>
    <row r="1310" spans="1:58">
      <c r="A1310"/>
      <c r="B1310"/>
      <c r="C1310"/>
      <c r="D1310"/>
      <c r="E1310"/>
      <c r="F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D1310" s="11"/>
      <c r="AE1310" s="12"/>
      <c r="AF1310" s="11"/>
      <c r="AG1310" s="12"/>
      <c r="AH1310" s="11"/>
      <c r="AI1310" s="11"/>
      <c r="AJ1310" s="11"/>
      <c r="AK1310" s="11"/>
      <c r="AL1310" s="11"/>
      <c r="AN1310" s="11"/>
      <c r="AO1310" s="12"/>
      <c r="AP1310" s="12"/>
      <c r="AQ1310" s="12"/>
      <c r="AR1310" s="12"/>
      <c r="AS1310" s="12"/>
      <c r="AT1310" s="12"/>
      <c r="AU1310" s="12"/>
      <c r="AV1310" s="12"/>
      <c r="AX1310" s="11"/>
      <c r="AY1310" s="12"/>
      <c r="AZ1310" s="12"/>
      <c r="BA1310" s="12"/>
      <c r="BB1310" s="12"/>
      <c r="BC1310" s="12"/>
      <c r="BD1310" s="12"/>
      <c r="BE1310" s="12"/>
      <c r="BF1310" s="12"/>
    </row>
    <row r="1311" spans="1:58">
      <c r="A1311"/>
      <c r="B1311"/>
      <c r="C1311"/>
      <c r="D1311"/>
      <c r="E1311"/>
      <c r="F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D1311" s="11"/>
      <c r="AE1311" s="12"/>
      <c r="AF1311" s="11"/>
      <c r="AG1311" s="12"/>
      <c r="AH1311" s="11"/>
      <c r="AI1311" s="11"/>
      <c r="AJ1311" s="11"/>
      <c r="AK1311" s="11"/>
      <c r="AL1311" s="11"/>
      <c r="AN1311" s="11"/>
      <c r="AO1311" s="12"/>
      <c r="AP1311" s="12"/>
      <c r="AQ1311" s="12"/>
      <c r="AR1311" s="12"/>
      <c r="AS1311" s="12"/>
      <c r="AT1311" s="12"/>
      <c r="AU1311" s="12"/>
      <c r="AV1311" s="12"/>
      <c r="AX1311" s="11"/>
      <c r="AY1311" s="12"/>
      <c r="AZ1311" s="12"/>
      <c r="BA1311" s="12"/>
      <c r="BB1311" s="12"/>
      <c r="BC1311" s="12"/>
      <c r="BD1311" s="12"/>
      <c r="BE1311" s="12"/>
      <c r="BF1311" s="12"/>
    </row>
    <row r="1312" spans="1:58">
      <c r="A1312"/>
      <c r="B1312"/>
      <c r="C1312"/>
      <c r="D1312"/>
      <c r="E1312"/>
      <c r="F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D1312" s="11"/>
      <c r="AE1312" s="12"/>
      <c r="AF1312" s="11"/>
      <c r="AG1312" s="12"/>
      <c r="AH1312" s="11"/>
      <c r="AI1312" s="11"/>
      <c r="AJ1312" s="11"/>
      <c r="AK1312" s="11"/>
      <c r="AL1312" s="11"/>
      <c r="AN1312" s="11"/>
      <c r="AO1312" s="12"/>
      <c r="AP1312" s="12"/>
      <c r="AQ1312" s="12"/>
      <c r="AR1312" s="12"/>
      <c r="AS1312" s="12"/>
      <c r="AT1312" s="12"/>
      <c r="AU1312" s="12"/>
      <c r="AV1312" s="12"/>
      <c r="AX1312" s="11"/>
      <c r="AY1312" s="12"/>
      <c r="AZ1312" s="12"/>
      <c r="BA1312" s="12"/>
      <c r="BB1312" s="12"/>
      <c r="BC1312" s="12"/>
      <c r="BD1312" s="12"/>
      <c r="BE1312" s="12"/>
      <c r="BF1312" s="12"/>
    </row>
    <row r="1313" spans="1:58">
      <c r="A1313"/>
      <c r="B1313"/>
      <c r="C1313"/>
      <c r="D1313"/>
      <c r="E1313"/>
      <c r="F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D1313" s="11"/>
      <c r="AE1313" s="12"/>
      <c r="AF1313" s="11"/>
      <c r="AG1313" s="12"/>
      <c r="AH1313" s="11"/>
      <c r="AI1313" s="11"/>
      <c r="AJ1313" s="11"/>
      <c r="AK1313" s="11"/>
      <c r="AL1313" s="11"/>
      <c r="AN1313" s="11"/>
      <c r="AO1313" s="12"/>
      <c r="AP1313" s="12"/>
      <c r="AQ1313" s="12"/>
      <c r="AR1313" s="12"/>
      <c r="AS1313" s="12"/>
      <c r="AT1313" s="12"/>
      <c r="AU1313" s="12"/>
      <c r="AV1313" s="12"/>
      <c r="AX1313" s="11"/>
      <c r="AY1313" s="12"/>
      <c r="AZ1313" s="12"/>
      <c r="BA1313" s="12"/>
      <c r="BB1313" s="12"/>
      <c r="BC1313" s="12"/>
      <c r="BD1313" s="12"/>
      <c r="BE1313" s="12"/>
      <c r="BF1313" s="12"/>
    </row>
    <row r="1314" spans="1:58">
      <c r="A1314"/>
      <c r="B1314"/>
      <c r="C1314"/>
      <c r="D1314"/>
      <c r="E1314"/>
      <c r="F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D1314" s="11"/>
      <c r="AE1314" s="12"/>
      <c r="AF1314" s="11"/>
      <c r="AG1314" s="12"/>
      <c r="AH1314" s="11"/>
      <c r="AI1314" s="11"/>
      <c r="AJ1314" s="11"/>
      <c r="AK1314" s="11"/>
      <c r="AL1314" s="11"/>
      <c r="AN1314" s="11"/>
      <c r="AO1314" s="12"/>
      <c r="AP1314" s="12"/>
      <c r="AQ1314" s="12"/>
      <c r="AR1314" s="12"/>
      <c r="AS1314" s="12"/>
      <c r="AT1314" s="12"/>
      <c r="AU1314" s="12"/>
      <c r="AV1314" s="12"/>
      <c r="AX1314" s="11"/>
      <c r="AY1314" s="12"/>
      <c r="AZ1314" s="12"/>
      <c r="BA1314" s="12"/>
      <c r="BB1314" s="12"/>
      <c r="BC1314" s="12"/>
      <c r="BD1314" s="12"/>
      <c r="BE1314" s="12"/>
      <c r="BF1314" s="12"/>
    </row>
    <row r="1315" spans="1:58">
      <c r="A1315"/>
      <c r="B1315"/>
      <c r="C1315"/>
      <c r="D1315"/>
      <c r="E1315"/>
      <c r="F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D1315" s="11"/>
      <c r="AE1315" s="12"/>
      <c r="AF1315" s="11"/>
      <c r="AG1315" s="12"/>
      <c r="AH1315" s="11"/>
      <c r="AI1315" s="11"/>
      <c r="AJ1315" s="11"/>
      <c r="AK1315" s="11"/>
      <c r="AL1315" s="11"/>
      <c r="AN1315" s="11"/>
      <c r="AO1315" s="12"/>
      <c r="AP1315" s="12"/>
      <c r="AQ1315" s="12"/>
      <c r="AR1315" s="12"/>
      <c r="AS1315" s="12"/>
      <c r="AT1315" s="12"/>
      <c r="AU1315" s="12"/>
      <c r="AV1315" s="12"/>
      <c r="AX1315" s="11"/>
      <c r="AY1315" s="12"/>
      <c r="AZ1315" s="12"/>
      <c r="BA1315" s="12"/>
      <c r="BB1315" s="12"/>
      <c r="BC1315" s="12"/>
      <c r="BD1315" s="12"/>
      <c r="BE1315" s="12"/>
      <c r="BF1315" s="12"/>
    </row>
    <row r="1316" spans="1:58">
      <c r="A1316"/>
      <c r="B1316"/>
      <c r="C1316"/>
      <c r="D1316"/>
      <c r="E1316"/>
      <c r="F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D1316" s="11"/>
      <c r="AE1316" s="12"/>
      <c r="AF1316" s="11"/>
      <c r="AG1316" s="12"/>
      <c r="AH1316" s="11"/>
      <c r="AI1316" s="11"/>
      <c r="AJ1316" s="11"/>
      <c r="AK1316" s="11"/>
      <c r="AL1316" s="11"/>
      <c r="AN1316" s="11"/>
      <c r="AO1316" s="12"/>
      <c r="AP1316" s="12"/>
      <c r="AQ1316" s="12"/>
      <c r="AR1316" s="12"/>
      <c r="AS1316" s="12"/>
      <c r="AT1316" s="12"/>
      <c r="AU1316" s="12"/>
      <c r="AV1316" s="12"/>
      <c r="AX1316" s="11"/>
      <c r="AY1316" s="12"/>
      <c r="AZ1316" s="12"/>
      <c r="BA1316" s="12"/>
      <c r="BB1316" s="12"/>
      <c r="BC1316" s="12"/>
      <c r="BD1316" s="12"/>
      <c r="BE1316" s="12"/>
      <c r="BF1316" s="12"/>
    </row>
    <row r="1317" spans="1:58">
      <c r="A1317"/>
      <c r="B1317"/>
      <c r="C1317"/>
      <c r="D1317"/>
      <c r="E1317"/>
      <c r="F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D1317" s="11"/>
      <c r="AE1317" s="12"/>
      <c r="AF1317" s="11"/>
      <c r="AG1317" s="12"/>
      <c r="AH1317" s="11"/>
      <c r="AI1317" s="11"/>
      <c r="AJ1317" s="11"/>
      <c r="AK1317" s="11"/>
      <c r="AL1317" s="11"/>
      <c r="AN1317" s="11"/>
      <c r="AO1317" s="12"/>
      <c r="AP1317" s="12"/>
      <c r="AQ1317" s="12"/>
      <c r="AR1317" s="12"/>
      <c r="AS1317" s="12"/>
      <c r="AT1317" s="12"/>
      <c r="AU1317" s="12"/>
      <c r="AV1317" s="12"/>
      <c r="AX1317" s="11"/>
      <c r="AY1317" s="12"/>
      <c r="AZ1317" s="12"/>
      <c r="BA1317" s="12"/>
      <c r="BB1317" s="12"/>
      <c r="BC1317" s="12"/>
      <c r="BD1317" s="12"/>
      <c r="BE1317" s="12"/>
      <c r="BF1317" s="12"/>
    </row>
    <row r="1318" spans="1:58">
      <c r="A1318"/>
      <c r="B1318"/>
      <c r="C1318"/>
      <c r="D1318"/>
      <c r="E1318"/>
      <c r="F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D1318" s="11"/>
      <c r="AE1318" s="12"/>
      <c r="AF1318" s="11"/>
      <c r="AG1318" s="12"/>
      <c r="AH1318" s="11"/>
      <c r="AI1318" s="11"/>
      <c r="AJ1318" s="11"/>
      <c r="AK1318" s="11"/>
      <c r="AL1318" s="11"/>
      <c r="AN1318" s="11"/>
      <c r="AO1318" s="12"/>
      <c r="AP1318" s="12"/>
      <c r="AQ1318" s="12"/>
      <c r="AR1318" s="12"/>
      <c r="AS1318" s="12"/>
      <c r="AT1318" s="12"/>
      <c r="AU1318" s="12"/>
      <c r="AV1318" s="12"/>
      <c r="AX1318" s="11"/>
      <c r="AY1318" s="12"/>
      <c r="AZ1318" s="12"/>
      <c r="BA1318" s="12"/>
      <c r="BB1318" s="12"/>
      <c r="BC1318" s="12"/>
      <c r="BD1318" s="12"/>
      <c r="BE1318" s="12"/>
      <c r="BF1318" s="12"/>
    </row>
    <row r="1319" spans="1:58">
      <c r="A1319"/>
      <c r="B1319"/>
      <c r="C1319"/>
      <c r="D1319"/>
      <c r="E1319"/>
      <c r="F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D1319" s="11"/>
      <c r="AE1319" s="12"/>
      <c r="AF1319" s="11"/>
      <c r="AG1319" s="12"/>
      <c r="AH1319" s="11"/>
      <c r="AI1319" s="11"/>
      <c r="AJ1319" s="11"/>
      <c r="AK1319" s="11"/>
      <c r="AL1319" s="11"/>
      <c r="AN1319" s="11"/>
      <c r="AO1319" s="12"/>
      <c r="AP1319" s="12"/>
      <c r="AQ1319" s="12"/>
      <c r="AR1319" s="12"/>
      <c r="AS1319" s="12"/>
      <c r="AT1319" s="12"/>
      <c r="AU1319" s="12"/>
      <c r="AV1319" s="12"/>
      <c r="AX1319" s="11"/>
      <c r="AY1319" s="12"/>
      <c r="AZ1319" s="12"/>
      <c r="BA1319" s="12"/>
      <c r="BB1319" s="12"/>
      <c r="BC1319" s="12"/>
      <c r="BD1319" s="12"/>
      <c r="BE1319" s="12"/>
      <c r="BF1319" s="12"/>
    </row>
    <row r="1320" spans="1:58">
      <c r="A1320"/>
      <c r="B1320"/>
      <c r="C1320"/>
      <c r="D1320"/>
      <c r="E1320"/>
      <c r="F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D1320" s="11"/>
      <c r="AE1320" s="12"/>
      <c r="AF1320" s="11"/>
      <c r="AG1320" s="12"/>
      <c r="AH1320" s="11"/>
      <c r="AI1320" s="11"/>
      <c r="AJ1320" s="11"/>
      <c r="AK1320" s="11"/>
      <c r="AL1320" s="11"/>
      <c r="AN1320" s="11"/>
      <c r="AO1320" s="12"/>
      <c r="AP1320" s="12"/>
      <c r="AQ1320" s="12"/>
      <c r="AR1320" s="12"/>
      <c r="AS1320" s="12"/>
      <c r="AT1320" s="12"/>
      <c r="AU1320" s="12"/>
      <c r="AV1320" s="12"/>
      <c r="AX1320" s="11"/>
      <c r="AY1320" s="12"/>
      <c r="AZ1320" s="12"/>
      <c r="BA1320" s="12"/>
      <c r="BB1320" s="12"/>
      <c r="BC1320" s="12"/>
      <c r="BD1320" s="12"/>
      <c r="BE1320" s="12"/>
      <c r="BF1320" s="12"/>
    </row>
    <row r="1321" spans="1:58">
      <c r="A1321"/>
      <c r="B1321"/>
      <c r="C1321"/>
      <c r="D1321"/>
      <c r="E1321"/>
      <c r="F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D1321" s="11"/>
      <c r="AE1321" s="12"/>
      <c r="AF1321" s="11"/>
      <c r="AG1321" s="12"/>
      <c r="AH1321" s="11"/>
      <c r="AI1321" s="11"/>
      <c r="AJ1321" s="11"/>
      <c r="AK1321" s="11"/>
      <c r="AL1321" s="11"/>
      <c r="AN1321" s="11"/>
      <c r="AO1321" s="12"/>
      <c r="AP1321" s="12"/>
      <c r="AQ1321" s="12"/>
      <c r="AR1321" s="12"/>
      <c r="AS1321" s="12"/>
      <c r="AT1321" s="12"/>
      <c r="AU1321" s="12"/>
      <c r="AV1321" s="12"/>
      <c r="AX1321" s="11"/>
      <c r="AY1321" s="12"/>
      <c r="AZ1321" s="12"/>
      <c r="BA1321" s="12"/>
      <c r="BB1321" s="12"/>
      <c r="BC1321" s="12"/>
      <c r="BD1321" s="12"/>
      <c r="BE1321" s="12"/>
      <c r="BF1321" s="12"/>
    </row>
    <row r="1322" spans="1:58">
      <c r="A1322"/>
      <c r="B1322"/>
      <c r="C1322"/>
      <c r="D1322"/>
      <c r="E1322"/>
      <c r="F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D1322" s="11"/>
      <c r="AE1322" s="12"/>
      <c r="AF1322" s="11"/>
      <c r="AG1322" s="12"/>
      <c r="AH1322" s="11"/>
      <c r="AI1322" s="11"/>
      <c r="AJ1322" s="11"/>
      <c r="AK1322" s="11"/>
      <c r="AL1322" s="11"/>
      <c r="AN1322" s="11"/>
      <c r="AO1322" s="12"/>
      <c r="AP1322" s="12"/>
      <c r="AQ1322" s="12"/>
      <c r="AR1322" s="12"/>
      <c r="AS1322" s="12"/>
      <c r="AT1322" s="12"/>
      <c r="AU1322" s="12"/>
      <c r="AV1322" s="12"/>
      <c r="AX1322" s="11"/>
      <c r="AY1322" s="12"/>
      <c r="AZ1322" s="12"/>
      <c r="BA1322" s="12"/>
      <c r="BB1322" s="12"/>
      <c r="BC1322" s="12"/>
      <c r="BD1322" s="12"/>
      <c r="BE1322" s="12"/>
      <c r="BF1322" s="12"/>
    </row>
    <row r="1323" spans="1:58">
      <c r="A1323"/>
      <c r="B1323"/>
      <c r="C1323"/>
      <c r="D1323"/>
      <c r="E1323"/>
      <c r="F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D1323" s="11"/>
      <c r="AE1323" s="12"/>
      <c r="AF1323" s="11"/>
      <c r="AG1323" s="12"/>
      <c r="AH1323" s="11"/>
      <c r="AI1323" s="11"/>
      <c r="AJ1323" s="11"/>
      <c r="AK1323" s="11"/>
      <c r="AL1323" s="11"/>
      <c r="AN1323" s="11"/>
      <c r="AO1323" s="12"/>
      <c r="AP1323" s="12"/>
      <c r="AQ1323" s="12"/>
      <c r="AR1323" s="12"/>
      <c r="AS1323" s="12"/>
      <c r="AT1323" s="12"/>
      <c r="AU1323" s="12"/>
      <c r="AV1323" s="12"/>
      <c r="AX1323" s="11"/>
      <c r="AY1323" s="12"/>
      <c r="AZ1323" s="12"/>
      <c r="BA1323" s="12"/>
      <c r="BB1323" s="12"/>
      <c r="BC1323" s="12"/>
      <c r="BD1323" s="12"/>
      <c r="BE1323" s="12"/>
      <c r="BF1323" s="12"/>
    </row>
    <row r="1324" spans="1:58">
      <c r="A1324"/>
      <c r="B1324"/>
      <c r="C1324"/>
      <c r="D1324"/>
      <c r="E1324"/>
      <c r="F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D1324" s="11"/>
      <c r="AE1324" s="12"/>
      <c r="AF1324" s="11"/>
      <c r="AG1324" s="12"/>
      <c r="AH1324" s="11"/>
      <c r="AI1324" s="11"/>
      <c r="AJ1324" s="11"/>
      <c r="AK1324" s="11"/>
      <c r="AL1324" s="11"/>
      <c r="AN1324" s="11"/>
      <c r="AO1324" s="12"/>
      <c r="AP1324" s="12"/>
      <c r="AQ1324" s="12"/>
      <c r="AR1324" s="12"/>
      <c r="AS1324" s="12"/>
      <c r="AT1324" s="12"/>
      <c r="AU1324" s="12"/>
      <c r="AV1324" s="12"/>
      <c r="AX1324" s="11"/>
      <c r="AY1324" s="12"/>
      <c r="AZ1324" s="12"/>
      <c r="BA1324" s="12"/>
      <c r="BB1324" s="12"/>
      <c r="BC1324" s="12"/>
      <c r="BD1324" s="12"/>
      <c r="BE1324" s="12"/>
      <c r="BF1324" s="12"/>
    </row>
    <row r="1325" spans="1:58">
      <c r="A1325"/>
      <c r="B1325"/>
      <c r="C1325"/>
      <c r="D1325"/>
      <c r="E1325"/>
      <c r="F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D1325" s="11"/>
      <c r="AE1325" s="12"/>
      <c r="AF1325" s="11"/>
      <c r="AG1325" s="12"/>
      <c r="AH1325" s="11"/>
      <c r="AI1325" s="11"/>
      <c r="AJ1325" s="11"/>
      <c r="AK1325" s="11"/>
      <c r="AL1325" s="11"/>
      <c r="AN1325" s="11"/>
      <c r="AO1325" s="12"/>
      <c r="AP1325" s="12"/>
      <c r="AQ1325" s="12"/>
      <c r="AR1325" s="12"/>
      <c r="AS1325" s="12"/>
      <c r="AT1325" s="12"/>
      <c r="AU1325" s="12"/>
      <c r="AV1325" s="12"/>
      <c r="AX1325" s="11"/>
      <c r="AY1325" s="12"/>
      <c r="AZ1325" s="12"/>
      <c r="BA1325" s="12"/>
      <c r="BB1325" s="12"/>
      <c r="BC1325" s="12"/>
      <c r="BD1325" s="12"/>
      <c r="BE1325" s="12"/>
      <c r="BF1325" s="12"/>
    </row>
    <row r="1326" spans="1:58">
      <c r="A1326"/>
      <c r="B1326"/>
      <c r="C1326"/>
      <c r="D1326"/>
      <c r="E1326"/>
      <c r="F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D1326" s="11"/>
      <c r="AE1326" s="12"/>
      <c r="AF1326" s="11"/>
      <c r="AG1326" s="12"/>
      <c r="AH1326" s="11"/>
      <c r="AI1326" s="11"/>
      <c r="AJ1326" s="11"/>
      <c r="AK1326" s="11"/>
      <c r="AL1326" s="11"/>
      <c r="AN1326" s="11"/>
      <c r="AO1326" s="12"/>
      <c r="AP1326" s="12"/>
      <c r="AQ1326" s="12"/>
      <c r="AR1326" s="12"/>
      <c r="AS1326" s="12"/>
      <c r="AT1326" s="12"/>
      <c r="AU1326" s="12"/>
      <c r="AV1326" s="12"/>
      <c r="AX1326" s="11"/>
      <c r="AY1326" s="12"/>
      <c r="AZ1326" s="12"/>
      <c r="BA1326" s="12"/>
      <c r="BB1326" s="12"/>
      <c r="BC1326" s="12"/>
      <c r="BD1326" s="12"/>
      <c r="BE1326" s="12"/>
      <c r="BF1326" s="12"/>
    </row>
    <row r="1327" spans="1:58">
      <c r="A1327"/>
      <c r="B1327"/>
      <c r="C1327"/>
      <c r="D1327"/>
      <c r="E1327"/>
      <c r="F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D1327" s="11"/>
      <c r="AE1327" s="12"/>
      <c r="AF1327" s="11"/>
      <c r="AG1327" s="12"/>
      <c r="AH1327" s="11"/>
      <c r="AI1327" s="11"/>
      <c r="AJ1327" s="11"/>
      <c r="AK1327" s="11"/>
      <c r="AL1327" s="11"/>
      <c r="AN1327" s="11"/>
      <c r="AO1327" s="12"/>
      <c r="AP1327" s="12"/>
      <c r="AQ1327" s="12"/>
      <c r="AR1327" s="12"/>
      <c r="AS1327" s="12"/>
      <c r="AT1327" s="12"/>
      <c r="AU1327" s="12"/>
      <c r="AV1327" s="12"/>
      <c r="AX1327" s="11"/>
      <c r="AY1327" s="12"/>
      <c r="AZ1327" s="12"/>
      <c r="BA1327" s="12"/>
      <c r="BB1327" s="12"/>
      <c r="BC1327" s="12"/>
      <c r="BD1327" s="12"/>
      <c r="BE1327" s="12"/>
      <c r="BF1327" s="12"/>
    </row>
    <row r="1328" spans="1:58">
      <c r="A1328"/>
      <c r="B1328"/>
      <c r="C1328"/>
      <c r="D1328"/>
      <c r="E1328"/>
      <c r="F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D1328" s="11"/>
      <c r="AE1328" s="12"/>
      <c r="AF1328" s="11"/>
      <c r="AG1328" s="12"/>
      <c r="AH1328" s="11"/>
      <c r="AI1328" s="11"/>
      <c r="AJ1328" s="11"/>
      <c r="AK1328" s="11"/>
      <c r="AL1328" s="11"/>
      <c r="AN1328" s="11"/>
      <c r="AO1328" s="12"/>
      <c r="AP1328" s="12"/>
      <c r="AQ1328" s="12"/>
      <c r="AR1328" s="12"/>
      <c r="AS1328" s="12"/>
      <c r="AT1328" s="12"/>
      <c r="AU1328" s="12"/>
      <c r="AV1328" s="12"/>
      <c r="AX1328" s="11"/>
      <c r="AY1328" s="12"/>
      <c r="AZ1328" s="12"/>
      <c r="BA1328" s="12"/>
      <c r="BB1328" s="12"/>
      <c r="BC1328" s="12"/>
      <c r="BD1328" s="12"/>
      <c r="BE1328" s="12"/>
      <c r="BF1328" s="12"/>
    </row>
    <row r="1329" spans="1:58">
      <c r="A1329"/>
      <c r="B1329"/>
      <c r="C1329"/>
      <c r="D1329"/>
      <c r="E1329"/>
      <c r="F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D1329" s="11"/>
      <c r="AE1329" s="12"/>
      <c r="AF1329" s="11"/>
      <c r="AG1329" s="12"/>
      <c r="AH1329" s="11"/>
      <c r="AI1329" s="11"/>
      <c r="AJ1329" s="11"/>
      <c r="AK1329" s="11"/>
      <c r="AL1329" s="11"/>
      <c r="AN1329" s="11"/>
      <c r="AO1329" s="12"/>
      <c r="AP1329" s="12"/>
      <c r="AQ1329" s="12"/>
      <c r="AR1329" s="12"/>
      <c r="AS1329" s="12"/>
      <c r="AT1329" s="12"/>
      <c r="AU1329" s="12"/>
      <c r="AV1329" s="12"/>
      <c r="AX1329" s="11"/>
      <c r="AY1329" s="12"/>
      <c r="AZ1329" s="12"/>
      <c r="BA1329" s="12"/>
      <c r="BB1329" s="12"/>
      <c r="BC1329" s="12"/>
      <c r="BD1329" s="12"/>
      <c r="BE1329" s="12"/>
      <c r="BF1329" s="12"/>
    </row>
    <row r="1330" spans="1:58">
      <c r="A1330"/>
      <c r="B1330"/>
      <c r="C1330"/>
      <c r="D1330"/>
      <c r="E1330"/>
      <c r="F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D1330" s="11"/>
      <c r="AE1330" s="12"/>
      <c r="AF1330" s="11"/>
      <c r="AG1330" s="12"/>
      <c r="AH1330" s="11"/>
      <c r="AI1330" s="11"/>
      <c r="AJ1330" s="11"/>
      <c r="AK1330" s="11"/>
      <c r="AL1330" s="11"/>
      <c r="AN1330" s="11"/>
      <c r="AO1330" s="12"/>
      <c r="AP1330" s="12"/>
      <c r="AQ1330" s="12"/>
      <c r="AR1330" s="12"/>
      <c r="AS1330" s="12"/>
      <c r="AT1330" s="12"/>
      <c r="AU1330" s="12"/>
      <c r="AV1330" s="12"/>
      <c r="AX1330" s="11"/>
      <c r="AY1330" s="12"/>
      <c r="AZ1330" s="12"/>
      <c r="BA1330" s="12"/>
      <c r="BB1330" s="12"/>
      <c r="BC1330" s="12"/>
      <c r="BD1330" s="12"/>
      <c r="BE1330" s="12"/>
      <c r="BF1330" s="12"/>
    </row>
    <row r="1331" spans="1:58">
      <c r="A1331"/>
      <c r="B1331"/>
      <c r="C1331"/>
      <c r="D1331"/>
      <c r="E1331"/>
      <c r="F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D1331" s="11"/>
      <c r="AE1331" s="12"/>
      <c r="AF1331" s="11"/>
      <c r="AG1331" s="12"/>
      <c r="AH1331" s="11"/>
      <c r="AI1331" s="11"/>
      <c r="AJ1331" s="11"/>
      <c r="AK1331" s="11"/>
      <c r="AL1331" s="11"/>
      <c r="AN1331" s="11"/>
      <c r="AO1331" s="12"/>
      <c r="AP1331" s="12"/>
      <c r="AQ1331" s="12"/>
      <c r="AR1331" s="12"/>
      <c r="AS1331" s="12"/>
      <c r="AT1331" s="12"/>
      <c r="AU1331" s="12"/>
      <c r="AV1331" s="12"/>
      <c r="AX1331" s="11"/>
      <c r="AY1331" s="12"/>
      <c r="AZ1331" s="12"/>
      <c r="BA1331" s="12"/>
      <c r="BB1331" s="12"/>
      <c r="BC1331" s="12"/>
      <c r="BD1331" s="12"/>
      <c r="BE1331" s="12"/>
      <c r="BF1331" s="12"/>
    </row>
    <row r="1332" spans="1:58">
      <c r="A1332"/>
      <c r="B1332"/>
      <c r="C1332"/>
      <c r="D1332"/>
      <c r="E1332"/>
      <c r="F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D1332" s="11"/>
      <c r="AE1332" s="12"/>
      <c r="AF1332" s="11"/>
      <c r="AG1332" s="12"/>
      <c r="AH1332" s="11"/>
      <c r="AI1332" s="11"/>
      <c r="AJ1332" s="11"/>
      <c r="AK1332" s="11"/>
      <c r="AL1332" s="11"/>
      <c r="AN1332" s="11"/>
      <c r="AO1332" s="12"/>
      <c r="AP1332" s="12"/>
      <c r="AQ1332" s="12"/>
      <c r="AR1332" s="12"/>
      <c r="AS1332" s="12"/>
      <c r="AT1332" s="12"/>
      <c r="AU1332" s="12"/>
      <c r="AV1332" s="12"/>
      <c r="AX1332" s="11"/>
      <c r="AY1332" s="12"/>
      <c r="AZ1332" s="12"/>
      <c r="BA1332" s="12"/>
      <c r="BB1332" s="12"/>
      <c r="BC1332" s="12"/>
      <c r="BD1332" s="12"/>
      <c r="BE1332" s="12"/>
      <c r="BF1332" s="12"/>
    </row>
    <row r="1333" spans="1:58">
      <c r="A1333"/>
      <c r="B1333"/>
      <c r="C1333"/>
      <c r="D1333"/>
      <c r="E1333"/>
      <c r="F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D1333" s="11"/>
      <c r="AE1333" s="12"/>
      <c r="AF1333" s="11"/>
      <c r="AG1333" s="12"/>
      <c r="AH1333" s="11"/>
      <c r="AI1333" s="11"/>
      <c r="AJ1333" s="11"/>
      <c r="AK1333" s="11"/>
      <c r="AL1333" s="11"/>
      <c r="AN1333" s="11"/>
      <c r="AO1333" s="12"/>
      <c r="AP1333" s="12"/>
      <c r="AQ1333" s="12"/>
      <c r="AR1333" s="12"/>
      <c r="AS1333" s="12"/>
      <c r="AT1333" s="12"/>
      <c r="AU1333" s="12"/>
      <c r="AV1333" s="12"/>
      <c r="AX1333" s="11"/>
      <c r="AY1333" s="12"/>
      <c r="AZ1333" s="12"/>
      <c r="BA1333" s="12"/>
      <c r="BB1333" s="12"/>
      <c r="BC1333" s="12"/>
      <c r="BD1333" s="12"/>
      <c r="BE1333" s="12"/>
      <c r="BF1333" s="12"/>
    </row>
    <row r="1334" spans="1:58">
      <c r="A1334"/>
      <c r="B1334"/>
      <c r="C1334"/>
      <c r="D1334"/>
      <c r="E1334"/>
      <c r="F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D1334" s="11"/>
      <c r="AE1334" s="12"/>
      <c r="AF1334" s="11"/>
      <c r="AG1334" s="12"/>
      <c r="AH1334" s="11"/>
      <c r="AI1334" s="11"/>
      <c r="AJ1334" s="11"/>
      <c r="AK1334" s="11"/>
      <c r="AL1334" s="11"/>
      <c r="AN1334" s="11"/>
      <c r="AO1334" s="12"/>
      <c r="AP1334" s="12"/>
      <c r="AQ1334" s="12"/>
      <c r="AR1334" s="12"/>
      <c r="AS1334" s="12"/>
      <c r="AT1334" s="12"/>
      <c r="AU1334" s="12"/>
      <c r="AV1334" s="12"/>
      <c r="AX1334" s="11"/>
      <c r="AY1334" s="12"/>
      <c r="AZ1334" s="12"/>
      <c r="BA1334" s="12"/>
      <c r="BB1334" s="12"/>
      <c r="BC1334" s="12"/>
      <c r="BD1334" s="12"/>
      <c r="BE1334" s="12"/>
      <c r="BF1334" s="12"/>
    </row>
    <row r="1335" spans="1:58">
      <c r="A1335"/>
      <c r="B1335"/>
      <c r="C1335"/>
      <c r="D1335"/>
      <c r="E1335"/>
      <c r="F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D1335" s="11"/>
      <c r="AE1335" s="12"/>
      <c r="AF1335" s="11"/>
      <c r="AG1335" s="12"/>
      <c r="AH1335" s="11"/>
      <c r="AI1335" s="11"/>
      <c r="AJ1335" s="11"/>
      <c r="AK1335" s="11"/>
      <c r="AL1335" s="11"/>
      <c r="AN1335" s="11"/>
      <c r="AO1335" s="12"/>
      <c r="AP1335" s="12"/>
      <c r="AQ1335" s="12"/>
      <c r="AR1335" s="12"/>
      <c r="AS1335" s="12"/>
      <c r="AT1335" s="12"/>
      <c r="AU1335" s="12"/>
      <c r="AV1335" s="12"/>
      <c r="AX1335" s="11"/>
      <c r="AY1335" s="12"/>
      <c r="AZ1335" s="12"/>
      <c r="BA1335" s="12"/>
      <c r="BB1335" s="12"/>
      <c r="BC1335" s="12"/>
      <c r="BD1335" s="12"/>
      <c r="BE1335" s="12"/>
      <c r="BF1335" s="12"/>
    </row>
    <row r="1336" spans="1:58">
      <c r="A1336"/>
      <c r="B1336"/>
      <c r="C1336"/>
      <c r="D1336"/>
      <c r="E1336"/>
      <c r="F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D1336" s="11"/>
      <c r="AE1336" s="12"/>
      <c r="AF1336" s="11"/>
      <c r="AG1336" s="12"/>
      <c r="AH1336" s="11"/>
      <c r="AI1336" s="11"/>
      <c r="AJ1336" s="11"/>
      <c r="AK1336" s="11"/>
      <c r="AL1336" s="11"/>
      <c r="AN1336" s="11"/>
      <c r="AO1336" s="12"/>
      <c r="AP1336" s="12"/>
      <c r="AQ1336" s="12"/>
      <c r="AR1336" s="12"/>
      <c r="AS1336" s="12"/>
      <c r="AT1336" s="12"/>
      <c r="AU1336" s="12"/>
      <c r="AV1336" s="12"/>
      <c r="AX1336" s="11"/>
      <c r="AY1336" s="12"/>
      <c r="AZ1336" s="12"/>
      <c r="BA1336" s="12"/>
      <c r="BB1336" s="12"/>
      <c r="BC1336" s="12"/>
      <c r="BD1336" s="12"/>
      <c r="BE1336" s="12"/>
      <c r="BF1336" s="12"/>
    </row>
    <row r="1337" spans="1:58">
      <c r="A1337"/>
      <c r="B1337"/>
      <c r="C1337"/>
      <c r="D1337"/>
      <c r="E1337"/>
      <c r="F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D1337" s="11"/>
      <c r="AE1337" s="12"/>
      <c r="AF1337" s="11"/>
      <c r="AG1337" s="12"/>
      <c r="AH1337" s="11"/>
      <c r="AI1337" s="11"/>
      <c r="AJ1337" s="11"/>
      <c r="AK1337" s="11"/>
      <c r="AL1337" s="11"/>
      <c r="AN1337" s="11"/>
      <c r="AO1337" s="12"/>
      <c r="AP1337" s="12"/>
      <c r="AQ1337" s="12"/>
      <c r="AR1337" s="12"/>
      <c r="AS1337" s="12"/>
      <c r="AT1337" s="12"/>
      <c r="AU1337" s="12"/>
      <c r="AV1337" s="12"/>
      <c r="AX1337" s="11"/>
      <c r="AY1337" s="12"/>
      <c r="AZ1337" s="12"/>
      <c r="BA1337" s="12"/>
      <c r="BB1337" s="12"/>
      <c r="BC1337" s="12"/>
      <c r="BD1337" s="12"/>
      <c r="BE1337" s="12"/>
      <c r="BF1337" s="12"/>
    </row>
    <row r="1338" spans="1:58">
      <c r="A1338"/>
      <c r="B1338"/>
      <c r="C1338"/>
      <c r="D1338"/>
      <c r="E1338"/>
      <c r="F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D1338" s="11"/>
      <c r="AE1338" s="12"/>
      <c r="AF1338" s="11"/>
      <c r="AG1338" s="12"/>
      <c r="AH1338" s="11"/>
      <c r="AI1338" s="11"/>
      <c r="AJ1338" s="11"/>
      <c r="AK1338" s="11"/>
      <c r="AL1338" s="11"/>
      <c r="AN1338" s="11"/>
      <c r="AO1338" s="12"/>
      <c r="AP1338" s="12"/>
      <c r="AQ1338" s="12"/>
      <c r="AR1338" s="12"/>
      <c r="AS1338" s="12"/>
      <c r="AT1338" s="12"/>
      <c r="AU1338" s="12"/>
      <c r="AV1338" s="12"/>
      <c r="AX1338" s="11"/>
      <c r="AY1338" s="12"/>
      <c r="AZ1338" s="12"/>
      <c r="BA1338" s="12"/>
      <c r="BB1338" s="12"/>
      <c r="BC1338" s="12"/>
      <c r="BD1338" s="12"/>
      <c r="BE1338" s="12"/>
      <c r="BF1338" s="12"/>
    </row>
    <row r="1339" spans="1:58">
      <c r="A1339"/>
      <c r="B1339"/>
      <c r="C1339"/>
      <c r="D1339"/>
      <c r="E1339"/>
      <c r="F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D1339" s="11"/>
      <c r="AE1339" s="12"/>
      <c r="AF1339" s="11"/>
      <c r="AG1339" s="12"/>
      <c r="AH1339" s="11"/>
      <c r="AI1339" s="11"/>
      <c r="AJ1339" s="11"/>
      <c r="AK1339" s="11"/>
      <c r="AL1339" s="11"/>
      <c r="AN1339" s="11"/>
      <c r="AO1339" s="12"/>
      <c r="AP1339" s="12"/>
      <c r="AQ1339" s="12"/>
      <c r="AR1339" s="12"/>
      <c r="AS1339" s="12"/>
      <c r="AT1339" s="12"/>
      <c r="AU1339" s="12"/>
      <c r="AV1339" s="12"/>
      <c r="AX1339" s="11"/>
      <c r="AY1339" s="12"/>
      <c r="AZ1339" s="12"/>
      <c r="BA1339" s="12"/>
      <c r="BB1339" s="12"/>
      <c r="BC1339" s="12"/>
      <c r="BD1339" s="12"/>
      <c r="BE1339" s="12"/>
      <c r="BF1339" s="12"/>
    </row>
    <row r="1340" spans="1:58">
      <c r="A1340"/>
      <c r="B1340"/>
      <c r="C1340"/>
      <c r="D1340"/>
      <c r="E1340"/>
      <c r="F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D1340" s="11"/>
      <c r="AE1340" s="12"/>
      <c r="AF1340" s="11"/>
      <c r="AG1340" s="12"/>
      <c r="AH1340" s="11"/>
      <c r="AI1340" s="11"/>
      <c r="AJ1340" s="11"/>
      <c r="AK1340" s="11"/>
      <c r="AL1340" s="11"/>
      <c r="AN1340" s="11"/>
      <c r="AO1340" s="12"/>
      <c r="AP1340" s="12"/>
      <c r="AQ1340" s="12"/>
      <c r="AR1340" s="12"/>
      <c r="AS1340" s="12"/>
      <c r="AT1340" s="12"/>
      <c r="AU1340" s="12"/>
      <c r="AV1340" s="12"/>
      <c r="AX1340" s="11"/>
      <c r="AY1340" s="12"/>
      <c r="AZ1340" s="12"/>
      <c r="BA1340" s="12"/>
      <c r="BB1340" s="12"/>
      <c r="BC1340" s="12"/>
      <c r="BD1340" s="12"/>
      <c r="BE1340" s="12"/>
      <c r="BF1340" s="12"/>
    </row>
    <row r="1341" spans="1:58">
      <c r="A1341"/>
      <c r="B1341"/>
      <c r="C1341"/>
      <c r="D1341"/>
      <c r="E1341"/>
      <c r="F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D1341" s="11"/>
      <c r="AE1341" s="12"/>
      <c r="AF1341" s="11"/>
      <c r="AG1341" s="12"/>
      <c r="AH1341" s="11"/>
      <c r="AI1341" s="11"/>
      <c r="AJ1341" s="11"/>
      <c r="AK1341" s="11"/>
      <c r="AL1341" s="11"/>
      <c r="AN1341" s="11"/>
      <c r="AO1341" s="12"/>
      <c r="AP1341" s="12"/>
      <c r="AQ1341" s="12"/>
      <c r="AR1341" s="12"/>
      <c r="AS1341" s="12"/>
      <c r="AT1341" s="12"/>
      <c r="AU1341" s="12"/>
      <c r="AV1341" s="12"/>
      <c r="AX1341" s="11"/>
      <c r="AY1341" s="12"/>
      <c r="AZ1341" s="12"/>
      <c r="BA1341" s="12"/>
      <c r="BB1341" s="12"/>
      <c r="BC1341" s="12"/>
      <c r="BD1341" s="12"/>
      <c r="BE1341" s="12"/>
      <c r="BF1341" s="12"/>
    </row>
    <row r="1342" spans="1:58">
      <c r="A1342"/>
      <c r="B1342"/>
      <c r="C1342"/>
      <c r="D1342"/>
      <c r="E1342"/>
      <c r="F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D1342" s="11"/>
      <c r="AE1342" s="12"/>
      <c r="AF1342" s="11"/>
      <c r="AG1342" s="12"/>
      <c r="AH1342" s="11"/>
      <c r="AI1342" s="11"/>
      <c r="AJ1342" s="11"/>
      <c r="AK1342" s="11"/>
      <c r="AL1342" s="11"/>
      <c r="AN1342" s="11"/>
      <c r="AO1342" s="12"/>
      <c r="AP1342" s="12"/>
      <c r="AQ1342" s="12"/>
      <c r="AR1342" s="12"/>
      <c r="AS1342" s="12"/>
      <c r="AT1342" s="12"/>
      <c r="AU1342" s="12"/>
      <c r="AV1342" s="12"/>
      <c r="AX1342" s="11"/>
      <c r="AY1342" s="12"/>
      <c r="AZ1342" s="12"/>
      <c r="BA1342" s="12"/>
      <c r="BB1342" s="12"/>
      <c r="BC1342" s="12"/>
      <c r="BD1342" s="12"/>
      <c r="BE1342" s="12"/>
      <c r="BF1342" s="12"/>
    </row>
    <row r="1343" spans="1:58">
      <c r="A1343"/>
      <c r="B1343"/>
      <c r="C1343"/>
      <c r="D1343"/>
      <c r="E1343"/>
      <c r="F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D1343" s="11"/>
      <c r="AE1343" s="12"/>
      <c r="AF1343" s="11"/>
      <c r="AG1343" s="12"/>
      <c r="AH1343" s="11"/>
      <c r="AI1343" s="11"/>
      <c r="AJ1343" s="11"/>
      <c r="AK1343" s="11"/>
      <c r="AL1343" s="11"/>
      <c r="AN1343" s="11"/>
      <c r="AO1343" s="12"/>
      <c r="AP1343" s="12"/>
      <c r="AQ1343" s="12"/>
      <c r="AR1343" s="12"/>
      <c r="AS1343" s="12"/>
      <c r="AT1343" s="12"/>
      <c r="AU1343" s="12"/>
      <c r="AV1343" s="12"/>
      <c r="AX1343" s="11"/>
      <c r="AY1343" s="12"/>
      <c r="AZ1343" s="12"/>
      <c r="BA1343" s="12"/>
      <c r="BB1343" s="12"/>
      <c r="BC1343" s="12"/>
      <c r="BD1343" s="12"/>
      <c r="BE1343" s="12"/>
      <c r="BF1343" s="12"/>
    </row>
    <row r="1344" spans="1:58">
      <c r="A1344"/>
      <c r="B1344"/>
      <c r="C1344"/>
      <c r="D1344"/>
      <c r="E1344"/>
      <c r="F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D1344" s="11"/>
      <c r="AE1344" s="12"/>
      <c r="AF1344" s="11"/>
      <c r="AG1344" s="12"/>
      <c r="AH1344" s="11"/>
      <c r="AI1344" s="11"/>
      <c r="AJ1344" s="11"/>
      <c r="AK1344" s="11"/>
      <c r="AL1344" s="11"/>
      <c r="AN1344" s="11"/>
      <c r="AO1344" s="12"/>
      <c r="AP1344" s="12"/>
      <c r="AQ1344" s="12"/>
      <c r="AR1344" s="12"/>
      <c r="AS1344" s="12"/>
      <c r="AT1344" s="12"/>
      <c r="AU1344" s="12"/>
      <c r="AV1344" s="12"/>
      <c r="AX1344" s="11"/>
      <c r="AY1344" s="12"/>
      <c r="AZ1344" s="12"/>
      <c r="BA1344" s="12"/>
      <c r="BB1344" s="12"/>
      <c r="BC1344" s="12"/>
      <c r="BD1344" s="12"/>
      <c r="BE1344" s="12"/>
      <c r="BF1344" s="12"/>
    </row>
    <row r="1345" spans="1:58">
      <c r="A1345"/>
      <c r="B1345"/>
      <c r="C1345"/>
      <c r="D1345"/>
      <c r="E1345"/>
      <c r="F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D1345" s="11"/>
      <c r="AE1345" s="12"/>
      <c r="AF1345" s="11"/>
      <c r="AG1345" s="12"/>
      <c r="AH1345" s="11"/>
      <c r="AI1345" s="11"/>
      <c r="AJ1345" s="11"/>
      <c r="AK1345" s="11"/>
      <c r="AL1345" s="11"/>
      <c r="AN1345" s="11"/>
      <c r="AO1345" s="12"/>
      <c r="AP1345" s="12"/>
      <c r="AQ1345" s="12"/>
      <c r="AR1345" s="12"/>
      <c r="AS1345" s="12"/>
      <c r="AT1345" s="12"/>
      <c r="AU1345" s="12"/>
      <c r="AV1345" s="12"/>
      <c r="AX1345" s="11"/>
      <c r="AY1345" s="12"/>
      <c r="AZ1345" s="12"/>
      <c r="BA1345" s="12"/>
      <c r="BB1345" s="12"/>
      <c r="BC1345" s="12"/>
      <c r="BD1345" s="12"/>
      <c r="BE1345" s="12"/>
      <c r="BF1345" s="12"/>
    </row>
    <row r="1346" spans="1:58">
      <c r="A1346"/>
      <c r="B1346"/>
      <c r="C1346"/>
      <c r="D1346"/>
      <c r="E1346"/>
      <c r="F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D1346" s="11"/>
      <c r="AE1346" s="12"/>
      <c r="AF1346" s="11"/>
      <c r="AG1346" s="12"/>
      <c r="AH1346" s="11"/>
      <c r="AI1346" s="11"/>
      <c r="AJ1346" s="11"/>
      <c r="AK1346" s="11"/>
      <c r="AL1346" s="11"/>
      <c r="AN1346" s="11"/>
      <c r="AO1346" s="12"/>
      <c r="AP1346" s="12"/>
      <c r="AQ1346" s="12"/>
      <c r="AR1346" s="12"/>
      <c r="AS1346" s="12"/>
      <c r="AT1346" s="12"/>
      <c r="AU1346" s="12"/>
      <c r="AV1346" s="12"/>
      <c r="AX1346" s="11"/>
      <c r="AY1346" s="12"/>
      <c r="AZ1346" s="12"/>
      <c r="BA1346" s="12"/>
      <c r="BB1346" s="12"/>
      <c r="BC1346" s="12"/>
      <c r="BD1346" s="12"/>
      <c r="BE1346" s="12"/>
      <c r="BF1346" s="12"/>
    </row>
    <row r="1347" spans="1:58">
      <c r="A1347"/>
      <c r="B1347"/>
      <c r="C1347"/>
      <c r="D1347"/>
      <c r="E1347"/>
      <c r="F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D1347" s="11"/>
      <c r="AE1347" s="12"/>
      <c r="AF1347" s="11"/>
      <c r="AG1347" s="12"/>
      <c r="AH1347" s="11"/>
      <c r="AI1347" s="11"/>
      <c r="AJ1347" s="11"/>
      <c r="AK1347" s="11"/>
      <c r="AL1347" s="11"/>
      <c r="AN1347" s="11"/>
      <c r="AO1347" s="12"/>
      <c r="AP1347" s="12"/>
      <c r="AQ1347" s="12"/>
      <c r="AR1347" s="12"/>
      <c r="AS1347" s="12"/>
      <c r="AT1347" s="12"/>
      <c r="AU1347" s="12"/>
      <c r="AV1347" s="12"/>
      <c r="AX1347" s="11"/>
      <c r="AY1347" s="12"/>
      <c r="AZ1347" s="12"/>
      <c r="BA1347" s="12"/>
      <c r="BB1347" s="12"/>
      <c r="BC1347" s="12"/>
      <c r="BD1347" s="12"/>
      <c r="BE1347" s="12"/>
      <c r="BF1347" s="12"/>
    </row>
    <row r="1348" spans="1:58">
      <c r="A1348"/>
      <c r="B1348"/>
      <c r="C1348"/>
      <c r="D1348"/>
      <c r="E1348"/>
      <c r="F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D1348" s="11"/>
      <c r="AE1348" s="12"/>
      <c r="AF1348" s="11"/>
      <c r="AG1348" s="12"/>
      <c r="AH1348" s="11"/>
      <c r="AI1348" s="11"/>
      <c r="AJ1348" s="11"/>
      <c r="AK1348" s="11"/>
      <c r="AL1348" s="11"/>
      <c r="AN1348" s="11"/>
      <c r="AO1348" s="12"/>
      <c r="AP1348" s="12"/>
      <c r="AQ1348" s="12"/>
      <c r="AR1348" s="12"/>
      <c r="AS1348" s="12"/>
      <c r="AT1348" s="12"/>
      <c r="AU1348" s="12"/>
      <c r="AV1348" s="12"/>
      <c r="AX1348" s="11"/>
      <c r="AY1348" s="12"/>
      <c r="AZ1348" s="12"/>
      <c r="BA1348" s="12"/>
      <c r="BB1348" s="12"/>
      <c r="BC1348" s="12"/>
      <c r="BD1348" s="12"/>
      <c r="BE1348" s="12"/>
      <c r="BF1348" s="12"/>
    </row>
    <row r="1349" spans="1:58">
      <c r="A1349"/>
      <c r="B1349"/>
      <c r="C1349"/>
      <c r="D1349"/>
      <c r="E1349"/>
      <c r="F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D1349" s="11"/>
      <c r="AE1349" s="12"/>
      <c r="AF1349" s="11"/>
      <c r="AG1349" s="12"/>
      <c r="AH1349" s="11"/>
      <c r="AI1349" s="11"/>
      <c r="AJ1349" s="11"/>
      <c r="AK1349" s="11"/>
      <c r="AL1349" s="11"/>
      <c r="AN1349" s="11"/>
      <c r="AO1349" s="12"/>
      <c r="AP1349" s="12"/>
      <c r="AQ1349" s="12"/>
      <c r="AR1349" s="12"/>
      <c r="AS1349" s="12"/>
      <c r="AT1349" s="12"/>
      <c r="AU1349" s="12"/>
      <c r="AV1349" s="12"/>
      <c r="AX1349" s="11"/>
      <c r="AY1349" s="12"/>
      <c r="AZ1349" s="12"/>
      <c r="BA1349" s="12"/>
      <c r="BB1349" s="12"/>
      <c r="BC1349" s="12"/>
      <c r="BD1349" s="12"/>
      <c r="BE1349" s="12"/>
      <c r="BF1349" s="12"/>
    </row>
    <row r="1350" spans="1:58">
      <c r="A1350"/>
      <c r="B1350"/>
      <c r="C1350"/>
      <c r="D1350"/>
      <c r="E1350"/>
      <c r="F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D1350" s="11"/>
      <c r="AE1350" s="12"/>
      <c r="AF1350" s="11"/>
      <c r="AG1350" s="12"/>
      <c r="AH1350" s="11"/>
      <c r="AI1350" s="11"/>
      <c r="AJ1350" s="11"/>
      <c r="AK1350" s="11"/>
      <c r="AL1350" s="11"/>
      <c r="AN1350" s="11"/>
      <c r="AO1350" s="12"/>
      <c r="AP1350" s="12"/>
      <c r="AQ1350" s="12"/>
      <c r="AR1350" s="12"/>
      <c r="AS1350" s="12"/>
      <c r="AT1350" s="12"/>
      <c r="AU1350" s="12"/>
      <c r="AV1350" s="12"/>
      <c r="AX1350" s="11"/>
      <c r="AY1350" s="12"/>
      <c r="AZ1350" s="12"/>
      <c r="BA1350" s="12"/>
      <c r="BB1350" s="12"/>
      <c r="BC1350" s="12"/>
      <c r="BD1350" s="12"/>
      <c r="BE1350" s="12"/>
      <c r="BF1350" s="12"/>
    </row>
    <row r="1351" spans="1:58">
      <c r="A1351"/>
      <c r="B1351"/>
      <c r="C1351"/>
      <c r="D1351"/>
      <c r="E1351"/>
      <c r="F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D1351" s="11"/>
      <c r="AE1351" s="12"/>
      <c r="AF1351" s="11"/>
      <c r="AG1351" s="12"/>
      <c r="AH1351" s="11"/>
      <c r="AI1351" s="11"/>
      <c r="AJ1351" s="11"/>
      <c r="AK1351" s="11"/>
      <c r="AL1351" s="11"/>
      <c r="AN1351" s="11"/>
      <c r="AO1351" s="12"/>
      <c r="AP1351" s="12"/>
      <c r="AQ1351" s="12"/>
      <c r="AR1351" s="12"/>
      <c r="AS1351" s="12"/>
      <c r="AT1351" s="12"/>
      <c r="AU1351" s="12"/>
      <c r="AV1351" s="12"/>
      <c r="AX1351" s="11"/>
      <c r="AY1351" s="12"/>
      <c r="AZ1351" s="12"/>
      <c r="BA1351" s="12"/>
      <c r="BB1351" s="12"/>
      <c r="BC1351" s="12"/>
      <c r="BD1351" s="12"/>
      <c r="BE1351" s="12"/>
      <c r="BF1351" s="12"/>
    </row>
    <row r="1352" spans="1:58">
      <c r="A1352"/>
      <c r="B1352"/>
      <c r="C1352"/>
      <c r="D1352"/>
      <c r="E1352"/>
      <c r="F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D1352" s="11"/>
      <c r="AE1352" s="12"/>
      <c r="AF1352" s="11"/>
      <c r="AG1352" s="12"/>
      <c r="AH1352" s="11"/>
      <c r="AI1352" s="11"/>
      <c r="AJ1352" s="11"/>
      <c r="AK1352" s="11"/>
      <c r="AL1352" s="11"/>
      <c r="AN1352" s="11"/>
      <c r="AO1352" s="12"/>
      <c r="AP1352" s="12"/>
      <c r="AQ1352" s="12"/>
      <c r="AR1352" s="12"/>
      <c r="AS1352" s="12"/>
      <c r="AT1352" s="12"/>
      <c r="AU1352" s="12"/>
      <c r="AV1352" s="12"/>
      <c r="AX1352" s="11"/>
      <c r="AY1352" s="12"/>
      <c r="AZ1352" s="12"/>
      <c r="BA1352" s="12"/>
      <c r="BB1352" s="12"/>
      <c r="BC1352" s="12"/>
      <c r="BD1352" s="12"/>
      <c r="BE1352" s="12"/>
      <c r="BF1352" s="12"/>
    </row>
    <row r="1353" spans="1:58">
      <c r="A1353"/>
      <c r="B1353"/>
      <c r="C1353"/>
      <c r="D1353"/>
      <c r="E1353"/>
      <c r="F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D1353" s="11"/>
      <c r="AE1353" s="12"/>
      <c r="AF1353" s="11"/>
      <c r="AG1353" s="12"/>
      <c r="AH1353" s="11"/>
      <c r="AI1353" s="11"/>
      <c r="AJ1353" s="11"/>
      <c r="AK1353" s="11"/>
      <c r="AL1353" s="11"/>
      <c r="AN1353" s="11"/>
      <c r="AO1353" s="12"/>
      <c r="AP1353" s="12"/>
      <c r="AQ1353" s="12"/>
      <c r="AR1353" s="12"/>
      <c r="AS1353" s="12"/>
      <c r="AT1353" s="12"/>
      <c r="AU1353" s="12"/>
      <c r="AV1353" s="12"/>
      <c r="AX1353" s="11"/>
      <c r="AY1353" s="12"/>
      <c r="AZ1353" s="12"/>
      <c r="BA1353" s="12"/>
      <c r="BB1353" s="12"/>
      <c r="BC1353" s="12"/>
      <c r="BD1353" s="12"/>
      <c r="BE1353" s="12"/>
      <c r="BF1353" s="12"/>
    </row>
    <row r="1354" spans="1:58">
      <c r="A1354"/>
      <c r="B1354"/>
      <c r="C1354"/>
      <c r="D1354"/>
      <c r="E1354"/>
      <c r="F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D1354" s="11"/>
      <c r="AE1354" s="12"/>
      <c r="AF1354" s="11"/>
      <c r="AG1354" s="12"/>
      <c r="AH1354" s="11"/>
      <c r="AI1354" s="11"/>
      <c r="AJ1354" s="11"/>
      <c r="AK1354" s="11"/>
      <c r="AL1354" s="11"/>
      <c r="AN1354" s="11"/>
      <c r="AO1354" s="12"/>
      <c r="AP1354" s="12"/>
      <c r="AQ1354" s="12"/>
      <c r="AR1354" s="12"/>
      <c r="AS1354" s="12"/>
      <c r="AT1354" s="12"/>
      <c r="AU1354" s="12"/>
      <c r="AV1354" s="12"/>
      <c r="AX1354" s="11"/>
      <c r="AY1354" s="12"/>
      <c r="AZ1354" s="12"/>
      <c r="BA1354" s="12"/>
      <c r="BB1354" s="12"/>
      <c r="BC1354" s="12"/>
      <c r="BD1354" s="12"/>
      <c r="BE1354" s="12"/>
      <c r="BF1354" s="12"/>
    </row>
    <row r="1355" spans="1:58">
      <c r="A1355"/>
      <c r="B1355"/>
      <c r="C1355"/>
      <c r="D1355"/>
      <c r="E1355"/>
      <c r="F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D1355" s="11"/>
      <c r="AE1355" s="12"/>
      <c r="AF1355" s="11"/>
      <c r="AG1355" s="12"/>
      <c r="AH1355" s="11"/>
      <c r="AI1355" s="11"/>
      <c r="AJ1355" s="11"/>
      <c r="AK1355" s="11"/>
      <c r="AL1355" s="11"/>
      <c r="AN1355" s="11"/>
      <c r="AO1355" s="12"/>
      <c r="AP1355" s="12"/>
      <c r="AQ1355" s="12"/>
      <c r="AR1355" s="12"/>
      <c r="AS1355" s="12"/>
      <c r="AT1355" s="12"/>
      <c r="AU1355" s="12"/>
      <c r="AV1355" s="12"/>
      <c r="AX1355" s="11"/>
      <c r="AY1355" s="12"/>
      <c r="AZ1355" s="12"/>
      <c r="BA1355" s="12"/>
      <c r="BB1355" s="12"/>
      <c r="BC1355" s="12"/>
      <c r="BD1355" s="12"/>
      <c r="BE1355" s="12"/>
      <c r="BF1355" s="12"/>
    </row>
    <row r="1356" spans="1:58">
      <c r="A1356"/>
      <c r="B1356"/>
      <c r="C1356"/>
      <c r="D1356"/>
      <c r="E1356"/>
      <c r="F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D1356" s="11"/>
      <c r="AE1356" s="12"/>
      <c r="AF1356" s="11"/>
      <c r="AG1356" s="12"/>
      <c r="AH1356" s="11"/>
      <c r="AI1356" s="11"/>
      <c r="AJ1356" s="11"/>
      <c r="AK1356" s="11"/>
      <c r="AL1356" s="11"/>
      <c r="AN1356" s="11"/>
      <c r="AO1356" s="12"/>
      <c r="AP1356" s="12"/>
      <c r="AQ1356" s="12"/>
      <c r="AR1356" s="12"/>
      <c r="AS1356" s="12"/>
      <c r="AT1356" s="12"/>
      <c r="AU1356" s="12"/>
      <c r="AV1356" s="12"/>
      <c r="AX1356" s="11"/>
      <c r="AY1356" s="12"/>
      <c r="AZ1356" s="12"/>
      <c r="BA1356" s="12"/>
      <c r="BB1356" s="12"/>
      <c r="BC1356" s="12"/>
      <c r="BD1356" s="12"/>
      <c r="BE1356" s="12"/>
      <c r="BF1356" s="12"/>
    </row>
    <row r="1357" spans="1:58">
      <c r="A1357"/>
      <c r="B1357"/>
      <c r="C1357"/>
      <c r="D1357"/>
      <c r="E1357"/>
      <c r="F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D1357" s="11"/>
      <c r="AE1357" s="12"/>
      <c r="AF1357" s="11"/>
      <c r="AG1357" s="12"/>
      <c r="AH1357" s="11"/>
      <c r="AI1357" s="11"/>
      <c r="AJ1357" s="11"/>
      <c r="AK1357" s="11"/>
      <c r="AL1357" s="11"/>
      <c r="AN1357" s="11"/>
      <c r="AO1357" s="12"/>
      <c r="AP1357" s="12"/>
      <c r="AQ1357" s="12"/>
      <c r="AR1357" s="12"/>
      <c r="AS1357" s="12"/>
      <c r="AT1357" s="12"/>
      <c r="AU1357" s="12"/>
      <c r="AV1357" s="12"/>
      <c r="AX1357" s="11"/>
      <c r="AY1357" s="12"/>
      <c r="AZ1357" s="12"/>
      <c r="BA1357" s="12"/>
      <c r="BB1357" s="12"/>
      <c r="BC1357" s="12"/>
      <c r="BD1357" s="12"/>
      <c r="BE1357" s="12"/>
      <c r="BF1357" s="12"/>
    </row>
    <row r="1358" spans="1:58">
      <c r="A1358"/>
      <c r="B1358"/>
      <c r="C1358"/>
      <c r="D1358"/>
      <c r="E1358"/>
      <c r="F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D1358" s="11"/>
      <c r="AE1358" s="12"/>
      <c r="AF1358" s="11"/>
      <c r="AG1358" s="12"/>
      <c r="AH1358" s="11"/>
      <c r="AI1358" s="11"/>
      <c r="AJ1358" s="11"/>
      <c r="AK1358" s="11"/>
      <c r="AL1358" s="11"/>
      <c r="AN1358" s="11"/>
      <c r="AO1358" s="12"/>
      <c r="AP1358" s="12"/>
      <c r="AQ1358" s="12"/>
      <c r="AR1358" s="12"/>
      <c r="AS1358" s="12"/>
      <c r="AT1358" s="12"/>
      <c r="AU1358" s="12"/>
      <c r="AV1358" s="12"/>
      <c r="AX1358" s="11"/>
      <c r="AY1358" s="12"/>
      <c r="AZ1358" s="12"/>
      <c r="BA1358" s="12"/>
      <c r="BB1358" s="12"/>
      <c r="BC1358" s="12"/>
      <c r="BD1358" s="12"/>
      <c r="BE1358" s="12"/>
      <c r="BF1358" s="12"/>
    </row>
    <row r="1359" spans="1:58">
      <c r="A1359"/>
      <c r="B1359"/>
      <c r="C1359"/>
      <c r="D1359"/>
      <c r="E1359"/>
      <c r="F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D1359" s="11"/>
      <c r="AE1359" s="12"/>
      <c r="AF1359" s="11"/>
      <c r="AG1359" s="12"/>
      <c r="AH1359" s="11"/>
      <c r="AI1359" s="11"/>
      <c r="AJ1359" s="11"/>
      <c r="AK1359" s="11"/>
      <c r="AL1359" s="11"/>
      <c r="AN1359" s="11"/>
      <c r="AO1359" s="12"/>
      <c r="AP1359" s="12"/>
      <c r="AQ1359" s="12"/>
      <c r="AR1359" s="12"/>
      <c r="AS1359" s="12"/>
      <c r="AT1359" s="12"/>
      <c r="AU1359" s="12"/>
      <c r="AV1359" s="12"/>
      <c r="AX1359" s="11"/>
      <c r="AY1359" s="12"/>
      <c r="AZ1359" s="12"/>
      <c r="BA1359" s="12"/>
      <c r="BB1359" s="12"/>
      <c r="BC1359" s="12"/>
      <c r="BD1359" s="12"/>
      <c r="BE1359" s="12"/>
      <c r="BF1359" s="12"/>
    </row>
    <row r="1360" spans="1:58">
      <c r="A1360"/>
      <c r="B1360"/>
      <c r="C1360"/>
      <c r="D1360"/>
      <c r="E1360"/>
      <c r="F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D1360" s="11"/>
      <c r="AE1360" s="12"/>
      <c r="AF1360" s="11"/>
      <c r="AG1360" s="12"/>
      <c r="AH1360" s="11"/>
      <c r="AI1360" s="11"/>
      <c r="AJ1360" s="11"/>
      <c r="AK1360" s="11"/>
      <c r="AL1360" s="11"/>
      <c r="AN1360" s="11"/>
      <c r="AO1360" s="12"/>
      <c r="AP1360" s="12"/>
      <c r="AQ1360" s="12"/>
      <c r="AR1360" s="12"/>
      <c r="AS1360" s="12"/>
      <c r="AT1360" s="12"/>
      <c r="AU1360" s="12"/>
      <c r="AV1360" s="12"/>
      <c r="AX1360" s="11"/>
      <c r="AY1360" s="12"/>
      <c r="AZ1360" s="12"/>
      <c r="BA1360" s="12"/>
      <c r="BB1360" s="12"/>
      <c r="BC1360" s="12"/>
      <c r="BD1360" s="12"/>
      <c r="BE1360" s="12"/>
      <c r="BF1360" s="12"/>
    </row>
    <row r="1361" spans="1:58">
      <c r="A1361"/>
      <c r="B1361"/>
      <c r="C1361"/>
      <c r="D1361"/>
      <c r="E1361"/>
      <c r="F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D1361" s="11"/>
      <c r="AE1361" s="12"/>
      <c r="AF1361" s="11"/>
      <c r="AG1361" s="12"/>
      <c r="AH1361" s="11"/>
      <c r="AI1361" s="11"/>
      <c r="AJ1361" s="11"/>
      <c r="AK1361" s="11"/>
      <c r="AL1361" s="11"/>
      <c r="AN1361" s="11"/>
      <c r="AO1361" s="12"/>
      <c r="AP1361" s="12"/>
      <c r="AQ1361" s="12"/>
      <c r="AR1361" s="12"/>
      <c r="AS1361" s="12"/>
      <c r="AT1361" s="12"/>
      <c r="AU1361" s="12"/>
      <c r="AV1361" s="12"/>
      <c r="AX1361" s="11"/>
      <c r="AY1361" s="12"/>
      <c r="AZ1361" s="12"/>
      <c r="BA1361" s="12"/>
      <c r="BB1361" s="12"/>
      <c r="BC1361" s="12"/>
      <c r="BD1361" s="12"/>
      <c r="BE1361" s="12"/>
      <c r="BF1361" s="12"/>
    </row>
    <row r="1362" spans="1:58">
      <c r="A1362"/>
      <c r="B1362"/>
      <c r="C1362"/>
      <c r="D1362"/>
      <c r="E1362"/>
      <c r="F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D1362" s="11"/>
      <c r="AE1362" s="12"/>
      <c r="AF1362" s="11"/>
      <c r="AG1362" s="12"/>
      <c r="AH1362" s="11"/>
      <c r="AI1362" s="11"/>
      <c r="AJ1362" s="11"/>
      <c r="AK1362" s="11"/>
      <c r="AL1362" s="11"/>
      <c r="AN1362" s="11"/>
      <c r="AO1362" s="12"/>
      <c r="AP1362" s="12"/>
      <c r="AQ1362" s="12"/>
      <c r="AR1362" s="12"/>
      <c r="AS1362" s="12"/>
      <c r="AT1362" s="12"/>
      <c r="AU1362" s="12"/>
      <c r="AV1362" s="12"/>
      <c r="AX1362" s="11"/>
      <c r="AY1362" s="12"/>
      <c r="AZ1362" s="12"/>
      <c r="BA1362" s="12"/>
      <c r="BB1362" s="12"/>
      <c r="BC1362" s="12"/>
      <c r="BD1362" s="12"/>
      <c r="BE1362" s="12"/>
      <c r="BF1362" s="12"/>
    </row>
    <row r="1363" spans="1:58">
      <c r="A1363"/>
      <c r="B1363"/>
      <c r="C1363"/>
      <c r="D1363"/>
      <c r="E1363"/>
      <c r="F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D1363" s="11"/>
      <c r="AE1363" s="12"/>
      <c r="AF1363" s="11"/>
      <c r="AG1363" s="12"/>
      <c r="AH1363" s="11"/>
      <c r="AI1363" s="11"/>
      <c r="AJ1363" s="11"/>
      <c r="AK1363" s="11"/>
      <c r="AL1363" s="11"/>
      <c r="AN1363" s="11"/>
      <c r="AO1363" s="12"/>
      <c r="AP1363" s="12"/>
      <c r="AQ1363" s="12"/>
      <c r="AR1363" s="12"/>
      <c r="AS1363" s="12"/>
      <c r="AT1363" s="12"/>
      <c r="AU1363" s="12"/>
      <c r="AV1363" s="12"/>
      <c r="AX1363" s="11"/>
      <c r="AY1363" s="12"/>
      <c r="AZ1363" s="12"/>
      <c r="BA1363" s="12"/>
      <c r="BB1363" s="12"/>
      <c r="BC1363" s="12"/>
      <c r="BD1363" s="12"/>
      <c r="BE1363" s="12"/>
      <c r="BF1363" s="12"/>
    </row>
    <row r="1364" spans="1:58">
      <c r="A1364"/>
      <c r="B1364"/>
      <c r="C1364"/>
      <c r="D1364"/>
      <c r="E1364"/>
      <c r="F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D1364" s="11"/>
      <c r="AE1364" s="12"/>
      <c r="AF1364" s="11"/>
      <c r="AG1364" s="12"/>
      <c r="AH1364" s="11"/>
      <c r="AI1364" s="11"/>
      <c r="AJ1364" s="11"/>
      <c r="AK1364" s="11"/>
      <c r="AL1364" s="11"/>
      <c r="AN1364" s="11"/>
      <c r="AO1364" s="12"/>
      <c r="AP1364" s="12"/>
      <c r="AQ1364" s="12"/>
      <c r="AR1364" s="12"/>
      <c r="AS1364" s="12"/>
      <c r="AT1364" s="12"/>
      <c r="AU1364" s="12"/>
      <c r="AV1364" s="12"/>
      <c r="AX1364" s="11"/>
      <c r="AY1364" s="12"/>
      <c r="AZ1364" s="12"/>
      <c r="BA1364" s="12"/>
      <c r="BB1364" s="12"/>
      <c r="BC1364" s="12"/>
      <c r="BD1364" s="12"/>
      <c r="BE1364" s="12"/>
      <c r="BF1364" s="12"/>
    </row>
    <row r="1365" spans="1:58">
      <c r="A1365"/>
      <c r="B1365"/>
      <c r="C1365"/>
      <c r="D1365"/>
      <c r="E1365"/>
      <c r="F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D1365" s="11"/>
      <c r="AE1365" s="12"/>
      <c r="AF1365" s="11"/>
      <c r="AG1365" s="12"/>
      <c r="AH1365" s="11"/>
      <c r="AI1365" s="11"/>
      <c r="AJ1365" s="11"/>
      <c r="AK1365" s="11"/>
      <c r="AL1365" s="11"/>
      <c r="AN1365" s="11"/>
      <c r="AO1365" s="12"/>
      <c r="AP1365" s="12"/>
      <c r="AQ1365" s="12"/>
      <c r="AR1365" s="12"/>
      <c r="AS1365" s="12"/>
      <c r="AT1365" s="12"/>
      <c r="AU1365" s="12"/>
      <c r="AV1365" s="12"/>
      <c r="AX1365" s="11"/>
      <c r="AY1365" s="12"/>
      <c r="AZ1365" s="12"/>
      <c r="BA1365" s="12"/>
      <c r="BB1365" s="12"/>
      <c r="BC1365" s="12"/>
      <c r="BD1365" s="12"/>
      <c r="BE1365" s="12"/>
      <c r="BF1365" s="12"/>
    </row>
    <row r="1366" spans="1:58">
      <c r="A1366"/>
      <c r="B1366"/>
      <c r="C1366"/>
      <c r="D1366"/>
      <c r="E1366"/>
      <c r="F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D1366" s="11"/>
      <c r="AE1366" s="12"/>
      <c r="AF1366" s="11"/>
      <c r="AG1366" s="12"/>
      <c r="AH1366" s="11"/>
      <c r="AI1366" s="11"/>
      <c r="AJ1366" s="11"/>
      <c r="AK1366" s="11"/>
      <c r="AL1366" s="11"/>
      <c r="AN1366" s="11"/>
      <c r="AO1366" s="12"/>
      <c r="AP1366" s="12"/>
      <c r="AQ1366" s="12"/>
      <c r="AR1366" s="12"/>
      <c r="AS1366" s="12"/>
      <c r="AT1366" s="12"/>
      <c r="AU1366" s="12"/>
      <c r="AV1366" s="12"/>
      <c r="AX1366" s="11"/>
      <c r="AY1366" s="12"/>
      <c r="AZ1366" s="12"/>
      <c r="BA1366" s="12"/>
      <c r="BB1366" s="12"/>
      <c r="BC1366" s="12"/>
      <c r="BD1366" s="12"/>
      <c r="BE1366" s="12"/>
      <c r="BF1366" s="12"/>
    </row>
    <row r="1367" spans="1:58">
      <c r="A1367"/>
      <c r="B1367"/>
      <c r="C1367"/>
      <c r="D1367"/>
      <c r="E1367"/>
      <c r="F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D1367" s="11"/>
      <c r="AE1367" s="12"/>
      <c r="AF1367" s="11"/>
      <c r="AG1367" s="12"/>
      <c r="AH1367" s="11"/>
      <c r="AI1367" s="11"/>
      <c r="AJ1367" s="11"/>
      <c r="AK1367" s="11"/>
      <c r="AL1367" s="11"/>
      <c r="AN1367" s="11"/>
      <c r="AO1367" s="12"/>
      <c r="AP1367" s="12"/>
      <c r="AQ1367" s="12"/>
      <c r="AR1367" s="12"/>
      <c r="AS1367" s="12"/>
      <c r="AT1367" s="12"/>
      <c r="AU1367" s="12"/>
      <c r="AV1367" s="12"/>
      <c r="AX1367" s="11"/>
      <c r="AY1367" s="12"/>
      <c r="AZ1367" s="12"/>
      <c r="BA1367" s="12"/>
      <c r="BB1367" s="12"/>
      <c r="BC1367" s="12"/>
      <c r="BD1367" s="12"/>
      <c r="BE1367" s="12"/>
      <c r="BF1367" s="12"/>
    </row>
    <row r="1368" spans="1:58">
      <c r="A1368"/>
      <c r="B1368"/>
      <c r="C1368"/>
      <c r="D1368"/>
      <c r="E1368"/>
      <c r="F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D1368" s="11"/>
      <c r="AE1368" s="12"/>
      <c r="AF1368" s="11"/>
      <c r="AG1368" s="12"/>
      <c r="AH1368" s="11"/>
      <c r="AI1368" s="11"/>
      <c r="AJ1368" s="11"/>
      <c r="AK1368" s="11"/>
      <c r="AL1368" s="11"/>
      <c r="AN1368" s="11"/>
      <c r="AO1368" s="12"/>
      <c r="AP1368" s="12"/>
      <c r="AQ1368" s="12"/>
      <c r="AR1368" s="12"/>
      <c r="AS1368" s="12"/>
      <c r="AT1368" s="12"/>
      <c r="AU1368" s="12"/>
      <c r="AV1368" s="12"/>
      <c r="AX1368" s="11"/>
      <c r="AY1368" s="12"/>
      <c r="AZ1368" s="12"/>
      <c r="BA1368" s="12"/>
      <c r="BB1368" s="12"/>
      <c r="BC1368" s="12"/>
      <c r="BD1368" s="12"/>
      <c r="BE1368" s="12"/>
      <c r="BF1368" s="12"/>
    </row>
    <row r="1369" spans="1:58">
      <c r="A1369"/>
      <c r="B1369"/>
      <c r="C1369"/>
      <c r="D1369"/>
      <c r="E1369"/>
      <c r="F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D1369" s="11"/>
      <c r="AE1369" s="12"/>
      <c r="AF1369" s="11"/>
      <c r="AG1369" s="12"/>
      <c r="AH1369" s="11"/>
      <c r="AI1369" s="11"/>
      <c r="AJ1369" s="11"/>
      <c r="AK1369" s="11"/>
      <c r="AL1369" s="11"/>
      <c r="AN1369" s="11"/>
      <c r="AO1369" s="12"/>
      <c r="AP1369" s="12"/>
      <c r="AQ1369" s="12"/>
      <c r="AR1369" s="12"/>
      <c r="AS1369" s="12"/>
      <c r="AT1369" s="12"/>
      <c r="AU1369" s="12"/>
      <c r="AV1369" s="12"/>
      <c r="AX1369" s="11"/>
      <c r="AY1369" s="12"/>
      <c r="AZ1369" s="12"/>
      <c r="BA1369" s="12"/>
      <c r="BB1369" s="12"/>
      <c r="BC1369" s="12"/>
      <c r="BD1369" s="12"/>
      <c r="BE1369" s="12"/>
      <c r="BF1369" s="12"/>
    </row>
    <row r="1370" spans="1:58">
      <c r="A1370"/>
      <c r="B1370"/>
      <c r="C1370"/>
      <c r="D1370"/>
      <c r="E1370"/>
      <c r="F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D1370" s="11"/>
      <c r="AE1370" s="12"/>
      <c r="AF1370" s="11"/>
      <c r="AG1370" s="12"/>
      <c r="AH1370" s="11"/>
      <c r="AI1370" s="11"/>
      <c r="AJ1370" s="11"/>
      <c r="AK1370" s="11"/>
      <c r="AL1370" s="11"/>
      <c r="AN1370" s="11"/>
      <c r="AO1370" s="12"/>
      <c r="AP1370" s="12"/>
      <c r="AQ1370" s="12"/>
      <c r="AR1370" s="12"/>
      <c r="AS1370" s="12"/>
      <c r="AT1370" s="12"/>
      <c r="AU1370" s="12"/>
      <c r="AV1370" s="12"/>
      <c r="AX1370" s="11"/>
      <c r="AY1370" s="12"/>
      <c r="AZ1370" s="12"/>
      <c r="BA1370" s="12"/>
      <c r="BB1370" s="12"/>
      <c r="BC1370" s="12"/>
      <c r="BD1370" s="12"/>
      <c r="BE1370" s="12"/>
      <c r="BF1370" s="12"/>
    </row>
    <row r="1371" spans="1:58">
      <c r="A1371"/>
      <c r="B1371"/>
      <c r="C1371"/>
      <c r="D1371"/>
      <c r="E1371"/>
      <c r="F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D1371" s="11"/>
      <c r="AE1371" s="12"/>
      <c r="AF1371" s="11"/>
      <c r="AG1371" s="12"/>
      <c r="AH1371" s="11"/>
      <c r="AI1371" s="11"/>
      <c r="AJ1371" s="11"/>
      <c r="AK1371" s="11"/>
      <c r="AL1371" s="11"/>
      <c r="AN1371" s="11"/>
      <c r="AO1371" s="12"/>
      <c r="AP1371" s="12"/>
      <c r="AQ1371" s="12"/>
      <c r="AR1371" s="12"/>
      <c r="AS1371" s="12"/>
      <c r="AT1371" s="12"/>
      <c r="AU1371" s="12"/>
      <c r="AV1371" s="12"/>
      <c r="AX1371" s="11"/>
      <c r="AY1371" s="12"/>
      <c r="AZ1371" s="12"/>
      <c r="BA1371" s="12"/>
      <c r="BB1371" s="12"/>
      <c r="BC1371" s="12"/>
      <c r="BD1371" s="12"/>
      <c r="BE1371" s="12"/>
      <c r="BF1371" s="12"/>
    </row>
    <row r="1372" spans="1:58">
      <c r="A1372"/>
      <c r="B1372"/>
      <c r="C1372"/>
      <c r="D1372"/>
      <c r="E1372"/>
      <c r="F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D1372" s="11"/>
      <c r="AE1372" s="12"/>
      <c r="AF1372" s="11"/>
      <c r="AG1372" s="12"/>
      <c r="AH1372" s="11"/>
      <c r="AI1372" s="11"/>
      <c r="AJ1372" s="11"/>
      <c r="AK1372" s="11"/>
      <c r="AL1372" s="11"/>
      <c r="AN1372" s="11"/>
      <c r="AO1372" s="12"/>
      <c r="AP1372" s="12"/>
      <c r="AQ1372" s="12"/>
      <c r="AR1372" s="12"/>
      <c r="AS1372" s="12"/>
      <c r="AT1372" s="12"/>
      <c r="AU1372" s="12"/>
      <c r="AV1372" s="12"/>
      <c r="AX1372" s="11"/>
      <c r="AY1372" s="12"/>
      <c r="AZ1372" s="12"/>
      <c r="BA1372" s="12"/>
      <c r="BB1372" s="12"/>
      <c r="BC1372" s="12"/>
      <c r="BD1372" s="12"/>
      <c r="BE1372" s="12"/>
      <c r="BF1372" s="12"/>
    </row>
    <row r="1373" spans="1:58">
      <c r="A1373"/>
      <c r="B1373"/>
      <c r="C1373"/>
      <c r="D1373"/>
      <c r="E1373"/>
      <c r="F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D1373" s="11"/>
      <c r="AE1373" s="12"/>
      <c r="AF1373" s="11"/>
      <c r="AG1373" s="12"/>
      <c r="AH1373" s="11"/>
      <c r="AI1373" s="11"/>
      <c r="AJ1373" s="11"/>
      <c r="AK1373" s="11"/>
      <c r="AL1373" s="11"/>
      <c r="AN1373" s="11"/>
      <c r="AO1373" s="12"/>
      <c r="AP1373" s="12"/>
      <c r="AQ1373" s="12"/>
      <c r="AR1373" s="12"/>
      <c r="AS1373" s="12"/>
      <c r="AT1373" s="12"/>
      <c r="AU1373" s="12"/>
      <c r="AV1373" s="12"/>
      <c r="AX1373" s="11"/>
      <c r="AY1373" s="12"/>
      <c r="AZ1373" s="12"/>
      <c r="BA1373" s="12"/>
      <c r="BB1373" s="12"/>
      <c r="BC1373" s="12"/>
      <c r="BD1373" s="12"/>
      <c r="BE1373" s="12"/>
      <c r="BF1373" s="12"/>
    </row>
    <row r="1374" spans="1:58">
      <c r="A1374"/>
      <c r="B1374"/>
      <c r="C1374"/>
      <c r="D1374"/>
      <c r="E1374"/>
      <c r="F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D1374" s="11"/>
      <c r="AE1374" s="12"/>
      <c r="AF1374" s="11"/>
      <c r="AG1374" s="12"/>
      <c r="AH1374" s="11"/>
      <c r="AI1374" s="11"/>
      <c r="AJ1374" s="11"/>
      <c r="AK1374" s="11"/>
      <c r="AL1374" s="11"/>
      <c r="AN1374" s="11"/>
      <c r="AO1374" s="12"/>
      <c r="AP1374" s="12"/>
      <c r="AQ1374" s="12"/>
      <c r="AR1374" s="12"/>
      <c r="AS1374" s="12"/>
      <c r="AT1374" s="12"/>
      <c r="AU1374" s="12"/>
      <c r="AV1374" s="12"/>
      <c r="AX1374" s="11"/>
      <c r="AY1374" s="12"/>
      <c r="AZ1374" s="12"/>
      <c r="BA1374" s="12"/>
      <c r="BB1374" s="12"/>
      <c r="BC1374" s="12"/>
      <c r="BD1374" s="12"/>
      <c r="BE1374" s="12"/>
      <c r="BF1374" s="12"/>
    </row>
    <row r="1375" spans="1:58">
      <c r="A1375"/>
      <c r="B1375"/>
      <c r="C1375"/>
      <c r="D1375"/>
      <c r="E1375"/>
      <c r="F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D1375" s="11"/>
      <c r="AE1375" s="12"/>
      <c r="AF1375" s="11"/>
      <c r="AG1375" s="12"/>
      <c r="AH1375" s="11"/>
      <c r="AI1375" s="11"/>
      <c r="AJ1375" s="11"/>
      <c r="AK1375" s="11"/>
      <c r="AL1375" s="11"/>
      <c r="AN1375" s="11"/>
      <c r="AO1375" s="12"/>
      <c r="AP1375" s="12"/>
      <c r="AQ1375" s="12"/>
      <c r="AR1375" s="12"/>
      <c r="AS1375" s="12"/>
      <c r="AT1375" s="12"/>
      <c r="AU1375" s="12"/>
      <c r="AV1375" s="12"/>
      <c r="AX1375" s="11"/>
      <c r="AY1375" s="12"/>
      <c r="AZ1375" s="12"/>
      <c r="BA1375" s="12"/>
      <c r="BB1375" s="12"/>
      <c r="BC1375" s="12"/>
      <c r="BD1375" s="12"/>
      <c r="BE1375" s="12"/>
      <c r="BF1375" s="12"/>
    </row>
    <row r="1376" spans="1:58">
      <c r="A1376"/>
      <c r="B1376"/>
      <c r="C1376"/>
      <c r="D1376"/>
      <c r="E1376"/>
      <c r="F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D1376" s="11"/>
      <c r="AE1376" s="12"/>
      <c r="AF1376" s="11"/>
      <c r="AG1376" s="12"/>
      <c r="AH1376" s="11"/>
      <c r="AI1376" s="11"/>
      <c r="AJ1376" s="11"/>
      <c r="AK1376" s="11"/>
      <c r="AL1376" s="11"/>
      <c r="AN1376" s="11"/>
      <c r="AO1376" s="12"/>
      <c r="AP1376" s="12"/>
      <c r="AQ1376" s="12"/>
      <c r="AR1376" s="12"/>
      <c r="AS1376" s="12"/>
      <c r="AT1376" s="12"/>
      <c r="AU1376" s="12"/>
      <c r="AV1376" s="12"/>
      <c r="AX1376" s="11"/>
      <c r="AY1376" s="12"/>
      <c r="AZ1376" s="12"/>
      <c r="BA1376" s="12"/>
      <c r="BB1376" s="12"/>
      <c r="BC1376" s="12"/>
      <c r="BD1376" s="12"/>
      <c r="BE1376" s="12"/>
      <c r="BF1376" s="12"/>
    </row>
    <row r="1377" spans="1:58">
      <c r="A1377"/>
      <c r="B1377"/>
      <c r="C1377"/>
      <c r="D1377"/>
      <c r="E1377"/>
      <c r="F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D1377" s="11"/>
      <c r="AE1377" s="12"/>
      <c r="AF1377" s="11"/>
      <c r="AG1377" s="12"/>
      <c r="AH1377" s="11"/>
      <c r="AI1377" s="11"/>
      <c r="AJ1377" s="11"/>
      <c r="AK1377" s="11"/>
      <c r="AL1377" s="11"/>
      <c r="AN1377" s="11"/>
      <c r="AO1377" s="12"/>
      <c r="AP1377" s="12"/>
      <c r="AQ1377" s="12"/>
      <c r="AR1377" s="12"/>
      <c r="AS1377" s="12"/>
      <c r="AT1377" s="12"/>
      <c r="AU1377" s="12"/>
      <c r="AV1377" s="12"/>
      <c r="AX1377" s="11"/>
      <c r="AY1377" s="12"/>
      <c r="AZ1377" s="12"/>
      <c r="BA1377" s="12"/>
      <c r="BB1377" s="12"/>
      <c r="BC1377" s="12"/>
      <c r="BD1377" s="12"/>
      <c r="BE1377" s="12"/>
      <c r="BF1377" s="12"/>
    </row>
    <row r="1378" spans="1:58">
      <c r="A1378"/>
      <c r="B1378"/>
      <c r="C1378"/>
      <c r="D1378"/>
      <c r="E1378"/>
      <c r="F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D1378" s="11"/>
      <c r="AE1378" s="12"/>
      <c r="AF1378" s="11"/>
      <c r="AG1378" s="12"/>
      <c r="AH1378" s="11"/>
      <c r="AI1378" s="11"/>
      <c r="AJ1378" s="11"/>
      <c r="AK1378" s="11"/>
      <c r="AL1378" s="11"/>
      <c r="AN1378" s="11"/>
      <c r="AO1378" s="12"/>
      <c r="AP1378" s="12"/>
      <c r="AQ1378" s="12"/>
      <c r="AR1378" s="12"/>
      <c r="AS1378" s="12"/>
      <c r="AT1378" s="12"/>
      <c r="AU1378" s="12"/>
      <c r="AV1378" s="12"/>
      <c r="AX1378" s="11"/>
      <c r="AY1378" s="12"/>
      <c r="AZ1378" s="12"/>
      <c r="BA1378" s="12"/>
      <c r="BB1378" s="12"/>
      <c r="BC1378" s="12"/>
      <c r="BD1378" s="12"/>
      <c r="BE1378" s="12"/>
      <c r="BF1378" s="12"/>
    </row>
    <row r="1379" spans="1:58">
      <c r="A1379"/>
      <c r="B1379"/>
      <c r="C1379"/>
      <c r="D1379"/>
      <c r="E1379"/>
      <c r="F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D1379" s="11"/>
      <c r="AE1379" s="12"/>
      <c r="AF1379" s="11"/>
      <c r="AG1379" s="12"/>
      <c r="AH1379" s="11"/>
      <c r="AI1379" s="11"/>
      <c r="AJ1379" s="11"/>
      <c r="AK1379" s="11"/>
      <c r="AL1379" s="11"/>
      <c r="AN1379" s="11"/>
      <c r="AO1379" s="12"/>
      <c r="AP1379" s="12"/>
      <c r="AQ1379" s="12"/>
      <c r="AR1379" s="12"/>
      <c r="AS1379" s="12"/>
      <c r="AT1379" s="12"/>
      <c r="AU1379" s="12"/>
      <c r="AV1379" s="12"/>
      <c r="AX1379" s="11"/>
      <c r="AY1379" s="12"/>
      <c r="AZ1379" s="12"/>
      <c r="BA1379" s="12"/>
      <c r="BB1379" s="12"/>
      <c r="BC1379" s="12"/>
      <c r="BD1379" s="12"/>
      <c r="BE1379" s="12"/>
      <c r="BF1379" s="12"/>
    </row>
    <row r="1380" spans="1:58">
      <c r="A1380"/>
      <c r="B1380"/>
      <c r="C1380"/>
      <c r="D1380"/>
      <c r="E1380"/>
      <c r="F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D1380" s="11"/>
      <c r="AE1380" s="12"/>
      <c r="AF1380" s="11"/>
      <c r="AG1380" s="12"/>
      <c r="AH1380" s="11"/>
      <c r="AI1380" s="11"/>
      <c r="AJ1380" s="11"/>
      <c r="AK1380" s="11"/>
      <c r="AL1380" s="11"/>
      <c r="AN1380" s="11"/>
      <c r="AO1380" s="12"/>
      <c r="AP1380" s="12"/>
      <c r="AQ1380" s="12"/>
      <c r="AR1380" s="12"/>
      <c r="AS1380" s="12"/>
      <c r="AT1380" s="12"/>
      <c r="AU1380" s="12"/>
      <c r="AV1380" s="12"/>
      <c r="AX1380" s="11"/>
      <c r="AY1380" s="12"/>
      <c r="AZ1380" s="12"/>
      <c r="BA1380" s="12"/>
      <c r="BB1380" s="12"/>
      <c r="BC1380" s="12"/>
      <c r="BD1380" s="12"/>
      <c r="BE1380" s="12"/>
      <c r="BF1380" s="12"/>
    </row>
    <row r="1381" spans="1:58">
      <c r="A1381"/>
      <c r="B1381"/>
      <c r="C1381"/>
      <c r="D1381"/>
      <c r="E1381"/>
      <c r="F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D1381" s="11"/>
      <c r="AE1381" s="12"/>
      <c r="AF1381" s="11"/>
      <c r="AG1381" s="12"/>
      <c r="AH1381" s="11"/>
      <c r="AI1381" s="11"/>
      <c r="AJ1381" s="11"/>
      <c r="AK1381" s="11"/>
      <c r="AL1381" s="11"/>
      <c r="AN1381" s="11"/>
      <c r="AO1381" s="12"/>
      <c r="AP1381" s="12"/>
      <c r="AQ1381" s="12"/>
      <c r="AR1381" s="12"/>
      <c r="AS1381" s="12"/>
      <c r="AT1381" s="12"/>
      <c r="AU1381" s="12"/>
      <c r="AV1381" s="12"/>
      <c r="AX1381" s="11"/>
      <c r="AY1381" s="12"/>
      <c r="AZ1381" s="12"/>
      <c r="BA1381" s="12"/>
      <c r="BB1381" s="12"/>
      <c r="BC1381" s="12"/>
      <c r="BD1381" s="12"/>
      <c r="BE1381" s="12"/>
      <c r="BF1381" s="12"/>
    </row>
    <row r="1382" spans="1:58">
      <c r="A1382"/>
      <c r="B1382"/>
      <c r="C1382"/>
      <c r="D1382"/>
      <c r="E1382"/>
      <c r="F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D1382" s="11"/>
      <c r="AE1382" s="12"/>
      <c r="AF1382" s="11"/>
      <c r="AG1382" s="12"/>
      <c r="AH1382" s="11"/>
      <c r="AI1382" s="11"/>
      <c r="AJ1382" s="11"/>
      <c r="AK1382" s="11"/>
      <c r="AL1382" s="11"/>
      <c r="AN1382" s="11"/>
      <c r="AO1382" s="12"/>
      <c r="AP1382" s="12"/>
      <c r="AQ1382" s="12"/>
      <c r="AR1382" s="12"/>
      <c r="AS1382" s="12"/>
      <c r="AT1382" s="12"/>
      <c r="AU1382" s="12"/>
      <c r="AV1382" s="12"/>
      <c r="AX1382" s="11"/>
      <c r="AY1382" s="12"/>
      <c r="AZ1382" s="12"/>
      <c r="BA1382" s="12"/>
      <c r="BB1382" s="12"/>
      <c r="BC1382" s="12"/>
      <c r="BD1382" s="12"/>
      <c r="BE1382" s="12"/>
      <c r="BF1382" s="12"/>
    </row>
    <row r="1383" spans="1:58">
      <c r="A1383"/>
      <c r="B1383"/>
      <c r="C1383"/>
      <c r="D1383"/>
      <c r="E1383"/>
      <c r="F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D1383" s="11"/>
      <c r="AE1383" s="12"/>
      <c r="AF1383" s="11"/>
      <c r="AG1383" s="12"/>
      <c r="AH1383" s="11"/>
      <c r="AI1383" s="11"/>
      <c r="AJ1383" s="11"/>
      <c r="AK1383" s="11"/>
      <c r="AL1383" s="11"/>
      <c r="AN1383" s="11"/>
      <c r="AO1383" s="12"/>
      <c r="AP1383" s="12"/>
      <c r="AQ1383" s="12"/>
      <c r="AR1383" s="12"/>
      <c r="AS1383" s="12"/>
      <c r="AT1383" s="12"/>
      <c r="AU1383" s="12"/>
      <c r="AV1383" s="12"/>
      <c r="AX1383" s="11"/>
      <c r="AY1383" s="12"/>
      <c r="AZ1383" s="12"/>
      <c r="BA1383" s="12"/>
      <c r="BB1383" s="12"/>
      <c r="BC1383" s="12"/>
      <c r="BD1383" s="12"/>
      <c r="BE1383" s="12"/>
      <c r="BF1383" s="12"/>
    </row>
    <row r="1384" spans="1:58">
      <c r="A1384"/>
      <c r="B1384"/>
      <c r="C1384"/>
      <c r="D1384"/>
      <c r="E1384"/>
      <c r="F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D1384" s="11"/>
      <c r="AE1384" s="12"/>
      <c r="AF1384" s="11"/>
      <c r="AG1384" s="12"/>
      <c r="AH1384" s="11"/>
      <c r="AI1384" s="11"/>
      <c r="AJ1384" s="11"/>
      <c r="AK1384" s="11"/>
      <c r="AL1384" s="11"/>
      <c r="AN1384" s="11"/>
      <c r="AO1384" s="12"/>
      <c r="AP1384" s="12"/>
      <c r="AQ1384" s="12"/>
      <c r="AR1384" s="12"/>
      <c r="AS1384" s="12"/>
      <c r="AT1384" s="12"/>
      <c r="AU1384" s="12"/>
      <c r="AV1384" s="12"/>
      <c r="AX1384" s="11"/>
      <c r="AY1384" s="12"/>
      <c r="AZ1384" s="12"/>
      <c r="BA1384" s="12"/>
      <c r="BB1384" s="12"/>
      <c r="BC1384" s="12"/>
      <c r="BD1384" s="12"/>
      <c r="BE1384" s="12"/>
      <c r="BF1384" s="12"/>
    </row>
    <row r="1385" spans="1:58">
      <c r="A1385"/>
      <c r="B1385"/>
      <c r="C1385"/>
      <c r="D1385"/>
      <c r="E1385"/>
      <c r="F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D1385" s="11"/>
      <c r="AE1385" s="12"/>
      <c r="AF1385" s="11"/>
      <c r="AG1385" s="12"/>
      <c r="AH1385" s="11"/>
      <c r="AI1385" s="11"/>
      <c r="AJ1385" s="11"/>
      <c r="AK1385" s="11"/>
      <c r="AL1385" s="11"/>
      <c r="AN1385" s="11"/>
      <c r="AO1385" s="12"/>
      <c r="AP1385" s="12"/>
      <c r="AQ1385" s="12"/>
      <c r="AR1385" s="12"/>
      <c r="AS1385" s="12"/>
      <c r="AT1385" s="12"/>
      <c r="AU1385" s="12"/>
      <c r="AV1385" s="12"/>
      <c r="AX1385" s="11"/>
      <c r="AY1385" s="12"/>
      <c r="AZ1385" s="12"/>
      <c r="BA1385" s="12"/>
      <c r="BB1385" s="12"/>
      <c r="BC1385" s="12"/>
      <c r="BD1385" s="12"/>
      <c r="BE1385" s="12"/>
      <c r="BF1385" s="12"/>
    </row>
    <row r="1386" spans="1:58">
      <c r="A1386"/>
      <c r="B1386"/>
      <c r="C1386"/>
      <c r="D1386"/>
      <c r="E1386"/>
      <c r="F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D1386" s="11"/>
      <c r="AE1386" s="12"/>
      <c r="AF1386" s="11"/>
      <c r="AG1386" s="12"/>
      <c r="AH1386" s="11"/>
      <c r="AI1386" s="11"/>
      <c r="AJ1386" s="11"/>
      <c r="AK1386" s="11"/>
      <c r="AL1386" s="11"/>
      <c r="AN1386" s="11"/>
      <c r="AO1386" s="12"/>
      <c r="AP1386" s="12"/>
      <c r="AQ1386" s="12"/>
      <c r="AR1386" s="12"/>
      <c r="AS1386" s="12"/>
      <c r="AT1386" s="12"/>
      <c r="AU1386" s="12"/>
      <c r="AV1386" s="12"/>
      <c r="AX1386" s="11"/>
      <c r="AY1386" s="12"/>
      <c r="AZ1386" s="12"/>
      <c r="BA1386" s="12"/>
      <c r="BB1386" s="12"/>
      <c r="BC1386" s="12"/>
      <c r="BD1386" s="12"/>
      <c r="BE1386" s="12"/>
      <c r="BF1386" s="12"/>
    </row>
    <row r="1387" spans="1:58">
      <c r="A1387"/>
      <c r="B1387"/>
      <c r="C1387"/>
      <c r="D1387"/>
      <c r="E1387"/>
      <c r="F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D1387" s="11"/>
      <c r="AE1387" s="12"/>
      <c r="AF1387" s="11"/>
      <c r="AG1387" s="12"/>
      <c r="AH1387" s="11"/>
      <c r="AI1387" s="11"/>
      <c r="AJ1387" s="11"/>
      <c r="AK1387" s="11"/>
      <c r="AL1387" s="11"/>
      <c r="AN1387" s="11"/>
      <c r="AO1387" s="12"/>
      <c r="AP1387" s="12"/>
      <c r="AQ1387" s="12"/>
      <c r="AR1387" s="12"/>
      <c r="AS1387" s="12"/>
      <c r="AT1387" s="12"/>
      <c r="AU1387" s="12"/>
      <c r="AV1387" s="12"/>
      <c r="AX1387" s="11"/>
      <c r="AY1387" s="12"/>
      <c r="AZ1387" s="12"/>
      <c r="BA1387" s="12"/>
      <c r="BB1387" s="12"/>
      <c r="BC1387" s="12"/>
      <c r="BD1387" s="12"/>
      <c r="BE1387" s="12"/>
      <c r="BF1387" s="12"/>
    </row>
    <row r="1388" spans="1:58">
      <c r="A1388"/>
      <c r="B1388"/>
      <c r="C1388"/>
      <c r="D1388"/>
      <c r="E1388"/>
      <c r="F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D1388" s="11"/>
      <c r="AE1388" s="12"/>
      <c r="AF1388" s="11"/>
      <c r="AG1388" s="12"/>
      <c r="AH1388" s="11"/>
      <c r="AI1388" s="11"/>
      <c r="AJ1388" s="11"/>
      <c r="AK1388" s="11"/>
      <c r="AL1388" s="11"/>
      <c r="AN1388" s="11"/>
      <c r="AO1388" s="12"/>
      <c r="AP1388" s="12"/>
      <c r="AQ1388" s="12"/>
      <c r="AR1388" s="12"/>
      <c r="AS1388" s="12"/>
      <c r="AT1388" s="12"/>
      <c r="AU1388" s="12"/>
      <c r="AV1388" s="12"/>
      <c r="AX1388" s="11"/>
      <c r="AY1388" s="12"/>
      <c r="AZ1388" s="12"/>
      <c r="BA1388" s="12"/>
      <c r="BB1388" s="12"/>
      <c r="BC1388" s="12"/>
      <c r="BD1388" s="12"/>
      <c r="BE1388" s="12"/>
      <c r="BF1388" s="12"/>
    </row>
    <row r="1389" spans="1:58">
      <c r="A1389"/>
      <c r="B1389"/>
      <c r="C1389"/>
      <c r="D1389"/>
      <c r="E1389"/>
      <c r="F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D1389" s="11"/>
      <c r="AE1389" s="12"/>
      <c r="AF1389" s="11"/>
      <c r="AG1389" s="12"/>
      <c r="AH1389" s="11"/>
      <c r="AI1389" s="11"/>
      <c r="AJ1389" s="11"/>
      <c r="AK1389" s="11"/>
      <c r="AL1389" s="11"/>
      <c r="AN1389" s="11"/>
      <c r="AO1389" s="12"/>
      <c r="AP1389" s="12"/>
      <c r="AQ1389" s="12"/>
      <c r="AR1389" s="12"/>
      <c r="AS1389" s="12"/>
      <c r="AT1389" s="12"/>
      <c r="AU1389" s="12"/>
      <c r="AV1389" s="12"/>
      <c r="AX1389" s="11"/>
      <c r="AY1389" s="12"/>
      <c r="AZ1389" s="12"/>
      <c r="BA1389" s="12"/>
      <c r="BB1389" s="12"/>
      <c r="BC1389" s="12"/>
      <c r="BD1389" s="12"/>
      <c r="BE1389" s="12"/>
      <c r="BF1389" s="12"/>
    </row>
    <row r="1390" spans="1:58">
      <c r="A1390"/>
      <c r="B1390"/>
      <c r="C1390"/>
      <c r="D1390"/>
      <c r="E1390"/>
      <c r="F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D1390" s="11"/>
      <c r="AE1390" s="12"/>
      <c r="AF1390" s="11"/>
      <c r="AG1390" s="12"/>
      <c r="AH1390" s="11"/>
      <c r="AI1390" s="11"/>
      <c r="AJ1390" s="11"/>
      <c r="AK1390" s="11"/>
      <c r="AL1390" s="11"/>
      <c r="AN1390" s="11"/>
      <c r="AO1390" s="12"/>
      <c r="AP1390" s="12"/>
      <c r="AQ1390" s="12"/>
      <c r="AR1390" s="12"/>
      <c r="AS1390" s="12"/>
      <c r="AT1390" s="12"/>
      <c r="AU1390" s="12"/>
      <c r="AV1390" s="12"/>
      <c r="AX1390" s="11"/>
      <c r="AY1390" s="12"/>
      <c r="AZ1390" s="12"/>
      <c r="BA1390" s="12"/>
      <c r="BB1390" s="12"/>
      <c r="BC1390" s="12"/>
      <c r="BD1390" s="12"/>
      <c r="BE1390" s="12"/>
      <c r="BF1390" s="12"/>
    </row>
    <row r="1391" spans="1:58">
      <c r="A1391"/>
      <c r="B1391"/>
      <c r="C1391"/>
      <c r="D1391"/>
      <c r="E1391"/>
      <c r="F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D1391" s="11"/>
      <c r="AE1391" s="12"/>
      <c r="AF1391" s="11"/>
      <c r="AG1391" s="12"/>
      <c r="AH1391" s="11"/>
      <c r="AI1391" s="11"/>
      <c r="AJ1391" s="11"/>
      <c r="AK1391" s="11"/>
      <c r="AL1391" s="11"/>
      <c r="AN1391" s="11"/>
      <c r="AO1391" s="12"/>
      <c r="AP1391" s="12"/>
      <c r="AQ1391" s="12"/>
      <c r="AR1391" s="12"/>
      <c r="AS1391" s="12"/>
      <c r="AT1391" s="12"/>
      <c r="AU1391" s="12"/>
      <c r="AV1391" s="12"/>
      <c r="AX1391" s="11"/>
      <c r="AY1391" s="12"/>
      <c r="AZ1391" s="12"/>
      <c r="BA1391" s="12"/>
      <c r="BB1391" s="12"/>
      <c r="BC1391" s="12"/>
      <c r="BD1391" s="12"/>
      <c r="BE1391" s="12"/>
      <c r="BF1391" s="12"/>
    </row>
    <row r="1392" spans="1:58">
      <c r="A1392"/>
      <c r="B1392"/>
      <c r="C1392"/>
      <c r="D1392"/>
      <c r="E1392"/>
      <c r="F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D1392" s="11"/>
      <c r="AE1392" s="12"/>
      <c r="AF1392" s="11"/>
      <c r="AG1392" s="12"/>
      <c r="AH1392" s="11"/>
      <c r="AI1392" s="11"/>
      <c r="AJ1392" s="11"/>
      <c r="AK1392" s="11"/>
      <c r="AL1392" s="11"/>
      <c r="AN1392" s="11"/>
      <c r="AO1392" s="12"/>
      <c r="AP1392" s="12"/>
      <c r="AQ1392" s="12"/>
      <c r="AR1392" s="12"/>
      <c r="AS1392" s="12"/>
      <c r="AT1392" s="12"/>
      <c r="AU1392" s="12"/>
      <c r="AV1392" s="12"/>
      <c r="AX1392" s="11"/>
      <c r="AY1392" s="12"/>
      <c r="AZ1392" s="12"/>
      <c r="BA1392" s="12"/>
      <c r="BB1392" s="12"/>
      <c r="BC1392" s="12"/>
      <c r="BD1392" s="12"/>
      <c r="BE1392" s="12"/>
      <c r="BF1392" s="12"/>
    </row>
    <row r="1393" spans="1:58">
      <c r="A1393"/>
      <c r="B1393"/>
      <c r="C1393"/>
      <c r="D1393"/>
      <c r="E1393"/>
      <c r="F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D1393" s="11"/>
      <c r="AE1393" s="12"/>
      <c r="AF1393" s="11"/>
      <c r="AG1393" s="12"/>
      <c r="AH1393" s="11"/>
      <c r="AI1393" s="11"/>
      <c r="AJ1393" s="11"/>
      <c r="AK1393" s="11"/>
      <c r="AL1393" s="11"/>
      <c r="AN1393" s="11"/>
      <c r="AO1393" s="12"/>
      <c r="AP1393" s="12"/>
      <c r="AQ1393" s="12"/>
      <c r="AR1393" s="12"/>
      <c r="AS1393" s="12"/>
      <c r="AT1393" s="12"/>
      <c r="AU1393" s="12"/>
      <c r="AV1393" s="12"/>
      <c r="AX1393" s="11"/>
      <c r="AY1393" s="12"/>
      <c r="AZ1393" s="12"/>
      <c r="BA1393" s="12"/>
      <c r="BB1393" s="12"/>
      <c r="BC1393" s="12"/>
      <c r="BD1393" s="12"/>
      <c r="BE1393" s="12"/>
      <c r="BF1393" s="12"/>
    </row>
    <row r="1394" spans="1:58">
      <c r="A1394"/>
      <c r="B1394"/>
      <c r="C1394"/>
      <c r="D1394"/>
      <c r="E1394"/>
      <c r="F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D1394" s="11"/>
      <c r="AE1394" s="12"/>
      <c r="AF1394" s="11"/>
      <c r="AG1394" s="12"/>
      <c r="AH1394" s="11"/>
      <c r="AI1394" s="11"/>
      <c r="AJ1394" s="11"/>
      <c r="AK1394" s="11"/>
      <c r="AL1394" s="11"/>
      <c r="AN1394" s="11"/>
      <c r="AO1394" s="12"/>
      <c r="AP1394" s="12"/>
      <c r="AQ1394" s="12"/>
      <c r="AR1394" s="12"/>
      <c r="AS1394" s="12"/>
      <c r="AT1394" s="12"/>
      <c r="AU1394" s="12"/>
      <c r="AV1394" s="12"/>
      <c r="AX1394" s="11"/>
      <c r="AY1394" s="12"/>
      <c r="AZ1394" s="12"/>
      <c r="BA1394" s="12"/>
      <c r="BB1394" s="12"/>
      <c r="BC1394" s="12"/>
      <c r="BD1394" s="12"/>
      <c r="BE1394" s="12"/>
      <c r="BF1394" s="12"/>
    </row>
    <row r="1395" spans="1:58">
      <c r="A1395"/>
      <c r="B1395"/>
      <c r="C1395"/>
      <c r="D1395"/>
      <c r="E1395"/>
      <c r="F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D1395" s="11"/>
      <c r="AE1395" s="12"/>
      <c r="AF1395" s="11"/>
      <c r="AG1395" s="12"/>
      <c r="AH1395" s="11"/>
      <c r="AI1395" s="11"/>
      <c r="AJ1395" s="11"/>
      <c r="AK1395" s="11"/>
      <c r="AL1395" s="11"/>
      <c r="AN1395" s="11"/>
      <c r="AO1395" s="12"/>
      <c r="AP1395" s="12"/>
      <c r="AQ1395" s="12"/>
      <c r="AR1395" s="12"/>
      <c r="AS1395" s="12"/>
      <c r="AT1395" s="12"/>
      <c r="AU1395" s="12"/>
      <c r="AV1395" s="12"/>
      <c r="AX1395" s="11"/>
      <c r="AY1395" s="12"/>
      <c r="AZ1395" s="12"/>
      <c r="BA1395" s="12"/>
      <c r="BB1395" s="12"/>
      <c r="BC1395" s="12"/>
      <c r="BD1395" s="12"/>
      <c r="BE1395" s="12"/>
      <c r="BF1395" s="12"/>
    </row>
    <row r="1396" spans="1:58">
      <c r="A1396"/>
      <c r="B1396"/>
      <c r="C1396"/>
      <c r="D1396"/>
      <c r="E1396"/>
      <c r="F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D1396" s="11"/>
      <c r="AE1396" s="12"/>
      <c r="AF1396" s="11"/>
      <c r="AG1396" s="12"/>
      <c r="AH1396" s="11"/>
      <c r="AI1396" s="11"/>
      <c r="AJ1396" s="11"/>
      <c r="AK1396" s="11"/>
      <c r="AL1396" s="11"/>
      <c r="AN1396" s="11"/>
      <c r="AO1396" s="12"/>
      <c r="AP1396" s="12"/>
      <c r="AQ1396" s="12"/>
      <c r="AR1396" s="12"/>
      <c r="AS1396" s="12"/>
      <c r="AT1396" s="12"/>
      <c r="AU1396" s="12"/>
      <c r="AV1396" s="12"/>
      <c r="AX1396" s="11"/>
      <c r="AY1396" s="12"/>
      <c r="AZ1396" s="12"/>
      <c r="BA1396" s="12"/>
      <c r="BB1396" s="12"/>
      <c r="BC1396" s="12"/>
      <c r="BD1396" s="12"/>
      <c r="BE1396" s="12"/>
      <c r="BF1396" s="12"/>
    </row>
    <row r="1397" spans="1:58">
      <c r="A1397"/>
      <c r="B1397"/>
      <c r="C1397"/>
      <c r="D1397"/>
      <c r="E1397"/>
      <c r="F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D1397" s="11"/>
      <c r="AE1397" s="12"/>
      <c r="AF1397" s="11"/>
      <c r="AG1397" s="12"/>
      <c r="AH1397" s="11"/>
      <c r="AI1397" s="11"/>
      <c r="AJ1397" s="11"/>
      <c r="AK1397" s="11"/>
      <c r="AL1397" s="11"/>
      <c r="AN1397" s="11"/>
      <c r="AO1397" s="12"/>
      <c r="AP1397" s="12"/>
      <c r="AQ1397" s="12"/>
      <c r="AR1397" s="12"/>
      <c r="AS1397" s="12"/>
      <c r="AT1397" s="12"/>
      <c r="AU1397" s="12"/>
      <c r="AV1397" s="12"/>
      <c r="AX1397" s="11"/>
      <c r="AY1397" s="12"/>
      <c r="AZ1397" s="12"/>
      <c r="BA1397" s="12"/>
      <c r="BB1397" s="12"/>
      <c r="BC1397" s="12"/>
      <c r="BD1397" s="12"/>
      <c r="BE1397" s="12"/>
      <c r="BF1397" s="12"/>
    </row>
    <row r="1398" spans="1:58">
      <c r="A1398"/>
      <c r="B1398"/>
      <c r="C1398"/>
      <c r="D1398"/>
      <c r="E1398"/>
      <c r="F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D1398" s="11"/>
      <c r="AE1398" s="12"/>
      <c r="AF1398" s="11"/>
      <c r="AG1398" s="12"/>
      <c r="AH1398" s="11"/>
      <c r="AI1398" s="11"/>
      <c r="AJ1398" s="11"/>
      <c r="AK1398" s="11"/>
      <c r="AL1398" s="11"/>
      <c r="AN1398" s="11"/>
      <c r="AO1398" s="12"/>
      <c r="AP1398" s="12"/>
      <c r="AQ1398" s="12"/>
      <c r="AR1398" s="12"/>
      <c r="AS1398" s="12"/>
      <c r="AT1398" s="12"/>
      <c r="AU1398" s="12"/>
      <c r="AV1398" s="12"/>
      <c r="AX1398" s="11"/>
      <c r="AY1398" s="12"/>
      <c r="AZ1398" s="12"/>
      <c r="BA1398" s="12"/>
      <c r="BB1398" s="12"/>
      <c r="BC1398" s="12"/>
      <c r="BD1398" s="12"/>
      <c r="BE1398" s="12"/>
      <c r="BF1398" s="12"/>
    </row>
    <row r="1399" spans="1:58">
      <c r="A1399"/>
      <c r="B1399"/>
      <c r="C1399"/>
      <c r="D1399"/>
      <c r="E1399"/>
      <c r="F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D1399" s="11"/>
      <c r="AE1399" s="12"/>
      <c r="AF1399" s="11"/>
      <c r="AG1399" s="12"/>
      <c r="AH1399" s="11"/>
      <c r="AI1399" s="11"/>
      <c r="AJ1399" s="11"/>
      <c r="AK1399" s="11"/>
      <c r="AL1399" s="11"/>
      <c r="AN1399" s="11"/>
      <c r="AO1399" s="12"/>
      <c r="AP1399" s="12"/>
      <c r="AQ1399" s="12"/>
      <c r="AR1399" s="12"/>
      <c r="AS1399" s="12"/>
      <c r="AT1399" s="12"/>
      <c r="AU1399" s="12"/>
      <c r="AV1399" s="12"/>
      <c r="AX1399" s="11"/>
      <c r="AY1399" s="12"/>
      <c r="AZ1399" s="12"/>
      <c r="BA1399" s="12"/>
      <c r="BB1399" s="12"/>
      <c r="BC1399" s="12"/>
      <c r="BD1399" s="12"/>
      <c r="BE1399" s="12"/>
      <c r="BF1399" s="12"/>
    </row>
    <row r="1400" spans="1:58">
      <c r="A1400"/>
      <c r="B1400"/>
      <c r="C1400"/>
      <c r="D1400"/>
      <c r="E1400"/>
      <c r="F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D1400" s="11"/>
      <c r="AE1400" s="12"/>
      <c r="AF1400" s="11"/>
      <c r="AG1400" s="12"/>
      <c r="AH1400" s="11"/>
      <c r="AI1400" s="11"/>
      <c r="AJ1400" s="11"/>
      <c r="AK1400" s="11"/>
      <c r="AL1400" s="11"/>
      <c r="AN1400" s="11"/>
      <c r="AO1400" s="12"/>
      <c r="AP1400" s="12"/>
      <c r="AQ1400" s="12"/>
      <c r="AR1400" s="12"/>
      <c r="AS1400" s="12"/>
      <c r="AT1400" s="12"/>
      <c r="AU1400" s="12"/>
      <c r="AV1400" s="12"/>
      <c r="AX1400" s="11"/>
      <c r="AY1400" s="12"/>
      <c r="AZ1400" s="12"/>
      <c r="BA1400" s="12"/>
      <c r="BB1400" s="12"/>
      <c r="BC1400" s="12"/>
      <c r="BD1400" s="12"/>
      <c r="BE1400" s="12"/>
      <c r="BF1400" s="12"/>
    </row>
    <row r="1401" spans="1:58">
      <c r="A1401"/>
      <c r="B1401"/>
      <c r="C1401"/>
      <c r="D1401"/>
      <c r="E1401"/>
      <c r="F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D1401" s="11"/>
      <c r="AE1401" s="12"/>
      <c r="AF1401" s="11"/>
      <c r="AG1401" s="12"/>
      <c r="AH1401" s="11"/>
      <c r="AI1401" s="11"/>
      <c r="AJ1401" s="11"/>
      <c r="AK1401" s="11"/>
      <c r="AL1401" s="11"/>
      <c r="AN1401" s="11"/>
      <c r="AO1401" s="12"/>
      <c r="AP1401" s="12"/>
      <c r="AQ1401" s="12"/>
      <c r="AR1401" s="12"/>
      <c r="AS1401" s="12"/>
      <c r="AT1401" s="12"/>
      <c r="AU1401" s="12"/>
      <c r="AV1401" s="12"/>
      <c r="AX1401" s="11"/>
      <c r="AY1401" s="12"/>
      <c r="AZ1401" s="12"/>
      <c r="BA1401" s="12"/>
      <c r="BB1401" s="12"/>
      <c r="BC1401" s="12"/>
      <c r="BD1401" s="12"/>
      <c r="BE1401" s="12"/>
      <c r="BF1401" s="12"/>
    </row>
    <row r="1402" spans="1:58">
      <c r="A1402"/>
      <c r="B1402"/>
      <c r="C1402"/>
      <c r="D1402"/>
      <c r="E1402"/>
      <c r="F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D1402" s="11"/>
      <c r="AE1402" s="12"/>
      <c r="AF1402" s="11"/>
      <c r="AG1402" s="12"/>
      <c r="AH1402" s="11"/>
      <c r="AI1402" s="11"/>
      <c r="AJ1402" s="11"/>
      <c r="AK1402" s="11"/>
      <c r="AL1402" s="11"/>
      <c r="AN1402" s="11"/>
      <c r="AO1402" s="12"/>
      <c r="AP1402" s="12"/>
      <c r="AQ1402" s="12"/>
      <c r="AR1402" s="12"/>
      <c r="AS1402" s="12"/>
      <c r="AT1402" s="12"/>
      <c r="AU1402" s="12"/>
      <c r="AV1402" s="12"/>
      <c r="AX1402" s="11"/>
      <c r="AY1402" s="12"/>
      <c r="AZ1402" s="12"/>
      <c r="BA1402" s="12"/>
      <c r="BB1402" s="12"/>
      <c r="BC1402" s="12"/>
      <c r="BD1402" s="12"/>
      <c r="BE1402" s="12"/>
      <c r="BF1402" s="12"/>
    </row>
    <row r="1403" spans="1:58">
      <c r="A1403"/>
      <c r="B1403"/>
      <c r="C1403"/>
      <c r="D1403"/>
      <c r="E1403"/>
      <c r="F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D1403" s="11"/>
      <c r="AE1403" s="12"/>
      <c r="AF1403" s="11"/>
      <c r="AG1403" s="12"/>
      <c r="AH1403" s="11"/>
      <c r="AI1403" s="11"/>
      <c r="AJ1403" s="11"/>
      <c r="AK1403" s="11"/>
      <c r="AL1403" s="11"/>
      <c r="AN1403" s="11"/>
      <c r="AO1403" s="12"/>
      <c r="AP1403" s="12"/>
      <c r="AQ1403" s="12"/>
      <c r="AR1403" s="12"/>
      <c r="AS1403" s="12"/>
      <c r="AT1403" s="12"/>
      <c r="AU1403" s="12"/>
      <c r="AV1403" s="12"/>
      <c r="AX1403" s="11"/>
      <c r="AY1403" s="12"/>
      <c r="AZ1403" s="12"/>
      <c r="BA1403" s="12"/>
      <c r="BB1403" s="12"/>
      <c r="BC1403" s="12"/>
      <c r="BD1403" s="12"/>
      <c r="BE1403" s="12"/>
      <c r="BF1403" s="12"/>
    </row>
    <row r="1404" spans="1:58">
      <c r="A1404"/>
      <c r="B1404"/>
      <c r="C1404"/>
      <c r="D1404"/>
      <c r="E1404"/>
      <c r="F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D1404" s="11"/>
      <c r="AE1404" s="12"/>
      <c r="AF1404" s="11"/>
      <c r="AG1404" s="12"/>
      <c r="AH1404" s="11"/>
      <c r="AI1404" s="11"/>
      <c r="AJ1404" s="11"/>
      <c r="AK1404" s="11"/>
      <c r="AL1404" s="11"/>
      <c r="AN1404" s="11"/>
      <c r="AO1404" s="12"/>
      <c r="AP1404" s="12"/>
      <c r="AQ1404" s="12"/>
      <c r="AR1404" s="12"/>
      <c r="AS1404" s="12"/>
      <c r="AT1404" s="12"/>
      <c r="AU1404" s="12"/>
      <c r="AV1404" s="12"/>
      <c r="AX1404" s="11"/>
      <c r="AY1404" s="12"/>
      <c r="AZ1404" s="12"/>
      <c r="BA1404" s="12"/>
      <c r="BB1404" s="12"/>
      <c r="BC1404" s="12"/>
      <c r="BD1404" s="12"/>
      <c r="BE1404" s="12"/>
      <c r="BF1404" s="12"/>
    </row>
    <row r="1405" spans="1:58">
      <c r="A1405"/>
      <c r="B1405"/>
      <c r="C1405"/>
      <c r="D1405"/>
      <c r="E1405"/>
      <c r="F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D1405" s="11"/>
      <c r="AE1405" s="12"/>
      <c r="AF1405" s="11"/>
      <c r="AG1405" s="12"/>
      <c r="AH1405" s="11"/>
      <c r="AI1405" s="11"/>
      <c r="AJ1405" s="11"/>
      <c r="AK1405" s="11"/>
      <c r="AL1405" s="11"/>
      <c r="AN1405" s="11"/>
      <c r="AO1405" s="12"/>
      <c r="AP1405" s="12"/>
      <c r="AQ1405" s="12"/>
      <c r="AR1405" s="12"/>
      <c r="AS1405" s="12"/>
      <c r="AT1405" s="12"/>
      <c r="AU1405" s="12"/>
      <c r="AV1405" s="12"/>
      <c r="AX1405" s="11"/>
      <c r="AY1405" s="12"/>
      <c r="AZ1405" s="12"/>
      <c r="BA1405" s="12"/>
      <c r="BB1405" s="12"/>
      <c r="BC1405" s="12"/>
      <c r="BD1405" s="12"/>
      <c r="BE1405" s="12"/>
      <c r="BF1405" s="12"/>
    </row>
    <row r="1406" spans="1:58">
      <c r="A1406"/>
      <c r="B1406"/>
      <c r="C1406"/>
      <c r="D1406"/>
      <c r="E1406"/>
      <c r="F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D1406" s="11"/>
      <c r="AE1406" s="12"/>
      <c r="AF1406" s="11"/>
      <c r="AG1406" s="12"/>
      <c r="AH1406" s="11"/>
      <c r="AI1406" s="11"/>
      <c r="AJ1406" s="11"/>
      <c r="AK1406" s="11"/>
      <c r="AL1406" s="11"/>
      <c r="AN1406" s="11"/>
      <c r="AO1406" s="12"/>
      <c r="AP1406" s="12"/>
      <c r="AQ1406" s="12"/>
      <c r="AR1406" s="12"/>
      <c r="AS1406" s="12"/>
      <c r="AT1406" s="12"/>
      <c r="AU1406" s="12"/>
      <c r="AV1406" s="12"/>
      <c r="AX1406" s="11"/>
      <c r="AY1406" s="12"/>
      <c r="AZ1406" s="12"/>
      <c r="BA1406" s="12"/>
      <c r="BB1406" s="12"/>
      <c r="BC1406" s="12"/>
      <c r="BD1406" s="12"/>
      <c r="BE1406" s="12"/>
      <c r="BF1406" s="12"/>
    </row>
    <row r="1407" spans="1:58">
      <c r="A1407"/>
      <c r="B1407"/>
      <c r="C1407"/>
      <c r="D1407"/>
      <c r="E1407"/>
      <c r="F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D1407" s="11"/>
      <c r="AE1407" s="12"/>
      <c r="AF1407" s="11"/>
      <c r="AG1407" s="12"/>
      <c r="AH1407" s="11"/>
      <c r="AI1407" s="11"/>
      <c r="AJ1407" s="11"/>
      <c r="AK1407" s="11"/>
      <c r="AL1407" s="11"/>
      <c r="AN1407" s="11"/>
      <c r="AO1407" s="12"/>
      <c r="AP1407" s="12"/>
      <c r="AQ1407" s="12"/>
      <c r="AR1407" s="12"/>
      <c r="AS1407" s="12"/>
      <c r="AT1407" s="12"/>
      <c r="AU1407" s="12"/>
      <c r="AV1407" s="12"/>
      <c r="AX1407" s="11"/>
      <c r="AY1407" s="12"/>
      <c r="AZ1407" s="12"/>
      <c r="BA1407" s="12"/>
      <c r="BB1407" s="12"/>
      <c r="BC1407" s="12"/>
      <c r="BD1407" s="12"/>
      <c r="BE1407" s="12"/>
      <c r="BF1407" s="12"/>
    </row>
    <row r="1408" spans="1:58">
      <c r="A1408"/>
      <c r="B1408"/>
      <c r="C1408"/>
      <c r="D1408"/>
      <c r="E1408"/>
      <c r="F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D1408" s="11"/>
      <c r="AE1408" s="12"/>
      <c r="AF1408" s="11"/>
      <c r="AG1408" s="12"/>
      <c r="AH1408" s="11"/>
      <c r="AI1408" s="11"/>
      <c r="AJ1408" s="11"/>
      <c r="AK1408" s="11"/>
      <c r="AL1408" s="11"/>
      <c r="AN1408" s="11"/>
      <c r="AO1408" s="12"/>
      <c r="AP1408" s="12"/>
      <c r="AQ1408" s="12"/>
      <c r="AR1408" s="12"/>
      <c r="AS1408" s="12"/>
      <c r="AT1408" s="12"/>
      <c r="AU1408" s="12"/>
      <c r="AV1408" s="12"/>
      <c r="AX1408" s="11"/>
      <c r="AY1408" s="12"/>
      <c r="AZ1408" s="12"/>
      <c r="BA1408" s="12"/>
      <c r="BB1408" s="12"/>
      <c r="BC1408" s="12"/>
      <c r="BD1408" s="12"/>
      <c r="BE1408" s="12"/>
      <c r="BF1408" s="12"/>
    </row>
    <row r="1409" spans="1:58">
      <c r="A1409"/>
      <c r="B1409"/>
      <c r="C1409"/>
      <c r="D1409"/>
      <c r="E1409"/>
      <c r="F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D1409" s="11"/>
      <c r="AE1409" s="12"/>
      <c r="AF1409" s="11"/>
      <c r="AG1409" s="12"/>
      <c r="AH1409" s="11"/>
      <c r="AI1409" s="11"/>
      <c r="AJ1409" s="11"/>
      <c r="AK1409" s="11"/>
      <c r="AL1409" s="11"/>
      <c r="AN1409" s="11"/>
      <c r="AO1409" s="12"/>
      <c r="AP1409" s="12"/>
      <c r="AQ1409" s="12"/>
      <c r="AR1409" s="12"/>
      <c r="AS1409" s="12"/>
      <c r="AT1409" s="12"/>
      <c r="AU1409" s="12"/>
      <c r="AV1409" s="12"/>
      <c r="AX1409" s="11"/>
      <c r="AY1409" s="12"/>
      <c r="AZ1409" s="12"/>
      <c r="BA1409" s="12"/>
      <c r="BB1409" s="12"/>
      <c r="BC1409" s="12"/>
      <c r="BD1409" s="12"/>
      <c r="BE1409" s="12"/>
      <c r="BF1409" s="12"/>
    </row>
    <row r="1410" spans="1:58">
      <c r="A1410"/>
      <c r="B1410"/>
      <c r="C1410"/>
      <c r="D1410"/>
      <c r="E1410"/>
      <c r="F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D1410" s="11"/>
      <c r="AE1410" s="12"/>
      <c r="AF1410" s="11"/>
      <c r="AG1410" s="12"/>
      <c r="AH1410" s="11"/>
      <c r="AI1410" s="11"/>
      <c r="AJ1410" s="11"/>
      <c r="AK1410" s="11"/>
      <c r="AL1410" s="11"/>
      <c r="AN1410" s="11"/>
      <c r="AO1410" s="12"/>
      <c r="AP1410" s="12"/>
      <c r="AQ1410" s="12"/>
      <c r="AR1410" s="12"/>
      <c r="AS1410" s="12"/>
      <c r="AT1410" s="12"/>
      <c r="AU1410" s="12"/>
      <c r="AV1410" s="12"/>
      <c r="AX1410" s="11"/>
      <c r="AY1410" s="12"/>
      <c r="AZ1410" s="12"/>
      <c r="BA1410" s="12"/>
      <c r="BB1410" s="12"/>
      <c r="BC1410" s="12"/>
      <c r="BD1410" s="12"/>
      <c r="BE1410" s="12"/>
      <c r="BF1410" s="12"/>
    </row>
    <row r="1411" spans="1:58">
      <c r="A1411"/>
      <c r="B1411"/>
      <c r="C1411"/>
      <c r="D1411"/>
      <c r="E1411"/>
      <c r="F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D1411" s="11"/>
      <c r="AE1411" s="12"/>
      <c r="AF1411" s="11"/>
      <c r="AG1411" s="12"/>
      <c r="AH1411" s="11"/>
      <c r="AI1411" s="11"/>
      <c r="AJ1411" s="11"/>
      <c r="AK1411" s="11"/>
      <c r="AL1411" s="11"/>
      <c r="AN1411" s="11"/>
      <c r="AO1411" s="12"/>
      <c r="AP1411" s="12"/>
      <c r="AQ1411" s="12"/>
      <c r="AR1411" s="12"/>
      <c r="AS1411" s="12"/>
      <c r="AT1411" s="12"/>
      <c r="AU1411" s="12"/>
      <c r="AV1411" s="12"/>
      <c r="AX1411" s="11"/>
      <c r="AY1411" s="12"/>
      <c r="AZ1411" s="12"/>
      <c r="BA1411" s="12"/>
      <c r="BB1411" s="12"/>
      <c r="BC1411" s="12"/>
      <c r="BD1411" s="12"/>
      <c r="BE1411" s="12"/>
      <c r="BF1411" s="12"/>
    </row>
    <row r="1412" spans="1:58">
      <c r="A1412"/>
      <c r="B1412"/>
      <c r="C1412"/>
      <c r="D1412"/>
      <c r="E1412"/>
      <c r="F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D1412" s="11"/>
      <c r="AE1412" s="12"/>
      <c r="AF1412" s="11"/>
      <c r="AG1412" s="12"/>
      <c r="AH1412" s="11"/>
      <c r="AI1412" s="11"/>
      <c r="AJ1412" s="11"/>
      <c r="AK1412" s="11"/>
      <c r="AL1412" s="11"/>
      <c r="AN1412" s="11"/>
      <c r="AO1412" s="12"/>
      <c r="AP1412" s="12"/>
      <c r="AQ1412" s="12"/>
      <c r="AR1412" s="12"/>
      <c r="AS1412" s="12"/>
      <c r="AT1412" s="12"/>
      <c r="AU1412" s="12"/>
      <c r="AV1412" s="12"/>
      <c r="AX1412" s="11"/>
      <c r="AY1412" s="12"/>
      <c r="AZ1412" s="12"/>
      <c r="BA1412" s="12"/>
      <c r="BB1412" s="12"/>
      <c r="BC1412" s="12"/>
      <c r="BD1412" s="12"/>
      <c r="BE1412" s="12"/>
      <c r="BF1412" s="12"/>
    </row>
    <row r="1413" spans="1:58">
      <c r="A1413"/>
      <c r="B1413"/>
      <c r="C1413"/>
      <c r="D1413"/>
      <c r="E1413"/>
      <c r="F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D1413" s="11"/>
      <c r="AE1413" s="12"/>
      <c r="AF1413" s="11"/>
      <c r="AG1413" s="12"/>
      <c r="AH1413" s="11"/>
      <c r="AI1413" s="11"/>
      <c r="AJ1413" s="11"/>
      <c r="AK1413" s="11"/>
      <c r="AL1413" s="11"/>
      <c r="AN1413" s="11"/>
      <c r="AO1413" s="12"/>
      <c r="AP1413" s="12"/>
      <c r="AQ1413" s="12"/>
      <c r="AR1413" s="12"/>
      <c r="AS1413" s="12"/>
      <c r="AT1413" s="12"/>
      <c r="AU1413" s="12"/>
      <c r="AV1413" s="12"/>
      <c r="AX1413" s="11"/>
      <c r="AY1413" s="12"/>
      <c r="AZ1413" s="12"/>
      <c r="BA1413" s="12"/>
      <c r="BB1413" s="12"/>
      <c r="BC1413" s="12"/>
      <c r="BD1413" s="12"/>
      <c r="BE1413" s="12"/>
      <c r="BF1413" s="12"/>
    </row>
    <row r="1414" spans="1:58">
      <c r="A1414"/>
      <c r="B1414"/>
      <c r="C1414"/>
      <c r="D1414"/>
      <c r="E1414"/>
      <c r="F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D1414" s="11"/>
      <c r="AE1414" s="12"/>
      <c r="AF1414" s="11"/>
      <c r="AG1414" s="12"/>
      <c r="AH1414" s="11"/>
      <c r="AI1414" s="11"/>
      <c r="AJ1414" s="11"/>
      <c r="AK1414" s="11"/>
      <c r="AL1414" s="11"/>
      <c r="AN1414" s="11"/>
      <c r="AO1414" s="12"/>
      <c r="AP1414" s="12"/>
      <c r="AQ1414" s="12"/>
      <c r="AR1414" s="12"/>
      <c r="AS1414" s="12"/>
      <c r="AT1414" s="12"/>
      <c r="AU1414" s="12"/>
      <c r="AV1414" s="12"/>
      <c r="AX1414" s="11"/>
      <c r="AY1414" s="12"/>
      <c r="AZ1414" s="12"/>
      <c r="BA1414" s="12"/>
      <c r="BB1414" s="12"/>
      <c r="BC1414" s="12"/>
      <c r="BD1414" s="12"/>
      <c r="BE1414" s="12"/>
      <c r="BF1414" s="12"/>
    </row>
    <row r="1415" spans="1:58">
      <c r="A1415"/>
      <c r="B1415"/>
      <c r="C1415"/>
      <c r="D1415"/>
      <c r="E1415"/>
      <c r="F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D1415" s="11"/>
      <c r="AE1415" s="12"/>
      <c r="AF1415" s="11"/>
      <c r="AG1415" s="12"/>
      <c r="AH1415" s="11"/>
      <c r="AI1415" s="11"/>
      <c r="AJ1415" s="11"/>
      <c r="AK1415" s="11"/>
      <c r="AL1415" s="11"/>
      <c r="AN1415" s="11"/>
      <c r="AO1415" s="12"/>
      <c r="AP1415" s="12"/>
      <c r="AQ1415" s="12"/>
      <c r="AR1415" s="12"/>
      <c r="AS1415" s="12"/>
      <c r="AT1415" s="12"/>
      <c r="AU1415" s="12"/>
      <c r="AV1415" s="12"/>
      <c r="AX1415" s="11"/>
      <c r="AY1415" s="12"/>
      <c r="AZ1415" s="12"/>
      <c r="BA1415" s="12"/>
      <c r="BB1415" s="12"/>
      <c r="BC1415" s="12"/>
      <c r="BD1415" s="12"/>
      <c r="BE1415" s="12"/>
      <c r="BF1415" s="12"/>
    </row>
    <row r="1416" spans="1:58">
      <c r="A1416"/>
      <c r="B1416"/>
      <c r="C1416"/>
      <c r="D1416"/>
      <c r="E1416"/>
      <c r="F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D1416" s="11"/>
      <c r="AE1416" s="12"/>
      <c r="AF1416" s="11"/>
      <c r="AG1416" s="12"/>
      <c r="AH1416" s="11"/>
      <c r="AI1416" s="11"/>
      <c r="AJ1416" s="11"/>
      <c r="AK1416" s="11"/>
      <c r="AL1416" s="11"/>
      <c r="AN1416" s="11"/>
      <c r="AO1416" s="12"/>
      <c r="AP1416" s="12"/>
      <c r="AQ1416" s="12"/>
      <c r="AR1416" s="12"/>
      <c r="AS1416" s="12"/>
      <c r="AT1416" s="12"/>
      <c r="AU1416" s="12"/>
      <c r="AV1416" s="12"/>
      <c r="AX1416" s="11"/>
      <c r="AY1416" s="12"/>
      <c r="AZ1416" s="12"/>
      <c r="BA1416" s="12"/>
      <c r="BB1416" s="12"/>
      <c r="BC1416" s="12"/>
      <c r="BD1416" s="12"/>
      <c r="BE1416" s="12"/>
      <c r="BF1416" s="12"/>
    </row>
    <row r="1417" spans="1:58">
      <c r="A1417"/>
      <c r="B1417"/>
      <c r="C1417"/>
      <c r="D1417"/>
      <c r="E1417"/>
      <c r="F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D1417" s="11"/>
      <c r="AE1417" s="12"/>
      <c r="AF1417" s="11"/>
      <c r="AG1417" s="12"/>
      <c r="AH1417" s="11"/>
      <c r="AI1417" s="11"/>
      <c r="AJ1417" s="11"/>
      <c r="AK1417" s="11"/>
      <c r="AL1417" s="11"/>
      <c r="AN1417" s="11"/>
      <c r="AO1417" s="12"/>
      <c r="AP1417" s="12"/>
      <c r="AQ1417" s="12"/>
      <c r="AR1417" s="12"/>
      <c r="AS1417" s="12"/>
      <c r="AT1417" s="12"/>
      <c r="AU1417" s="12"/>
      <c r="AV1417" s="12"/>
      <c r="AX1417" s="11"/>
      <c r="AY1417" s="12"/>
      <c r="AZ1417" s="12"/>
      <c r="BA1417" s="12"/>
      <c r="BB1417" s="12"/>
      <c r="BC1417" s="12"/>
      <c r="BD1417" s="12"/>
      <c r="BE1417" s="12"/>
      <c r="BF1417" s="12"/>
    </row>
    <row r="1418" spans="1:58">
      <c r="A1418"/>
      <c r="B1418"/>
      <c r="C1418"/>
      <c r="D1418"/>
      <c r="E1418"/>
      <c r="F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D1418" s="11"/>
      <c r="AE1418" s="12"/>
      <c r="AF1418" s="11"/>
      <c r="AG1418" s="12"/>
      <c r="AH1418" s="11"/>
      <c r="AI1418" s="11"/>
      <c r="AJ1418" s="11"/>
      <c r="AK1418" s="11"/>
      <c r="AL1418" s="11"/>
      <c r="AN1418" s="11"/>
      <c r="AO1418" s="12"/>
      <c r="AP1418" s="12"/>
      <c r="AQ1418" s="12"/>
      <c r="AR1418" s="12"/>
      <c r="AS1418" s="12"/>
      <c r="AT1418" s="12"/>
      <c r="AU1418" s="12"/>
      <c r="AV1418" s="12"/>
      <c r="AX1418" s="11"/>
      <c r="AY1418" s="12"/>
      <c r="AZ1418" s="12"/>
      <c r="BA1418" s="12"/>
      <c r="BB1418" s="12"/>
      <c r="BC1418" s="12"/>
      <c r="BD1418" s="12"/>
      <c r="BE1418" s="12"/>
      <c r="BF1418" s="12"/>
    </row>
    <row r="1419" spans="1:58">
      <c r="A1419"/>
      <c r="B1419"/>
      <c r="C1419"/>
      <c r="D1419"/>
      <c r="E1419"/>
      <c r="F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D1419" s="11"/>
      <c r="AE1419" s="12"/>
      <c r="AF1419" s="11"/>
      <c r="AG1419" s="12"/>
      <c r="AH1419" s="11"/>
      <c r="AI1419" s="11"/>
      <c r="AJ1419" s="11"/>
      <c r="AK1419" s="11"/>
      <c r="AL1419" s="11"/>
      <c r="AN1419" s="11"/>
      <c r="AO1419" s="12"/>
      <c r="AP1419" s="12"/>
      <c r="AQ1419" s="12"/>
      <c r="AR1419" s="12"/>
      <c r="AS1419" s="12"/>
      <c r="AT1419" s="12"/>
      <c r="AU1419" s="12"/>
      <c r="AV1419" s="12"/>
      <c r="AX1419" s="11"/>
      <c r="AY1419" s="12"/>
      <c r="AZ1419" s="12"/>
      <c r="BA1419" s="12"/>
      <c r="BB1419" s="12"/>
      <c r="BC1419" s="12"/>
      <c r="BD1419" s="12"/>
      <c r="BE1419" s="12"/>
      <c r="BF1419" s="12"/>
    </row>
    <row r="1420" spans="1:58">
      <c r="A1420"/>
      <c r="B1420"/>
      <c r="C1420"/>
      <c r="D1420"/>
      <c r="E1420"/>
      <c r="F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D1420" s="11"/>
      <c r="AE1420" s="12"/>
      <c r="AF1420" s="11"/>
      <c r="AG1420" s="12"/>
      <c r="AH1420" s="11"/>
      <c r="AI1420" s="11"/>
      <c r="AJ1420" s="11"/>
      <c r="AK1420" s="11"/>
      <c r="AL1420" s="11"/>
      <c r="AN1420" s="11"/>
      <c r="AO1420" s="12"/>
      <c r="AP1420" s="12"/>
      <c r="AQ1420" s="12"/>
      <c r="AR1420" s="12"/>
      <c r="AS1420" s="12"/>
      <c r="AT1420" s="12"/>
      <c r="AU1420" s="12"/>
      <c r="AV1420" s="12"/>
      <c r="AX1420" s="11"/>
      <c r="AY1420" s="12"/>
      <c r="AZ1420" s="12"/>
      <c r="BA1420" s="12"/>
      <c r="BB1420" s="12"/>
      <c r="BC1420" s="12"/>
      <c r="BD1420" s="12"/>
      <c r="BE1420" s="12"/>
      <c r="BF1420" s="12"/>
    </row>
    <row r="1421" spans="1:58">
      <c r="A1421"/>
      <c r="B1421"/>
      <c r="C1421"/>
      <c r="D1421"/>
      <c r="E1421"/>
      <c r="F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D1421" s="11"/>
      <c r="AE1421" s="12"/>
      <c r="AF1421" s="11"/>
      <c r="AG1421" s="12"/>
      <c r="AH1421" s="11"/>
      <c r="AI1421" s="11"/>
      <c r="AJ1421" s="11"/>
      <c r="AK1421" s="11"/>
      <c r="AL1421" s="11"/>
      <c r="AN1421" s="11"/>
      <c r="AO1421" s="12"/>
      <c r="AP1421" s="12"/>
      <c r="AQ1421" s="12"/>
      <c r="AR1421" s="12"/>
      <c r="AS1421" s="12"/>
      <c r="AT1421" s="12"/>
      <c r="AU1421" s="12"/>
      <c r="AV1421" s="12"/>
      <c r="AX1421" s="11"/>
      <c r="AY1421" s="12"/>
      <c r="AZ1421" s="12"/>
      <c r="BA1421" s="12"/>
      <c r="BB1421" s="12"/>
      <c r="BC1421" s="12"/>
      <c r="BD1421" s="12"/>
      <c r="BE1421" s="12"/>
      <c r="BF1421" s="12"/>
    </row>
    <row r="1422" spans="1:58">
      <c r="A1422"/>
      <c r="B1422"/>
      <c r="C1422"/>
      <c r="D1422"/>
      <c r="E1422"/>
      <c r="F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D1422" s="11"/>
      <c r="AE1422" s="12"/>
      <c r="AF1422" s="11"/>
      <c r="AG1422" s="12"/>
      <c r="AH1422" s="11"/>
      <c r="AI1422" s="11"/>
      <c r="AJ1422" s="11"/>
      <c r="AK1422" s="11"/>
      <c r="AL1422" s="11"/>
      <c r="AN1422" s="11"/>
      <c r="AO1422" s="12"/>
      <c r="AP1422" s="12"/>
      <c r="AQ1422" s="12"/>
      <c r="AR1422" s="12"/>
      <c r="AS1422" s="12"/>
      <c r="AT1422" s="12"/>
      <c r="AU1422" s="12"/>
      <c r="AV1422" s="12"/>
      <c r="AX1422" s="11"/>
      <c r="AY1422" s="12"/>
      <c r="AZ1422" s="12"/>
      <c r="BA1422" s="12"/>
      <c r="BB1422" s="12"/>
      <c r="BC1422" s="12"/>
      <c r="BD1422" s="12"/>
      <c r="BE1422" s="12"/>
      <c r="BF1422" s="12"/>
    </row>
    <row r="1423" spans="1:58">
      <c r="A1423"/>
      <c r="B1423"/>
      <c r="C1423"/>
      <c r="D1423"/>
      <c r="E1423"/>
      <c r="F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D1423" s="11"/>
      <c r="AE1423" s="12"/>
      <c r="AF1423" s="11"/>
      <c r="AG1423" s="12"/>
      <c r="AH1423" s="11"/>
      <c r="AI1423" s="11"/>
      <c r="AJ1423" s="11"/>
      <c r="AK1423" s="11"/>
      <c r="AL1423" s="11"/>
      <c r="AN1423" s="11"/>
      <c r="AO1423" s="12"/>
      <c r="AP1423" s="12"/>
      <c r="AQ1423" s="12"/>
      <c r="AR1423" s="12"/>
      <c r="AS1423" s="12"/>
      <c r="AT1423" s="12"/>
      <c r="AU1423" s="12"/>
      <c r="AV1423" s="12"/>
      <c r="AX1423" s="11"/>
      <c r="AY1423" s="12"/>
      <c r="AZ1423" s="12"/>
      <c r="BA1423" s="12"/>
      <c r="BB1423" s="12"/>
      <c r="BC1423" s="12"/>
      <c r="BD1423" s="12"/>
      <c r="BE1423" s="12"/>
      <c r="BF1423" s="12"/>
    </row>
    <row r="1424" spans="1:58">
      <c r="A1424"/>
      <c r="B1424"/>
      <c r="C1424"/>
      <c r="D1424"/>
      <c r="E1424"/>
      <c r="F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D1424" s="11"/>
      <c r="AE1424" s="12"/>
      <c r="AF1424" s="11"/>
      <c r="AG1424" s="12"/>
      <c r="AH1424" s="11"/>
      <c r="AI1424" s="11"/>
      <c r="AJ1424" s="11"/>
      <c r="AK1424" s="11"/>
      <c r="AL1424" s="11"/>
      <c r="AN1424" s="11"/>
      <c r="AO1424" s="12"/>
      <c r="AP1424" s="12"/>
      <c r="AQ1424" s="12"/>
      <c r="AR1424" s="12"/>
      <c r="AS1424" s="12"/>
      <c r="AT1424" s="12"/>
      <c r="AU1424" s="12"/>
      <c r="AV1424" s="12"/>
      <c r="AX1424" s="11"/>
      <c r="AY1424" s="12"/>
      <c r="AZ1424" s="12"/>
      <c r="BA1424" s="12"/>
      <c r="BB1424" s="12"/>
      <c r="BC1424" s="12"/>
      <c r="BD1424" s="12"/>
      <c r="BE1424" s="12"/>
      <c r="BF1424" s="12"/>
    </row>
    <row r="1425" spans="1:58">
      <c r="A1425"/>
      <c r="B1425"/>
      <c r="C1425"/>
      <c r="D1425"/>
      <c r="E1425"/>
      <c r="F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D1425" s="11"/>
      <c r="AE1425" s="12"/>
      <c r="AF1425" s="11"/>
      <c r="AG1425" s="12"/>
      <c r="AH1425" s="11"/>
      <c r="AI1425" s="11"/>
      <c r="AJ1425" s="11"/>
      <c r="AK1425" s="11"/>
      <c r="AL1425" s="11"/>
      <c r="AN1425" s="11"/>
      <c r="AO1425" s="12"/>
      <c r="AP1425" s="12"/>
      <c r="AQ1425" s="12"/>
      <c r="AR1425" s="12"/>
      <c r="AS1425" s="12"/>
      <c r="AT1425" s="12"/>
      <c r="AU1425" s="12"/>
      <c r="AV1425" s="12"/>
      <c r="AX1425" s="11"/>
      <c r="AY1425" s="12"/>
      <c r="AZ1425" s="12"/>
      <c r="BA1425" s="12"/>
      <c r="BB1425" s="12"/>
      <c r="BC1425" s="12"/>
      <c r="BD1425" s="12"/>
      <c r="BE1425" s="12"/>
      <c r="BF1425" s="12"/>
    </row>
    <row r="1426" spans="1:58">
      <c r="A1426"/>
      <c r="B1426"/>
      <c r="C1426"/>
      <c r="D1426"/>
      <c r="E1426"/>
      <c r="F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D1426" s="11"/>
      <c r="AE1426" s="12"/>
      <c r="AF1426" s="11"/>
      <c r="AG1426" s="12"/>
      <c r="AH1426" s="11"/>
      <c r="AI1426" s="11"/>
      <c r="AJ1426" s="11"/>
      <c r="AK1426" s="11"/>
      <c r="AL1426" s="11"/>
      <c r="AN1426" s="11"/>
      <c r="AO1426" s="12"/>
      <c r="AP1426" s="12"/>
      <c r="AQ1426" s="12"/>
      <c r="AR1426" s="12"/>
      <c r="AS1426" s="12"/>
      <c r="AT1426" s="12"/>
      <c r="AU1426" s="12"/>
      <c r="AV1426" s="12"/>
      <c r="AX1426" s="11"/>
      <c r="AY1426" s="12"/>
      <c r="AZ1426" s="12"/>
      <c r="BA1426" s="12"/>
      <c r="BB1426" s="12"/>
      <c r="BC1426" s="12"/>
      <c r="BD1426" s="12"/>
      <c r="BE1426" s="12"/>
      <c r="BF1426" s="12"/>
    </row>
    <row r="1427" spans="1:58">
      <c r="A1427"/>
      <c r="B1427"/>
      <c r="C1427"/>
      <c r="D1427"/>
      <c r="E1427"/>
      <c r="F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D1427" s="11"/>
      <c r="AE1427" s="12"/>
      <c r="AF1427" s="11"/>
      <c r="AG1427" s="12"/>
      <c r="AH1427" s="11"/>
      <c r="AI1427" s="11"/>
      <c r="AJ1427" s="11"/>
      <c r="AK1427" s="11"/>
      <c r="AL1427" s="11"/>
      <c r="AN1427" s="11"/>
      <c r="AO1427" s="12"/>
      <c r="AP1427" s="12"/>
      <c r="AQ1427" s="12"/>
      <c r="AR1427" s="12"/>
      <c r="AS1427" s="12"/>
      <c r="AT1427" s="12"/>
      <c r="AU1427" s="12"/>
      <c r="AV1427" s="12"/>
      <c r="AX1427" s="11"/>
      <c r="AY1427" s="12"/>
      <c r="AZ1427" s="12"/>
      <c r="BA1427" s="12"/>
      <c r="BB1427" s="12"/>
      <c r="BC1427" s="12"/>
      <c r="BD1427" s="12"/>
      <c r="BE1427" s="12"/>
      <c r="BF1427" s="12"/>
    </row>
    <row r="1428" spans="1:58">
      <c r="A1428"/>
      <c r="B1428"/>
      <c r="C1428"/>
      <c r="D1428"/>
      <c r="E1428"/>
      <c r="F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D1428" s="11"/>
      <c r="AE1428" s="12"/>
      <c r="AF1428" s="11"/>
      <c r="AG1428" s="12"/>
      <c r="AH1428" s="11"/>
      <c r="AI1428" s="11"/>
      <c r="AJ1428" s="11"/>
      <c r="AK1428" s="11"/>
      <c r="AL1428" s="11"/>
      <c r="AN1428" s="11"/>
      <c r="AO1428" s="12"/>
      <c r="AP1428" s="12"/>
      <c r="AQ1428" s="12"/>
      <c r="AR1428" s="12"/>
      <c r="AS1428" s="12"/>
      <c r="AT1428" s="12"/>
      <c r="AU1428" s="12"/>
      <c r="AV1428" s="12"/>
      <c r="AX1428" s="11"/>
      <c r="AY1428" s="12"/>
      <c r="AZ1428" s="12"/>
      <c r="BA1428" s="12"/>
      <c r="BB1428" s="12"/>
      <c r="BC1428" s="12"/>
      <c r="BD1428" s="12"/>
      <c r="BE1428" s="12"/>
      <c r="BF1428" s="12"/>
    </row>
    <row r="1429" spans="1:58">
      <c r="A1429"/>
      <c r="B1429"/>
      <c r="C1429"/>
      <c r="D1429"/>
      <c r="E1429"/>
      <c r="F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D1429" s="11"/>
      <c r="AE1429" s="12"/>
      <c r="AF1429" s="11"/>
      <c r="AG1429" s="12"/>
      <c r="AH1429" s="11"/>
      <c r="AI1429" s="11"/>
      <c r="AJ1429" s="11"/>
      <c r="AK1429" s="11"/>
      <c r="AL1429" s="11"/>
      <c r="AN1429" s="11"/>
      <c r="AO1429" s="12"/>
      <c r="AP1429" s="12"/>
      <c r="AQ1429" s="12"/>
      <c r="AR1429" s="12"/>
      <c r="AS1429" s="12"/>
      <c r="AT1429" s="12"/>
      <c r="AU1429" s="12"/>
      <c r="AV1429" s="12"/>
      <c r="AX1429" s="11"/>
      <c r="AY1429" s="12"/>
      <c r="AZ1429" s="12"/>
      <c r="BA1429" s="12"/>
      <c r="BB1429" s="12"/>
      <c r="BC1429" s="12"/>
      <c r="BD1429" s="12"/>
      <c r="BE1429" s="12"/>
      <c r="BF1429" s="12"/>
    </row>
    <row r="1430" spans="1:58">
      <c r="A1430"/>
      <c r="B1430"/>
      <c r="C1430"/>
      <c r="D1430"/>
      <c r="E1430"/>
      <c r="F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D1430" s="11"/>
      <c r="AE1430" s="12"/>
      <c r="AF1430" s="11"/>
      <c r="AG1430" s="12"/>
      <c r="AH1430" s="11"/>
      <c r="AI1430" s="11"/>
      <c r="AJ1430" s="11"/>
      <c r="AK1430" s="11"/>
      <c r="AL1430" s="11"/>
      <c r="AN1430" s="11"/>
      <c r="AO1430" s="12"/>
      <c r="AP1430" s="12"/>
      <c r="AQ1430" s="12"/>
      <c r="AR1430" s="12"/>
      <c r="AS1430" s="12"/>
      <c r="AT1430" s="12"/>
      <c r="AU1430" s="12"/>
      <c r="AV1430" s="12"/>
      <c r="AX1430" s="11"/>
      <c r="AY1430" s="12"/>
      <c r="AZ1430" s="12"/>
      <c r="BA1430" s="12"/>
      <c r="BB1430" s="12"/>
      <c r="BC1430" s="12"/>
      <c r="BD1430" s="12"/>
      <c r="BE1430" s="12"/>
      <c r="BF1430" s="12"/>
    </row>
    <row r="1431" spans="1:58">
      <c r="A1431"/>
      <c r="B1431"/>
      <c r="C1431"/>
      <c r="D1431"/>
      <c r="E1431"/>
      <c r="F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D1431" s="11"/>
      <c r="AE1431" s="12"/>
      <c r="AF1431" s="11"/>
      <c r="AG1431" s="12"/>
      <c r="AH1431" s="11"/>
      <c r="AI1431" s="11"/>
      <c r="AJ1431" s="11"/>
      <c r="AK1431" s="11"/>
      <c r="AL1431" s="11"/>
      <c r="AN1431" s="11"/>
      <c r="AO1431" s="12"/>
      <c r="AP1431" s="12"/>
      <c r="AQ1431" s="12"/>
      <c r="AR1431" s="12"/>
      <c r="AS1431" s="12"/>
      <c r="AT1431" s="12"/>
      <c r="AU1431" s="12"/>
      <c r="AV1431" s="12"/>
      <c r="AX1431" s="11"/>
      <c r="AY1431" s="12"/>
      <c r="AZ1431" s="12"/>
      <c r="BA1431" s="12"/>
      <c r="BB1431" s="12"/>
      <c r="BC1431" s="12"/>
      <c r="BD1431" s="12"/>
      <c r="BE1431" s="12"/>
      <c r="BF1431" s="12"/>
    </row>
    <row r="1432" spans="1:58">
      <c r="A1432"/>
      <c r="B1432"/>
      <c r="C1432"/>
      <c r="D1432"/>
      <c r="E1432"/>
      <c r="F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D1432" s="11"/>
      <c r="AE1432" s="12"/>
      <c r="AF1432" s="11"/>
      <c r="AG1432" s="12"/>
      <c r="AH1432" s="11"/>
      <c r="AI1432" s="11"/>
      <c r="AJ1432" s="11"/>
      <c r="AK1432" s="11"/>
      <c r="AL1432" s="11"/>
      <c r="AN1432" s="11"/>
      <c r="AO1432" s="12"/>
      <c r="AP1432" s="12"/>
      <c r="AQ1432" s="12"/>
      <c r="AR1432" s="12"/>
      <c r="AS1432" s="12"/>
      <c r="AT1432" s="12"/>
      <c r="AU1432" s="12"/>
      <c r="AV1432" s="12"/>
      <c r="AX1432" s="11"/>
      <c r="AY1432" s="12"/>
      <c r="AZ1432" s="12"/>
      <c r="BA1432" s="12"/>
      <c r="BB1432" s="12"/>
      <c r="BC1432" s="12"/>
      <c r="BD1432" s="12"/>
      <c r="BE1432" s="12"/>
      <c r="BF1432" s="12"/>
    </row>
    <row r="1433" spans="1:58">
      <c r="A1433"/>
      <c r="B1433"/>
      <c r="C1433"/>
      <c r="D1433"/>
      <c r="E1433"/>
      <c r="F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D1433" s="11"/>
      <c r="AE1433" s="12"/>
      <c r="AF1433" s="11"/>
      <c r="AG1433" s="12"/>
      <c r="AH1433" s="11"/>
      <c r="AI1433" s="11"/>
      <c r="AJ1433" s="11"/>
      <c r="AK1433" s="11"/>
      <c r="AL1433" s="11"/>
      <c r="AN1433" s="11"/>
      <c r="AO1433" s="12"/>
      <c r="AP1433" s="12"/>
      <c r="AQ1433" s="12"/>
      <c r="AR1433" s="12"/>
      <c r="AS1433" s="12"/>
      <c r="AT1433" s="12"/>
      <c r="AU1433" s="12"/>
      <c r="AV1433" s="12"/>
      <c r="AX1433" s="11"/>
      <c r="AY1433" s="12"/>
      <c r="AZ1433" s="12"/>
      <c r="BA1433" s="12"/>
      <c r="BB1433" s="12"/>
      <c r="BC1433" s="12"/>
      <c r="BD1433" s="12"/>
      <c r="BE1433" s="12"/>
      <c r="BF1433" s="12"/>
    </row>
    <row r="1434" spans="1:58">
      <c r="A1434"/>
      <c r="B1434"/>
      <c r="C1434"/>
      <c r="D1434"/>
      <c r="E1434"/>
      <c r="F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D1434" s="11"/>
      <c r="AE1434" s="12"/>
      <c r="AF1434" s="11"/>
      <c r="AG1434" s="12"/>
      <c r="AH1434" s="11"/>
      <c r="AI1434" s="11"/>
      <c r="AJ1434" s="11"/>
      <c r="AK1434" s="11"/>
      <c r="AL1434" s="11"/>
      <c r="AN1434" s="11"/>
      <c r="AO1434" s="12"/>
      <c r="AP1434" s="12"/>
      <c r="AQ1434" s="12"/>
      <c r="AR1434" s="12"/>
      <c r="AS1434" s="12"/>
      <c r="AT1434" s="12"/>
      <c r="AU1434" s="12"/>
      <c r="AV1434" s="12"/>
      <c r="AX1434" s="11"/>
      <c r="AY1434" s="12"/>
      <c r="AZ1434" s="12"/>
      <c r="BA1434" s="12"/>
      <c r="BB1434" s="12"/>
      <c r="BC1434" s="12"/>
      <c r="BD1434" s="12"/>
      <c r="BE1434" s="12"/>
      <c r="BF1434" s="12"/>
    </row>
    <row r="1435" spans="1:58">
      <c r="A1435"/>
      <c r="B1435"/>
      <c r="C1435"/>
      <c r="D1435"/>
      <c r="E1435"/>
      <c r="F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D1435" s="11"/>
      <c r="AE1435" s="12"/>
      <c r="AF1435" s="11"/>
      <c r="AG1435" s="12"/>
      <c r="AH1435" s="11"/>
      <c r="AI1435" s="11"/>
      <c r="AJ1435" s="11"/>
      <c r="AK1435" s="11"/>
      <c r="AL1435" s="11"/>
      <c r="AN1435" s="11"/>
      <c r="AO1435" s="12"/>
      <c r="AP1435" s="12"/>
      <c r="AQ1435" s="12"/>
      <c r="AR1435" s="12"/>
      <c r="AS1435" s="12"/>
      <c r="AT1435" s="12"/>
      <c r="AU1435" s="12"/>
      <c r="AV1435" s="12"/>
      <c r="AX1435" s="11"/>
      <c r="AY1435" s="12"/>
      <c r="AZ1435" s="12"/>
      <c r="BA1435" s="12"/>
      <c r="BB1435" s="12"/>
      <c r="BC1435" s="12"/>
      <c r="BD1435" s="12"/>
      <c r="BE1435" s="12"/>
      <c r="BF1435" s="12"/>
    </row>
    <row r="1436" spans="1:58">
      <c r="A1436"/>
      <c r="B1436"/>
      <c r="C1436"/>
      <c r="D1436"/>
      <c r="E1436"/>
      <c r="F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D1436" s="11"/>
      <c r="AE1436" s="12"/>
      <c r="AF1436" s="11"/>
      <c r="AG1436" s="12"/>
      <c r="AH1436" s="11"/>
      <c r="AI1436" s="11"/>
      <c r="AJ1436" s="11"/>
      <c r="AK1436" s="11"/>
      <c r="AL1436" s="11"/>
      <c r="AN1436" s="11"/>
      <c r="AO1436" s="12"/>
      <c r="AP1436" s="12"/>
      <c r="AQ1436" s="12"/>
      <c r="AR1436" s="12"/>
      <c r="AS1436" s="12"/>
      <c r="AT1436" s="12"/>
      <c r="AU1436" s="12"/>
      <c r="AV1436" s="12"/>
      <c r="AX1436" s="11"/>
      <c r="AY1436" s="12"/>
      <c r="AZ1436" s="12"/>
      <c r="BA1436" s="12"/>
      <c r="BB1436" s="12"/>
      <c r="BC1436" s="12"/>
      <c r="BD1436" s="12"/>
      <c r="BE1436" s="12"/>
      <c r="BF1436" s="12"/>
    </row>
    <row r="1437" spans="1:58">
      <c r="A1437"/>
      <c r="B1437"/>
      <c r="C1437"/>
      <c r="D1437"/>
      <c r="E1437"/>
      <c r="F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D1437" s="11"/>
      <c r="AE1437" s="12"/>
      <c r="AF1437" s="11"/>
      <c r="AG1437" s="12"/>
      <c r="AH1437" s="11"/>
      <c r="AI1437" s="11"/>
      <c r="AJ1437" s="11"/>
      <c r="AK1437" s="11"/>
      <c r="AL1437" s="11"/>
      <c r="AN1437" s="11"/>
      <c r="AO1437" s="12"/>
      <c r="AP1437" s="12"/>
      <c r="AQ1437" s="12"/>
      <c r="AR1437" s="12"/>
      <c r="AS1437" s="12"/>
      <c r="AT1437" s="12"/>
      <c r="AU1437" s="12"/>
      <c r="AV1437" s="12"/>
      <c r="AX1437" s="11"/>
      <c r="AY1437" s="12"/>
      <c r="AZ1437" s="12"/>
      <c r="BA1437" s="12"/>
      <c r="BB1437" s="12"/>
      <c r="BC1437" s="12"/>
      <c r="BD1437" s="12"/>
      <c r="BE1437" s="12"/>
      <c r="BF1437" s="12"/>
    </row>
    <row r="1438" spans="1:58">
      <c r="A1438"/>
      <c r="B1438"/>
      <c r="C1438"/>
      <c r="D1438"/>
      <c r="E1438"/>
      <c r="F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D1438" s="11"/>
      <c r="AE1438" s="12"/>
      <c r="AF1438" s="11"/>
      <c r="AG1438" s="12"/>
      <c r="AH1438" s="11"/>
      <c r="AI1438" s="11"/>
      <c r="AJ1438" s="11"/>
      <c r="AK1438" s="11"/>
      <c r="AL1438" s="11"/>
      <c r="AN1438" s="11"/>
      <c r="AO1438" s="12"/>
      <c r="AP1438" s="12"/>
      <c r="AQ1438" s="12"/>
      <c r="AR1438" s="12"/>
      <c r="AS1438" s="12"/>
      <c r="AT1438" s="12"/>
      <c r="AU1438" s="12"/>
      <c r="AV1438" s="12"/>
      <c r="AX1438" s="11"/>
      <c r="AY1438" s="12"/>
      <c r="AZ1438" s="12"/>
      <c r="BA1438" s="12"/>
      <c r="BB1438" s="12"/>
      <c r="BC1438" s="12"/>
      <c r="BD1438" s="12"/>
      <c r="BE1438" s="12"/>
      <c r="BF1438" s="12"/>
    </row>
    <row r="1439" spans="1:58">
      <c r="A1439"/>
      <c r="B1439"/>
      <c r="C1439"/>
      <c r="D1439"/>
      <c r="E1439"/>
      <c r="F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D1439" s="11"/>
      <c r="AE1439" s="12"/>
      <c r="AF1439" s="11"/>
      <c r="AG1439" s="12"/>
      <c r="AH1439" s="11"/>
      <c r="AI1439" s="11"/>
      <c r="AJ1439" s="11"/>
      <c r="AK1439" s="11"/>
      <c r="AL1439" s="11"/>
      <c r="AN1439" s="11"/>
      <c r="AO1439" s="12"/>
      <c r="AP1439" s="12"/>
      <c r="AQ1439" s="12"/>
      <c r="AR1439" s="12"/>
      <c r="AS1439" s="12"/>
      <c r="AT1439" s="12"/>
      <c r="AU1439" s="12"/>
      <c r="AV1439" s="12"/>
      <c r="AX1439" s="11"/>
      <c r="AY1439" s="12"/>
      <c r="AZ1439" s="12"/>
      <c r="BA1439" s="12"/>
      <c r="BB1439" s="12"/>
      <c r="BC1439" s="12"/>
      <c r="BD1439" s="12"/>
      <c r="BE1439" s="12"/>
      <c r="BF1439" s="12"/>
    </row>
    <row r="1440" spans="1:58">
      <c r="A1440"/>
      <c r="B1440"/>
      <c r="C1440"/>
      <c r="D1440"/>
      <c r="E1440"/>
      <c r="F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D1440" s="11"/>
      <c r="AE1440" s="12"/>
      <c r="AF1440" s="11"/>
      <c r="AG1440" s="12"/>
      <c r="AH1440" s="11"/>
      <c r="AI1440" s="11"/>
      <c r="AJ1440" s="11"/>
      <c r="AK1440" s="11"/>
      <c r="AL1440" s="11"/>
      <c r="AN1440" s="11"/>
      <c r="AO1440" s="12"/>
      <c r="AP1440" s="12"/>
      <c r="AQ1440" s="12"/>
      <c r="AR1440" s="12"/>
      <c r="AS1440" s="12"/>
      <c r="AT1440" s="12"/>
      <c r="AU1440" s="12"/>
      <c r="AV1440" s="12"/>
      <c r="AX1440" s="11"/>
      <c r="AY1440" s="12"/>
      <c r="AZ1440" s="12"/>
      <c r="BA1440" s="12"/>
      <c r="BB1440" s="12"/>
      <c r="BC1440" s="12"/>
      <c r="BD1440" s="12"/>
      <c r="BE1440" s="12"/>
      <c r="BF1440" s="12"/>
    </row>
    <row r="1441" spans="1:58">
      <c r="A1441"/>
      <c r="B1441"/>
      <c r="C1441"/>
      <c r="D1441"/>
      <c r="E1441"/>
      <c r="F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D1441" s="11"/>
      <c r="AE1441" s="12"/>
      <c r="AF1441" s="11"/>
      <c r="AG1441" s="12"/>
      <c r="AH1441" s="11"/>
      <c r="AI1441" s="11"/>
      <c r="AJ1441" s="11"/>
      <c r="AK1441" s="11"/>
      <c r="AL1441" s="11"/>
      <c r="AN1441" s="11"/>
      <c r="AO1441" s="12"/>
      <c r="AP1441" s="12"/>
      <c r="AQ1441" s="12"/>
      <c r="AR1441" s="12"/>
      <c r="AS1441" s="12"/>
      <c r="AT1441" s="12"/>
      <c r="AU1441" s="12"/>
      <c r="AV1441" s="12"/>
      <c r="AX1441" s="11"/>
      <c r="AY1441" s="12"/>
      <c r="AZ1441" s="12"/>
      <c r="BA1441" s="12"/>
      <c r="BB1441" s="12"/>
      <c r="BC1441" s="12"/>
      <c r="BD1441" s="12"/>
      <c r="BE1441" s="12"/>
      <c r="BF1441" s="12"/>
    </row>
    <row r="1442" spans="1:58">
      <c r="A1442"/>
      <c r="B1442"/>
      <c r="C1442"/>
      <c r="D1442"/>
      <c r="E1442"/>
      <c r="F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D1442" s="11"/>
      <c r="AE1442" s="12"/>
      <c r="AF1442" s="11"/>
      <c r="AG1442" s="12"/>
      <c r="AH1442" s="11"/>
      <c r="AI1442" s="11"/>
      <c r="AJ1442" s="11"/>
      <c r="AK1442" s="11"/>
      <c r="AL1442" s="11"/>
      <c r="AN1442" s="11"/>
      <c r="AO1442" s="12"/>
      <c r="AP1442" s="12"/>
      <c r="AQ1442" s="12"/>
      <c r="AR1442" s="12"/>
      <c r="AS1442" s="12"/>
      <c r="AT1442" s="12"/>
      <c r="AU1442" s="12"/>
      <c r="AV1442" s="12"/>
      <c r="AX1442" s="11"/>
      <c r="AY1442" s="12"/>
      <c r="AZ1442" s="12"/>
      <c r="BA1442" s="12"/>
      <c r="BB1442" s="12"/>
      <c r="BC1442" s="12"/>
      <c r="BD1442" s="12"/>
      <c r="BE1442" s="12"/>
      <c r="BF1442" s="12"/>
    </row>
    <row r="1443" spans="1:58">
      <c r="A1443"/>
      <c r="B1443"/>
      <c r="C1443"/>
      <c r="D1443"/>
      <c r="E1443"/>
      <c r="F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D1443" s="11"/>
      <c r="AE1443" s="12"/>
      <c r="AF1443" s="11"/>
      <c r="AG1443" s="12"/>
      <c r="AH1443" s="11"/>
      <c r="AI1443" s="11"/>
      <c r="AJ1443" s="11"/>
      <c r="AK1443" s="11"/>
      <c r="AL1443" s="11"/>
      <c r="AN1443" s="11"/>
      <c r="AO1443" s="12"/>
      <c r="AP1443" s="12"/>
      <c r="AQ1443" s="12"/>
      <c r="AR1443" s="12"/>
      <c r="AS1443" s="12"/>
      <c r="AT1443" s="12"/>
      <c r="AU1443" s="12"/>
      <c r="AV1443" s="12"/>
      <c r="AX1443" s="11"/>
      <c r="AY1443" s="12"/>
      <c r="AZ1443" s="12"/>
      <c r="BA1443" s="12"/>
      <c r="BB1443" s="12"/>
      <c r="BC1443" s="12"/>
      <c r="BD1443" s="12"/>
      <c r="BE1443" s="12"/>
      <c r="BF1443" s="12"/>
    </row>
    <row r="1444" spans="1:58">
      <c r="A1444"/>
      <c r="B1444"/>
      <c r="C1444"/>
      <c r="D1444"/>
      <c r="E1444"/>
      <c r="F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D1444" s="11"/>
      <c r="AE1444" s="12"/>
      <c r="AF1444" s="11"/>
      <c r="AG1444" s="12"/>
      <c r="AH1444" s="11"/>
      <c r="AI1444" s="11"/>
      <c r="AJ1444" s="11"/>
      <c r="AK1444" s="11"/>
      <c r="AL1444" s="11"/>
      <c r="AN1444" s="11"/>
      <c r="AO1444" s="12"/>
      <c r="AP1444" s="12"/>
      <c r="AQ1444" s="12"/>
      <c r="AR1444" s="12"/>
      <c r="AS1444" s="12"/>
      <c r="AT1444" s="12"/>
      <c r="AU1444" s="12"/>
      <c r="AV1444" s="12"/>
      <c r="AX1444" s="11"/>
      <c r="AY1444" s="12"/>
      <c r="AZ1444" s="12"/>
      <c r="BA1444" s="12"/>
      <c r="BB1444" s="12"/>
      <c r="BC1444" s="12"/>
      <c r="BD1444" s="12"/>
      <c r="BE1444" s="12"/>
      <c r="BF1444" s="12"/>
    </row>
    <row r="1445" spans="1:58">
      <c r="A1445"/>
      <c r="B1445"/>
      <c r="C1445"/>
      <c r="D1445"/>
      <c r="E1445"/>
      <c r="F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D1445" s="11"/>
      <c r="AE1445" s="12"/>
      <c r="AF1445" s="11"/>
      <c r="AG1445" s="12"/>
      <c r="AH1445" s="11"/>
      <c r="AI1445" s="11"/>
      <c r="AJ1445" s="11"/>
      <c r="AK1445" s="11"/>
      <c r="AL1445" s="11"/>
      <c r="AN1445" s="11"/>
      <c r="AO1445" s="12"/>
      <c r="AP1445" s="12"/>
      <c r="AQ1445" s="12"/>
      <c r="AR1445" s="12"/>
      <c r="AS1445" s="12"/>
      <c r="AT1445" s="12"/>
      <c r="AU1445" s="12"/>
      <c r="AV1445" s="12"/>
      <c r="AX1445" s="11"/>
      <c r="AY1445" s="12"/>
      <c r="AZ1445" s="12"/>
      <c r="BA1445" s="12"/>
      <c r="BB1445" s="12"/>
      <c r="BC1445" s="12"/>
      <c r="BD1445" s="12"/>
      <c r="BE1445" s="12"/>
      <c r="BF1445" s="12"/>
    </row>
    <row r="1446" spans="1:58">
      <c r="A1446"/>
      <c r="B1446"/>
      <c r="C1446"/>
      <c r="D1446"/>
      <c r="E1446"/>
      <c r="F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D1446" s="11"/>
      <c r="AE1446" s="12"/>
      <c r="AF1446" s="11"/>
      <c r="AG1446" s="12"/>
      <c r="AH1446" s="11"/>
      <c r="AI1446" s="11"/>
      <c r="AJ1446" s="11"/>
      <c r="AK1446" s="11"/>
      <c r="AL1446" s="11"/>
      <c r="AN1446" s="11"/>
      <c r="AO1446" s="12"/>
      <c r="AP1446" s="12"/>
      <c r="AQ1446" s="12"/>
      <c r="AR1446" s="12"/>
      <c r="AS1446" s="12"/>
      <c r="AT1446" s="12"/>
      <c r="AU1446" s="12"/>
      <c r="AV1446" s="12"/>
      <c r="AX1446" s="11"/>
      <c r="AY1446" s="12"/>
      <c r="AZ1446" s="12"/>
      <c r="BA1446" s="12"/>
      <c r="BB1446" s="12"/>
      <c r="BC1446" s="12"/>
      <c r="BD1446" s="12"/>
      <c r="BE1446" s="12"/>
      <c r="BF1446" s="12"/>
    </row>
    <row r="1447" spans="1:58">
      <c r="A1447"/>
      <c r="B1447"/>
      <c r="C1447"/>
      <c r="D1447"/>
      <c r="E1447"/>
      <c r="F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D1447" s="11"/>
      <c r="AE1447" s="12"/>
      <c r="AF1447" s="11"/>
      <c r="AG1447" s="12"/>
      <c r="AH1447" s="11"/>
      <c r="AI1447" s="11"/>
      <c r="AJ1447" s="11"/>
      <c r="AK1447" s="11"/>
      <c r="AL1447" s="11"/>
      <c r="AN1447" s="11"/>
      <c r="AO1447" s="12"/>
      <c r="AP1447" s="12"/>
      <c r="AQ1447" s="12"/>
      <c r="AR1447" s="12"/>
      <c r="AS1447" s="12"/>
      <c r="AT1447" s="12"/>
      <c r="AU1447" s="12"/>
      <c r="AV1447" s="12"/>
      <c r="AX1447" s="11"/>
      <c r="AY1447" s="12"/>
      <c r="AZ1447" s="12"/>
      <c r="BA1447" s="12"/>
      <c r="BB1447" s="12"/>
      <c r="BC1447" s="12"/>
      <c r="BD1447" s="12"/>
      <c r="BE1447" s="12"/>
      <c r="BF1447" s="12"/>
    </row>
    <row r="1448" spans="1:58">
      <c r="A1448"/>
      <c r="B1448"/>
      <c r="C1448"/>
      <c r="D1448"/>
      <c r="E1448"/>
      <c r="F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D1448" s="11"/>
      <c r="AE1448" s="12"/>
      <c r="AF1448" s="11"/>
      <c r="AG1448" s="12"/>
      <c r="AH1448" s="11"/>
      <c r="AI1448" s="11"/>
      <c r="AJ1448" s="11"/>
      <c r="AK1448" s="11"/>
      <c r="AL1448" s="11"/>
      <c r="AN1448" s="11"/>
      <c r="AO1448" s="12"/>
      <c r="AP1448" s="12"/>
      <c r="AQ1448" s="12"/>
      <c r="AR1448" s="12"/>
      <c r="AS1448" s="12"/>
      <c r="AT1448" s="12"/>
      <c r="AU1448" s="12"/>
      <c r="AV1448" s="12"/>
      <c r="AX1448" s="11"/>
      <c r="AY1448" s="12"/>
      <c r="AZ1448" s="12"/>
      <c r="BA1448" s="12"/>
      <c r="BB1448" s="12"/>
      <c r="BC1448" s="12"/>
      <c r="BD1448" s="12"/>
      <c r="BE1448" s="12"/>
      <c r="BF1448" s="12"/>
    </row>
    <row r="1449" spans="1:58">
      <c r="A1449"/>
      <c r="B1449"/>
      <c r="C1449"/>
      <c r="D1449"/>
      <c r="E1449"/>
      <c r="F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D1449" s="11"/>
      <c r="AE1449" s="12"/>
      <c r="AF1449" s="11"/>
      <c r="AG1449" s="12"/>
      <c r="AH1449" s="11"/>
      <c r="AI1449" s="11"/>
      <c r="AJ1449" s="11"/>
      <c r="AK1449" s="11"/>
      <c r="AL1449" s="11"/>
      <c r="AN1449" s="11"/>
      <c r="AO1449" s="12"/>
      <c r="AP1449" s="12"/>
      <c r="AQ1449" s="12"/>
      <c r="AR1449" s="12"/>
      <c r="AS1449" s="12"/>
      <c r="AT1449" s="12"/>
      <c r="AU1449" s="12"/>
      <c r="AV1449" s="12"/>
      <c r="AX1449" s="11"/>
      <c r="AY1449" s="12"/>
      <c r="AZ1449" s="12"/>
      <c r="BA1449" s="12"/>
      <c r="BB1449" s="12"/>
      <c r="BC1449" s="12"/>
      <c r="BD1449" s="12"/>
      <c r="BE1449" s="12"/>
      <c r="BF1449" s="12"/>
    </row>
    <row r="1450" spans="1:58">
      <c r="A1450"/>
      <c r="B1450"/>
      <c r="C1450"/>
      <c r="D1450"/>
      <c r="E1450"/>
      <c r="F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D1450" s="11"/>
      <c r="AE1450" s="12"/>
      <c r="AF1450" s="11"/>
      <c r="AG1450" s="12"/>
      <c r="AH1450" s="11"/>
      <c r="AI1450" s="11"/>
      <c r="AJ1450" s="11"/>
      <c r="AK1450" s="11"/>
      <c r="AL1450" s="11"/>
      <c r="AN1450" s="11"/>
      <c r="AO1450" s="12"/>
      <c r="AP1450" s="12"/>
      <c r="AQ1450" s="12"/>
      <c r="AR1450" s="12"/>
      <c r="AS1450" s="12"/>
      <c r="AT1450" s="12"/>
      <c r="AU1450" s="12"/>
      <c r="AV1450" s="12"/>
      <c r="AX1450" s="11"/>
      <c r="AY1450" s="12"/>
      <c r="AZ1450" s="12"/>
      <c r="BA1450" s="12"/>
      <c r="BB1450" s="12"/>
      <c r="BC1450" s="12"/>
      <c r="BD1450" s="12"/>
      <c r="BE1450" s="12"/>
      <c r="BF1450" s="12"/>
    </row>
    <row r="1451" spans="1:58">
      <c r="A1451"/>
      <c r="B1451"/>
      <c r="C1451"/>
      <c r="D1451"/>
      <c r="E1451"/>
      <c r="F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D1451" s="11"/>
      <c r="AE1451" s="12"/>
      <c r="AF1451" s="11"/>
      <c r="AG1451" s="12"/>
      <c r="AH1451" s="11"/>
      <c r="AI1451" s="11"/>
      <c r="AJ1451" s="11"/>
      <c r="AK1451" s="11"/>
      <c r="AL1451" s="11"/>
      <c r="AN1451" s="11"/>
      <c r="AO1451" s="12"/>
      <c r="AP1451" s="12"/>
      <c r="AQ1451" s="12"/>
      <c r="AR1451" s="12"/>
      <c r="AS1451" s="12"/>
      <c r="AT1451" s="12"/>
      <c r="AU1451" s="12"/>
      <c r="AV1451" s="12"/>
      <c r="AX1451" s="11"/>
      <c r="AY1451" s="12"/>
      <c r="AZ1451" s="12"/>
      <c r="BA1451" s="12"/>
      <c r="BB1451" s="12"/>
      <c r="BC1451" s="12"/>
      <c r="BD1451" s="12"/>
      <c r="BE1451" s="12"/>
      <c r="BF1451" s="12"/>
    </row>
    <row r="1452" spans="1:58">
      <c r="A1452"/>
      <c r="B1452"/>
      <c r="C1452"/>
      <c r="D1452"/>
      <c r="E1452"/>
      <c r="F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D1452" s="11"/>
      <c r="AE1452" s="12"/>
      <c r="AF1452" s="11"/>
      <c r="AG1452" s="12"/>
      <c r="AH1452" s="11"/>
      <c r="AI1452" s="11"/>
      <c r="AJ1452" s="11"/>
      <c r="AK1452" s="11"/>
      <c r="AL1452" s="11"/>
      <c r="AN1452" s="11"/>
      <c r="AO1452" s="12"/>
      <c r="AP1452" s="12"/>
      <c r="AQ1452" s="12"/>
      <c r="AR1452" s="12"/>
      <c r="AS1452" s="12"/>
      <c r="AT1452" s="12"/>
      <c r="AU1452" s="12"/>
      <c r="AV1452" s="12"/>
      <c r="AX1452" s="11"/>
      <c r="AY1452" s="12"/>
      <c r="AZ1452" s="12"/>
      <c r="BA1452" s="12"/>
      <c r="BB1452" s="12"/>
      <c r="BC1452" s="12"/>
      <c r="BD1452" s="12"/>
      <c r="BE1452" s="12"/>
      <c r="BF1452" s="12"/>
    </row>
    <row r="1453" spans="1:58">
      <c r="A1453"/>
      <c r="B1453"/>
      <c r="C1453"/>
      <c r="D1453"/>
      <c r="E1453"/>
      <c r="F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D1453" s="11"/>
      <c r="AE1453" s="12"/>
      <c r="AF1453" s="11"/>
      <c r="AG1453" s="12"/>
      <c r="AH1453" s="11"/>
      <c r="AI1453" s="11"/>
      <c r="AJ1453" s="11"/>
      <c r="AK1453" s="11"/>
      <c r="AL1453" s="11"/>
      <c r="AN1453" s="11"/>
      <c r="AO1453" s="12"/>
      <c r="AP1453" s="12"/>
      <c r="AQ1453" s="12"/>
      <c r="AR1453" s="12"/>
      <c r="AS1453" s="12"/>
      <c r="AT1453" s="12"/>
      <c r="AU1453" s="12"/>
      <c r="AV1453" s="12"/>
      <c r="AX1453" s="11"/>
      <c r="AY1453" s="12"/>
      <c r="AZ1453" s="12"/>
      <c r="BA1453" s="12"/>
      <c r="BB1453" s="12"/>
      <c r="BC1453" s="12"/>
      <c r="BD1453" s="12"/>
      <c r="BE1453" s="12"/>
      <c r="BF1453" s="12"/>
    </row>
    <row r="1454" spans="1:58">
      <c r="A1454"/>
      <c r="B1454"/>
      <c r="C1454"/>
      <c r="D1454"/>
      <c r="E1454"/>
      <c r="F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D1454" s="11"/>
      <c r="AE1454" s="12"/>
      <c r="AF1454" s="11"/>
      <c r="AG1454" s="12"/>
      <c r="AH1454" s="11"/>
      <c r="AI1454" s="11"/>
      <c r="AJ1454" s="11"/>
      <c r="AK1454" s="11"/>
      <c r="AL1454" s="11"/>
      <c r="AN1454" s="11"/>
      <c r="AO1454" s="12"/>
      <c r="AP1454" s="12"/>
      <c r="AQ1454" s="12"/>
      <c r="AR1454" s="12"/>
      <c r="AS1454" s="12"/>
      <c r="AT1454" s="12"/>
      <c r="AU1454" s="12"/>
      <c r="AV1454" s="12"/>
      <c r="AX1454" s="11"/>
      <c r="AY1454" s="12"/>
      <c r="AZ1454" s="12"/>
      <c r="BA1454" s="12"/>
      <c r="BB1454" s="12"/>
      <c r="BC1454" s="12"/>
      <c r="BD1454" s="12"/>
      <c r="BE1454" s="12"/>
      <c r="BF1454" s="12"/>
    </row>
    <row r="1455" spans="1:58">
      <c r="A1455"/>
      <c r="B1455"/>
      <c r="C1455"/>
      <c r="D1455"/>
      <c r="E1455"/>
      <c r="F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D1455" s="11"/>
      <c r="AE1455" s="12"/>
      <c r="AF1455" s="11"/>
      <c r="AG1455" s="12"/>
      <c r="AH1455" s="11"/>
      <c r="AI1455" s="11"/>
      <c r="AJ1455" s="11"/>
      <c r="AK1455" s="11"/>
      <c r="AL1455" s="11"/>
      <c r="AN1455" s="11"/>
      <c r="AO1455" s="12"/>
      <c r="AP1455" s="12"/>
      <c r="AQ1455" s="12"/>
      <c r="AR1455" s="12"/>
      <c r="AS1455" s="12"/>
      <c r="AT1455" s="12"/>
      <c r="AU1455" s="12"/>
      <c r="AV1455" s="12"/>
      <c r="AX1455" s="11"/>
      <c r="AY1455" s="12"/>
      <c r="AZ1455" s="12"/>
      <c r="BA1455" s="12"/>
      <c r="BB1455" s="12"/>
      <c r="BC1455" s="12"/>
      <c r="BD1455" s="12"/>
      <c r="BE1455" s="12"/>
      <c r="BF1455" s="12"/>
    </row>
    <row r="1456" spans="1:58">
      <c r="A1456"/>
      <c r="B1456"/>
      <c r="C1456"/>
      <c r="D1456"/>
      <c r="E1456"/>
      <c r="F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D1456" s="11"/>
      <c r="AE1456" s="12"/>
      <c r="AF1456" s="11"/>
      <c r="AG1456" s="12"/>
      <c r="AH1456" s="11"/>
      <c r="AI1456" s="11"/>
      <c r="AJ1456" s="11"/>
      <c r="AK1456" s="11"/>
      <c r="AL1456" s="11"/>
      <c r="AN1456" s="11"/>
      <c r="AO1456" s="12"/>
      <c r="AP1456" s="12"/>
      <c r="AQ1456" s="12"/>
      <c r="AR1456" s="12"/>
      <c r="AS1456" s="12"/>
      <c r="AT1456" s="12"/>
      <c r="AU1456" s="12"/>
      <c r="AV1456" s="12"/>
      <c r="AX1456" s="11"/>
      <c r="AY1456" s="12"/>
      <c r="AZ1456" s="12"/>
      <c r="BA1456" s="12"/>
      <c r="BB1456" s="12"/>
      <c r="BC1456" s="12"/>
      <c r="BD1456" s="12"/>
      <c r="BE1456" s="12"/>
      <c r="BF1456" s="12"/>
    </row>
    <row r="1457" spans="1:58">
      <c r="A1457"/>
      <c r="B1457"/>
      <c r="C1457"/>
      <c r="D1457"/>
      <c r="E1457"/>
      <c r="F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D1457" s="11"/>
      <c r="AE1457" s="12"/>
      <c r="AF1457" s="11"/>
      <c r="AG1457" s="12"/>
      <c r="AH1457" s="11"/>
      <c r="AI1457" s="11"/>
      <c r="AJ1457" s="11"/>
      <c r="AK1457" s="11"/>
      <c r="AL1457" s="11"/>
      <c r="AN1457" s="11"/>
      <c r="AO1457" s="12"/>
      <c r="AP1457" s="12"/>
      <c r="AQ1457" s="12"/>
      <c r="AR1457" s="12"/>
      <c r="AS1457" s="12"/>
      <c r="AT1457" s="12"/>
      <c r="AU1457" s="12"/>
      <c r="AV1457" s="12"/>
      <c r="AX1457" s="11"/>
      <c r="AY1457" s="12"/>
      <c r="AZ1457" s="12"/>
      <c r="BA1457" s="12"/>
      <c r="BB1457" s="12"/>
      <c r="BC1457" s="12"/>
      <c r="BD1457" s="12"/>
      <c r="BE1457" s="12"/>
      <c r="BF1457" s="12"/>
    </row>
    <row r="1458" spans="1:58">
      <c r="A1458"/>
      <c r="B1458"/>
      <c r="C1458"/>
      <c r="D1458"/>
      <c r="E1458"/>
      <c r="F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D1458" s="11"/>
      <c r="AE1458" s="12"/>
      <c r="AF1458" s="11"/>
      <c r="AG1458" s="12"/>
      <c r="AH1458" s="11"/>
      <c r="AI1458" s="11"/>
      <c r="AJ1458" s="11"/>
      <c r="AK1458" s="11"/>
      <c r="AL1458" s="11"/>
      <c r="AN1458" s="11"/>
      <c r="AO1458" s="12"/>
      <c r="AP1458" s="12"/>
      <c r="AQ1458" s="12"/>
      <c r="AR1458" s="12"/>
      <c r="AS1458" s="12"/>
      <c r="AT1458" s="12"/>
      <c r="AU1458" s="12"/>
      <c r="AV1458" s="12"/>
      <c r="AX1458" s="11"/>
      <c r="AY1458" s="12"/>
      <c r="AZ1458" s="12"/>
      <c r="BA1458" s="12"/>
      <c r="BB1458" s="12"/>
      <c r="BC1458" s="12"/>
      <c r="BD1458" s="12"/>
      <c r="BE1458" s="12"/>
      <c r="BF1458" s="12"/>
    </row>
    <row r="1459" spans="1:58">
      <c r="A1459"/>
      <c r="B1459"/>
      <c r="C1459"/>
      <c r="D1459"/>
      <c r="E1459"/>
      <c r="F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D1459" s="11"/>
      <c r="AE1459" s="12"/>
      <c r="AF1459" s="11"/>
      <c r="AG1459" s="12"/>
      <c r="AH1459" s="11"/>
      <c r="AI1459" s="11"/>
      <c r="AJ1459" s="11"/>
      <c r="AK1459" s="11"/>
      <c r="AL1459" s="11"/>
      <c r="AN1459" s="11"/>
      <c r="AO1459" s="12"/>
      <c r="AP1459" s="12"/>
      <c r="AQ1459" s="12"/>
      <c r="AR1459" s="12"/>
      <c r="AS1459" s="12"/>
      <c r="AT1459" s="12"/>
      <c r="AU1459" s="12"/>
      <c r="AV1459" s="12"/>
      <c r="AX1459" s="11"/>
      <c r="AY1459" s="12"/>
      <c r="AZ1459" s="12"/>
      <c r="BA1459" s="12"/>
      <c r="BB1459" s="12"/>
      <c r="BC1459" s="12"/>
      <c r="BD1459" s="12"/>
      <c r="BE1459" s="12"/>
      <c r="BF1459" s="12"/>
    </row>
    <row r="1460" spans="1:58">
      <c r="A1460"/>
      <c r="B1460"/>
      <c r="C1460"/>
      <c r="D1460"/>
      <c r="E1460"/>
      <c r="F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D1460" s="11"/>
      <c r="AE1460" s="12"/>
      <c r="AF1460" s="11"/>
      <c r="AG1460" s="12"/>
      <c r="AH1460" s="11"/>
      <c r="AI1460" s="11"/>
      <c r="AJ1460" s="11"/>
      <c r="AK1460" s="11"/>
      <c r="AL1460" s="11"/>
      <c r="AN1460" s="11"/>
      <c r="AO1460" s="12"/>
      <c r="AP1460" s="12"/>
      <c r="AQ1460" s="12"/>
      <c r="AR1460" s="12"/>
      <c r="AS1460" s="12"/>
      <c r="AT1460" s="12"/>
      <c r="AU1460" s="12"/>
      <c r="AV1460" s="12"/>
      <c r="AX1460" s="11"/>
      <c r="AY1460" s="12"/>
      <c r="AZ1460" s="12"/>
      <c r="BA1460" s="12"/>
      <c r="BB1460" s="12"/>
      <c r="BC1460" s="12"/>
      <c r="BD1460" s="12"/>
      <c r="BE1460" s="12"/>
      <c r="BF1460" s="12"/>
    </row>
    <row r="1461" spans="1:58">
      <c r="A1461"/>
      <c r="B1461"/>
      <c r="C1461"/>
      <c r="D1461"/>
      <c r="E1461"/>
      <c r="F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D1461" s="11"/>
      <c r="AE1461" s="12"/>
      <c r="AF1461" s="11"/>
      <c r="AG1461" s="12"/>
      <c r="AH1461" s="11"/>
      <c r="AI1461" s="11"/>
      <c r="AJ1461" s="11"/>
      <c r="AK1461" s="11"/>
      <c r="AL1461" s="11"/>
      <c r="AN1461" s="11"/>
      <c r="AO1461" s="12"/>
      <c r="AP1461" s="12"/>
      <c r="AQ1461" s="12"/>
      <c r="AR1461" s="12"/>
      <c r="AS1461" s="12"/>
      <c r="AT1461" s="12"/>
      <c r="AU1461" s="12"/>
      <c r="AV1461" s="12"/>
      <c r="AX1461" s="11"/>
      <c r="AY1461" s="12"/>
      <c r="AZ1461" s="12"/>
      <c r="BA1461" s="12"/>
      <c r="BB1461" s="12"/>
      <c r="BC1461" s="12"/>
      <c r="BD1461" s="12"/>
      <c r="BE1461" s="12"/>
      <c r="BF1461" s="12"/>
    </row>
    <row r="1462" spans="1:58">
      <c r="A1462"/>
      <c r="B1462"/>
      <c r="C1462"/>
      <c r="D1462"/>
      <c r="E1462"/>
      <c r="F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D1462" s="11"/>
      <c r="AE1462" s="12"/>
      <c r="AF1462" s="11"/>
      <c r="AG1462" s="12"/>
      <c r="AH1462" s="11"/>
      <c r="AI1462" s="11"/>
      <c r="AJ1462" s="11"/>
      <c r="AK1462" s="11"/>
      <c r="AL1462" s="11"/>
      <c r="AN1462" s="11"/>
      <c r="AO1462" s="12"/>
      <c r="AP1462" s="12"/>
      <c r="AQ1462" s="12"/>
      <c r="AR1462" s="12"/>
      <c r="AS1462" s="12"/>
      <c r="AT1462" s="12"/>
      <c r="AU1462" s="12"/>
      <c r="AV1462" s="12"/>
      <c r="AX1462" s="11"/>
      <c r="AY1462" s="12"/>
      <c r="AZ1462" s="12"/>
      <c r="BA1462" s="12"/>
      <c r="BB1462" s="12"/>
      <c r="BC1462" s="12"/>
      <c r="BD1462" s="12"/>
      <c r="BE1462" s="12"/>
      <c r="BF1462" s="12"/>
    </row>
    <row r="1463" spans="1:58">
      <c r="A1463"/>
      <c r="B1463"/>
      <c r="C1463"/>
      <c r="D1463"/>
      <c r="E1463"/>
      <c r="F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D1463" s="11"/>
      <c r="AE1463" s="12"/>
      <c r="AF1463" s="11"/>
      <c r="AG1463" s="12"/>
      <c r="AH1463" s="11"/>
      <c r="AI1463" s="11"/>
      <c r="AJ1463" s="11"/>
      <c r="AK1463" s="11"/>
      <c r="AL1463" s="11"/>
      <c r="AN1463" s="11"/>
      <c r="AO1463" s="12"/>
      <c r="AP1463" s="12"/>
      <c r="AQ1463" s="12"/>
      <c r="AR1463" s="12"/>
      <c r="AS1463" s="12"/>
      <c r="AT1463" s="12"/>
      <c r="AU1463" s="12"/>
      <c r="AV1463" s="12"/>
      <c r="AX1463" s="11"/>
      <c r="AY1463" s="12"/>
      <c r="AZ1463" s="12"/>
      <c r="BA1463" s="12"/>
      <c r="BB1463" s="12"/>
      <c r="BC1463" s="12"/>
      <c r="BD1463" s="12"/>
      <c r="BE1463" s="12"/>
      <c r="BF1463" s="12"/>
    </row>
    <row r="1464" spans="1:58">
      <c r="A1464"/>
      <c r="B1464"/>
      <c r="C1464"/>
      <c r="D1464"/>
      <c r="E1464"/>
      <c r="F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D1464" s="11"/>
      <c r="AE1464" s="12"/>
      <c r="AF1464" s="11"/>
      <c r="AG1464" s="12"/>
      <c r="AH1464" s="11"/>
      <c r="AI1464" s="11"/>
      <c r="AJ1464" s="11"/>
      <c r="AK1464" s="11"/>
      <c r="AL1464" s="11"/>
      <c r="AN1464" s="11"/>
      <c r="AO1464" s="12"/>
      <c r="AP1464" s="12"/>
      <c r="AQ1464" s="12"/>
      <c r="AR1464" s="12"/>
      <c r="AS1464" s="12"/>
      <c r="AT1464" s="12"/>
      <c r="AU1464" s="12"/>
      <c r="AV1464" s="12"/>
      <c r="AX1464" s="11"/>
      <c r="AY1464" s="12"/>
      <c r="AZ1464" s="12"/>
      <c r="BA1464" s="12"/>
      <c r="BB1464" s="12"/>
      <c r="BC1464" s="12"/>
      <c r="BD1464" s="12"/>
      <c r="BE1464" s="12"/>
      <c r="BF1464" s="12"/>
    </row>
    <row r="1465" spans="1:58">
      <c r="A1465"/>
      <c r="B1465"/>
      <c r="C1465"/>
      <c r="D1465"/>
      <c r="E1465"/>
      <c r="F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D1465" s="11"/>
      <c r="AE1465" s="12"/>
      <c r="AF1465" s="11"/>
      <c r="AG1465" s="12"/>
      <c r="AH1465" s="11"/>
      <c r="AI1465" s="11"/>
      <c r="AJ1465" s="11"/>
      <c r="AK1465" s="11"/>
      <c r="AL1465" s="11"/>
      <c r="AN1465" s="11"/>
      <c r="AO1465" s="12"/>
      <c r="AP1465" s="12"/>
      <c r="AQ1465" s="12"/>
      <c r="AR1465" s="12"/>
      <c r="AS1465" s="12"/>
      <c r="AT1465" s="12"/>
      <c r="AU1465" s="12"/>
      <c r="AV1465" s="12"/>
      <c r="AX1465" s="11"/>
      <c r="AY1465" s="12"/>
      <c r="AZ1465" s="12"/>
      <c r="BA1465" s="12"/>
      <c r="BB1465" s="12"/>
      <c r="BC1465" s="12"/>
      <c r="BD1465" s="12"/>
      <c r="BE1465" s="12"/>
      <c r="BF1465" s="12"/>
    </row>
    <row r="1466" spans="1:58">
      <c r="A1466"/>
      <c r="B1466"/>
      <c r="C1466"/>
      <c r="D1466"/>
      <c r="E1466"/>
      <c r="F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D1466" s="11"/>
      <c r="AE1466" s="12"/>
      <c r="AF1466" s="11"/>
      <c r="AG1466" s="12"/>
      <c r="AH1466" s="11"/>
      <c r="AI1466" s="11"/>
      <c r="AJ1466" s="11"/>
      <c r="AK1466" s="11"/>
      <c r="AL1466" s="11"/>
      <c r="AN1466" s="11"/>
      <c r="AO1466" s="12"/>
      <c r="AP1466" s="12"/>
      <c r="AQ1466" s="12"/>
      <c r="AR1466" s="12"/>
      <c r="AS1466" s="12"/>
      <c r="AT1466" s="12"/>
      <c r="AU1466" s="12"/>
      <c r="AV1466" s="12"/>
      <c r="AX1466" s="11"/>
      <c r="AY1466" s="12"/>
      <c r="AZ1466" s="12"/>
      <c r="BA1466" s="12"/>
      <c r="BB1466" s="12"/>
      <c r="BC1466" s="12"/>
      <c r="BD1466" s="12"/>
      <c r="BE1466" s="12"/>
      <c r="BF1466" s="12"/>
    </row>
    <row r="1467" spans="1:58">
      <c r="A1467"/>
      <c r="B1467"/>
      <c r="C1467"/>
      <c r="D1467"/>
      <c r="E1467"/>
      <c r="F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D1467" s="11"/>
      <c r="AE1467" s="12"/>
      <c r="AF1467" s="11"/>
      <c r="AG1467" s="12"/>
      <c r="AH1467" s="11"/>
      <c r="AI1467" s="11"/>
      <c r="AJ1467" s="11"/>
      <c r="AK1467" s="11"/>
      <c r="AL1467" s="11"/>
      <c r="AN1467" s="11"/>
      <c r="AO1467" s="12"/>
      <c r="AP1467" s="12"/>
      <c r="AQ1467" s="12"/>
      <c r="AR1467" s="12"/>
      <c r="AS1467" s="12"/>
      <c r="AT1467" s="12"/>
      <c r="AU1467" s="12"/>
      <c r="AV1467" s="12"/>
      <c r="AX1467" s="11"/>
      <c r="AY1467" s="12"/>
      <c r="AZ1467" s="12"/>
      <c r="BA1467" s="12"/>
      <c r="BB1467" s="12"/>
      <c r="BC1467" s="12"/>
      <c r="BD1467" s="12"/>
      <c r="BE1467" s="12"/>
      <c r="BF1467" s="12"/>
    </row>
    <row r="1468" spans="1:58">
      <c r="A1468"/>
      <c r="B1468"/>
      <c r="C1468"/>
      <c r="D1468"/>
      <c r="E1468"/>
      <c r="F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D1468" s="11"/>
      <c r="AE1468" s="12"/>
      <c r="AF1468" s="11"/>
      <c r="AG1468" s="12"/>
      <c r="AH1468" s="11"/>
      <c r="AI1468" s="11"/>
      <c r="AJ1468" s="11"/>
      <c r="AK1468" s="11"/>
      <c r="AL1468" s="11"/>
      <c r="AN1468" s="11"/>
      <c r="AO1468" s="12"/>
      <c r="AP1468" s="12"/>
      <c r="AQ1468" s="12"/>
      <c r="AR1468" s="12"/>
      <c r="AS1468" s="12"/>
      <c r="AT1468" s="12"/>
      <c r="AU1468" s="12"/>
      <c r="AV1468" s="12"/>
      <c r="AX1468" s="11"/>
      <c r="AY1468" s="12"/>
      <c r="AZ1468" s="12"/>
      <c r="BA1468" s="12"/>
      <c r="BB1468" s="12"/>
      <c r="BC1468" s="12"/>
      <c r="BD1468" s="12"/>
      <c r="BE1468" s="12"/>
      <c r="BF1468" s="12"/>
    </row>
    <row r="1469" spans="1:58">
      <c r="A1469"/>
      <c r="B1469"/>
      <c r="C1469"/>
      <c r="D1469"/>
      <c r="E1469"/>
      <c r="F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D1469" s="11"/>
      <c r="AE1469" s="12"/>
      <c r="AF1469" s="11"/>
      <c r="AG1469" s="12"/>
      <c r="AH1469" s="11"/>
      <c r="AI1469" s="11"/>
      <c r="AJ1469" s="11"/>
      <c r="AK1469" s="11"/>
      <c r="AL1469" s="11"/>
      <c r="AN1469" s="11"/>
      <c r="AO1469" s="12"/>
      <c r="AP1469" s="12"/>
      <c r="AQ1469" s="12"/>
      <c r="AR1469" s="12"/>
      <c r="AS1469" s="12"/>
      <c r="AT1469" s="12"/>
      <c r="AU1469" s="12"/>
      <c r="AV1469" s="12"/>
      <c r="AX1469" s="11"/>
      <c r="AY1469" s="12"/>
      <c r="AZ1469" s="12"/>
      <c r="BA1469" s="12"/>
      <c r="BB1469" s="12"/>
      <c r="BC1469" s="12"/>
      <c r="BD1469" s="12"/>
      <c r="BE1469" s="12"/>
      <c r="BF1469" s="12"/>
    </row>
    <row r="1470" spans="1:58">
      <c r="A1470"/>
      <c r="B1470"/>
      <c r="C1470"/>
      <c r="D1470"/>
      <c r="E1470"/>
      <c r="F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D1470" s="11"/>
      <c r="AE1470" s="12"/>
      <c r="AF1470" s="11"/>
      <c r="AG1470" s="12"/>
      <c r="AH1470" s="11"/>
      <c r="AI1470" s="11"/>
      <c r="AJ1470" s="11"/>
      <c r="AK1470" s="11"/>
      <c r="AL1470" s="11"/>
      <c r="AN1470" s="11"/>
      <c r="AO1470" s="12"/>
      <c r="AP1470" s="12"/>
      <c r="AQ1470" s="12"/>
      <c r="AR1470" s="12"/>
      <c r="AS1470" s="12"/>
      <c r="AT1470" s="12"/>
      <c r="AU1470" s="12"/>
      <c r="AV1470" s="12"/>
      <c r="AX1470" s="11"/>
      <c r="AY1470" s="12"/>
      <c r="AZ1470" s="12"/>
      <c r="BA1470" s="12"/>
      <c r="BB1470" s="12"/>
      <c r="BC1470" s="12"/>
      <c r="BD1470" s="12"/>
      <c r="BE1470" s="12"/>
      <c r="BF1470" s="12"/>
    </row>
    <row r="1471" spans="1:58">
      <c r="A1471"/>
      <c r="B1471"/>
      <c r="C1471"/>
      <c r="D1471"/>
      <c r="E1471"/>
      <c r="F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D1471" s="11"/>
      <c r="AE1471" s="12"/>
      <c r="AF1471" s="11"/>
      <c r="AG1471" s="12"/>
      <c r="AH1471" s="11"/>
      <c r="AI1471" s="11"/>
      <c r="AJ1471" s="11"/>
      <c r="AK1471" s="11"/>
      <c r="AL1471" s="11"/>
      <c r="AN1471" s="11"/>
      <c r="AO1471" s="12"/>
      <c r="AP1471" s="12"/>
      <c r="AQ1471" s="12"/>
      <c r="AR1471" s="12"/>
      <c r="AS1471" s="12"/>
      <c r="AT1471" s="12"/>
      <c r="AU1471" s="12"/>
      <c r="AV1471" s="12"/>
      <c r="AX1471" s="11"/>
      <c r="AY1471" s="12"/>
      <c r="AZ1471" s="12"/>
      <c r="BA1471" s="12"/>
      <c r="BB1471" s="12"/>
      <c r="BC1471" s="12"/>
      <c r="BD1471" s="12"/>
      <c r="BE1471" s="12"/>
      <c r="BF1471" s="12"/>
    </row>
    <row r="1472" spans="1:58">
      <c r="A1472"/>
      <c r="B1472"/>
      <c r="C1472"/>
      <c r="D1472"/>
      <c r="E1472"/>
      <c r="F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D1472" s="11"/>
      <c r="AE1472" s="12"/>
      <c r="AF1472" s="11"/>
      <c r="AG1472" s="12"/>
      <c r="AH1472" s="11"/>
      <c r="AI1472" s="11"/>
      <c r="AJ1472" s="11"/>
      <c r="AK1472" s="11"/>
      <c r="AL1472" s="11"/>
      <c r="AN1472" s="11"/>
      <c r="AO1472" s="12"/>
      <c r="AP1472" s="12"/>
      <c r="AQ1472" s="12"/>
      <c r="AR1472" s="12"/>
      <c r="AS1472" s="12"/>
      <c r="AT1472" s="12"/>
      <c r="AU1472" s="12"/>
      <c r="AV1472" s="12"/>
      <c r="AX1472" s="11"/>
      <c r="AY1472" s="12"/>
      <c r="AZ1472" s="12"/>
      <c r="BA1472" s="12"/>
      <c r="BB1472" s="12"/>
      <c r="BC1472" s="12"/>
      <c r="BD1472" s="12"/>
      <c r="BE1472" s="12"/>
      <c r="BF1472" s="12"/>
    </row>
    <row r="1473" spans="1:58">
      <c r="A1473"/>
      <c r="B1473"/>
      <c r="C1473"/>
      <c r="D1473"/>
      <c r="E1473"/>
      <c r="F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D1473" s="11"/>
      <c r="AE1473" s="12"/>
      <c r="AF1473" s="11"/>
      <c r="AG1473" s="12"/>
      <c r="AH1473" s="11"/>
      <c r="AI1473" s="11"/>
      <c r="AJ1473" s="11"/>
      <c r="AK1473" s="11"/>
      <c r="AL1473" s="11"/>
      <c r="AN1473" s="11"/>
      <c r="AO1473" s="12"/>
      <c r="AP1473" s="12"/>
      <c r="AQ1473" s="12"/>
      <c r="AR1473" s="12"/>
      <c r="AS1473" s="12"/>
      <c r="AT1473" s="12"/>
      <c r="AU1473" s="12"/>
      <c r="AV1473" s="12"/>
      <c r="AX1473" s="11"/>
      <c r="AY1473" s="12"/>
      <c r="AZ1473" s="12"/>
      <c r="BA1473" s="12"/>
      <c r="BB1473" s="12"/>
      <c r="BC1473" s="12"/>
      <c r="BD1473" s="12"/>
      <c r="BE1473" s="12"/>
      <c r="BF1473" s="12"/>
    </row>
    <row r="1474" spans="1:58">
      <c r="A1474"/>
      <c r="B1474"/>
      <c r="C1474"/>
      <c r="D1474"/>
      <c r="E1474"/>
      <c r="F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D1474" s="11"/>
      <c r="AE1474" s="12"/>
      <c r="AF1474" s="11"/>
      <c r="AG1474" s="12"/>
      <c r="AH1474" s="11"/>
      <c r="AI1474" s="11"/>
      <c r="AJ1474" s="11"/>
      <c r="AK1474" s="11"/>
      <c r="AL1474" s="11"/>
      <c r="AN1474" s="11"/>
      <c r="AO1474" s="12"/>
      <c r="AP1474" s="12"/>
      <c r="AQ1474" s="12"/>
      <c r="AR1474" s="12"/>
      <c r="AS1474" s="12"/>
      <c r="AT1474" s="12"/>
      <c r="AU1474" s="12"/>
      <c r="AV1474" s="12"/>
      <c r="AX1474" s="11"/>
      <c r="AY1474" s="12"/>
      <c r="AZ1474" s="12"/>
      <c r="BA1474" s="12"/>
      <c r="BB1474" s="12"/>
      <c r="BC1474" s="12"/>
      <c r="BD1474" s="12"/>
      <c r="BE1474" s="12"/>
      <c r="BF1474" s="12"/>
    </row>
    <row r="1475" spans="1:58">
      <c r="A1475"/>
      <c r="B1475"/>
      <c r="C1475"/>
      <c r="D1475"/>
      <c r="E1475"/>
      <c r="F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D1475" s="11"/>
      <c r="AE1475" s="12"/>
      <c r="AF1475" s="11"/>
      <c r="AG1475" s="12"/>
      <c r="AH1475" s="11"/>
      <c r="AI1475" s="11"/>
      <c r="AJ1475" s="11"/>
      <c r="AK1475" s="11"/>
      <c r="AL1475" s="11"/>
      <c r="AN1475" s="11"/>
      <c r="AO1475" s="12"/>
      <c r="AP1475" s="12"/>
      <c r="AQ1475" s="12"/>
      <c r="AR1475" s="12"/>
      <c r="AS1475" s="12"/>
      <c r="AT1475" s="12"/>
      <c r="AU1475" s="12"/>
      <c r="AV1475" s="12"/>
      <c r="AX1475" s="11"/>
      <c r="AY1475" s="12"/>
      <c r="AZ1475" s="12"/>
      <c r="BA1475" s="12"/>
      <c r="BB1475" s="12"/>
      <c r="BC1475" s="12"/>
      <c r="BD1475" s="12"/>
      <c r="BE1475" s="12"/>
      <c r="BF1475" s="12"/>
    </row>
    <row r="1476" spans="1:58">
      <c r="A1476"/>
      <c r="B1476"/>
      <c r="C1476"/>
      <c r="D1476"/>
      <c r="E1476"/>
      <c r="F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D1476" s="11"/>
      <c r="AE1476" s="12"/>
      <c r="AF1476" s="11"/>
      <c r="AG1476" s="12"/>
      <c r="AH1476" s="11"/>
      <c r="AI1476" s="11"/>
      <c r="AJ1476" s="11"/>
      <c r="AK1476" s="11"/>
      <c r="AL1476" s="11"/>
      <c r="AN1476" s="11"/>
      <c r="AO1476" s="12"/>
      <c r="AP1476" s="12"/>
      <c r="AQ1476" s="12"/>
      <c r="AR1476" s="12"/>
      <c r="AS1476" s="12"/>
      <c r="AT1476" s="12"/>
      <c r="AU1476" s="12"/>
      <c r="AV1476" s="12"/>
      <c r="AX1476" s="11"/>
      <c r="AY1476" s="12"/>
      <c r="AZ1476" s="12"/>
      <c r="BA1476" s="12"/>
      <c r="BB1476" s="12"/>
      <c r="BC1476" s="12"/>
      <c r="BD1476" s="12"/>
      <c r="BE1476" s="12"/>
      <c r="BF1476" s="12"/>
    </row>
    <row r="1477" spans="1:58">
      <c r="A1477"/>
      <c r="B1477"/>
      <c r="C1477"/>
      <c r="D1477"/>
      <c r="E1477"/>
      <c r="F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D1477" s="11"/>
      <c r="AE1477" s="12"/>
      <c r="AF1477" s="11"/>
      <c r="AG1477" s="12"/>
      <c r="AH1477" s="11"/>
      <c r="AI1477" s="11"/>
      <c r="AJ1477" s="11"/>
      <c r="AK1477" s="11"/>
      <c r="AL1477" s="11"/>
      <c r="AN1477" s="11"/>
      <c r="AO1477" s="12"/>
      <c r="AP1477" s="12"/>
      <c r="AQ1477" s="12"/>
      <c r="AR1477" s="12"/>
      <c r="AS1477" s="12"/>
      <c r="AT1477" s="12"/>
      <c r="AU1477" s="12"/>
      <c r="AV1477" s="12"/>
      <c r="AX1477" s="11"/>
      <c r="AY1477" s="12"/>
      <c r="AZ1477" s="12"/>
      <c r="BA1477" s="12"/>
      <c r="BB1477" s="12"/>
      <c r="BC1477" s="12"/>
      <c r="BD1477" s="12"/>
      <c r="BE1477" s="12"/>
      <c r="BF1477" s="12"/>
    </row>
    <row r="1478" spans="1:58">
      <c r="A1478"/>
      <c r="B1478"/>
      <c r="C1478"/>
      <c r="D1478"/>
      <c r="E1478"/>
      <c r="F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D1478" s="11"/>
      <c r="AE1478" s="12"/>
      <c r="AF1478" s="11"/>
      <c r="AG1478" s="12"/>
      <c r="AH1478" s="11"/>
      <c r="AI1478" s="11"/>
      <c r="AJ1478" s="11"/>
      <c r="AK1478" s="11"/>
      <c r="AL1478" s="11"/>
      <c r="AN1478" s="11"/>
      <c r="AO1478" s="12"/>
      <c r="AP1478" s="12"/>
      <c r="AQ1478" s="12"/>
      <c r="AR1478" s="12"/>
      <c r="AS1478" s="12"/>
      <c r="AT1478" s="12"/>
      <c r="AU1478" s="12"/>
      <c r="AV1478" s="12"/>
      <c r="AX1478" s="11"/>
      <c r="AY1478" s="12"/>
      <c r="AZ1478" s="12"/>
      <c r="BA1478" s="12"/>
      <c r="BB1478" s="12"/>
      <c r="BC1478" s="12"/>
      <c r="BD1478" s="12"/>
      <c r="BE1478" s="12"/>
      <c r="BF1478" s="12"/>
    </row>
    <row r="1479" spans="1:58">
      <c r="A1479"/>
      <c r="B1479"/>
      <c r="C1479"/>
      <c r="D1479"/>
      <c r="E1479"/>
      <c r="F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D1479" s="11"/>
      <c r="AE1479" s="12"/>
      <c r="AF1479" s="11"/>
      <c r="AG1479" s="12"/>
      <c r="AH1479" s="11"/>
      <c r="AI1479" s="11"/>
      <c r="AJ1479" s="11"/>
      <c r="AK1479" s="11"/>
      <c r="AL1479" s="11"/>
      <c r="AN1479" s="11"/>
      <c r="AO1479" s="12"/>
      <c r="AP1479" s="12"/>
      <c r="AQ1479" s="12"/>
      <c r="AR1479" s="12"/>
      <c r="AS1479" s="12"/>
      <c r="AT1479" s="12"/>
      <c r="AU1479" s="12"/>
      <c r="AV1479" s="12"/>
      <c r="AX1479" s="11"/>
      <c r="AY1479" s="12"/>
      <c r="AZ1479" s="12"/>
      <c r="BA1479" s="12"/>
      <c r="BB1479" s="12"/>
      <c r="BC1479" s="12"/>
      <c r="BD1479" s="12"/>
      <c r="BE1479" s="12"/>
      <c r="BF1479" s="12"/>
    </row>
    <row r="1480" spans="1:58">
      <c r="A1480"/>
      <c r="B1480"/>
      <c r="C1480"/>
      <c r="D1480"/>
      <c r="E1480"/>
      <c r="F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D1480" s="11"/>
      <c r="AE1480" s="12"/>
      <c r="AF1480" s="11"/>
      <c r="AG1480" s="12"/>
      <c r="AH1480" s="11"/>
      <c r="AI1480" s="11"/>
      <c r="AJ1480" s="11"/>
      <c r="AK1480" s="11"/>
      <c r="AL1480" s="11"/>
      <c r="AN1480" s="11"/>
      <c r="AO1480" s="12"/>
      <c r="AP1480" s="12"/>
      <c r="AQ1480" s="12"/>
      <c r="AR1480" s="12"/>
      <c r="AS1480" s="12"/>
      <c r="AT1480" s="12"/>
      <c r="AU1480" s="12"/>
      <c r="AV1480" s="12"/>
      <c r="AX1480" s="11"/>
      <c r="AY1480" s="12"/>
      <c r="AZ1480" s="12"/>
      <c r="BA1480" s="12"/>
      <c r="BB1480" s="12"/>
      <c r="BC1480" s="12"/>
      <c r="BD1480" s="12"/>
      <c r="BE1480" s="12"/>
      <c r="BF1480" s="12"/>
    </row>
    <row r="1481" spans="1:58">
      <c r="A1481"/>
      <c r="B1481"/>
      <c r="C1481"/>
      <c r="D1481"/>
      <c r="E1481"/>
      <c r="F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D1481" s="11"/>
      <c r="AE1481" s="12"/>
      <c r="AF1481" s="11"/>
      <c r="AG1481" s="12"/>
      <c r="AH1481" s="11"/>
      <c r="AI1481" s="11"/>
      <c r="AJ1481" s="11"/>
      <c r="AK1481" s="11"/>
      <c r="AL1481" s="11"/>
      <c r="AN1481" s="11"/>
      <c r="AO1481" s="12"/>
      <c r="AP1481" s="12"/>
      <c r="AQ1481" s="12"/>
      <c r="AR1481" s="12"/>
      <c r="AS1481" s="12"/>
      <c r="AT1481" s="12"/>
      <c r="AU1481" s="12"/>
      <c r="AV1481" s="12"/>
      <c r="AX1481" s="11"/>
      <c r="AY1481" s="12"/>
      <c r="AZ1481" s="12"/>
      <c r="BA1481" s="12"/>
      <c r="BB1481" s="12"/>
      <c r="BC1481" s="12"/>
      <c r="BD1481" s="12"/>
      <c r="BE1481" s="12"/>
      <c r="BF1481" s="12"/>
    </row>
    <row r="1482" spans="1:58">
      <c r="A1482"/>
      <c r="B1482"/>
      <c r="C1482"/>
      <c r="D1482"/>
      <c r="E1482"/>
      <c r="F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D1482" s="11"/>
      <c r="AE1482" s="12"/>
      <c r="AF1482" s="11"/>
      <c r="AG1482" s="12"/>
      <c r="AH1482" s="11"/>
      <c r="AI1482" s="11"/>
      <c r="AJ1482" s="11"/>
      <c r="AK1482" s="11"/>
      <c r="AL1482" s="11"/>
      <c r="AN1482" s="11"/>
      <c r="AO1482" s="12"/>
      <c r="AP1482" s="12"/>
      <c r="AQ1482" s="12"/>
      <c r="AR1482" s="12"/>
      <c r="AS1482" s="12"/>
      <c r="AT1482" s="12"/>
      <c r="AU1482" s="12"/>
      <c r="AV1482" s="12"/>
      <c r="AX1482" s="11"/>
      <c r="AY1482" s="12"/>
      <c r="AZ1482" s="12"/>
      <c r="BA1482" s="12"/>
      <c r="BB1482" s="12"/>
      <c r="BC1482" s="12"/>
      <c r="BD1482" s="12"/>
      <c r="BE1482" s="12"/>
      <c r="BF1482" s="12"/>
    </row>
    <row r="1483" spans="1:58">
      <c r="A1483"/>
      <c r="B1483"/>
      <c r="C1483"/>
      <c r="D1483"/>
      <c r="E1483"/>
      <c r="F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D1483" s="11"/>
      <c r="AE1483" s="12"/>
      <c r="AF1483" s="11"/>
      <c r="AG1483" s="12"/>
      <c r="AH1483" s="11"/>
      <c r="AI1483" s="11"/>
      <c r="AJ1483" s="11"/>
      <c r="AK1483" s="11"/>
      <c r="AL1483" s="11"/>
      <c r="AN1483" s="11"/>
      <c r="AO1483" s="12"/>
      <c r="AP1483" s="12"/>
      <c r="AQ1483" s="12"/>
      <c r="AR1483" s="12"/>
      <c r="AS1483" s="12"/>
      <c r="AT1483" s="12"/>
      <c r="AU1483" s="12"/>
      <c r="AV1483" s="12"/>
      <c r="AX1483" s="11"/>
      <c r="AY1483" s="12"/>
      <c r="AZ1483" s="12"/>
      <c r="BA1483" s="12"/>
      <c r="BB1483" s="12"/>
      <c r="BC1483" s="12"/>
      <c r="BD1483" s="12"/>
      <c r="BE1483" s="12"/>
      <c r="BF1483" s="12"/>
    </row>
    <row r="1484" spans="1:58">
      <c r="A1484"/>
      <c r="B1484"/>
      <c r="C1484"/>
      <c r="D1484"/>
      <c r="E1484"/>
      <c r="F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D1484" s="11"/>
      <c r="AE1484" s="12"/>
      <c r="AF1484" s="11"/>
      <c r="AG1484" s="12"/>
      <c r="AH1484" s="11"/>
      <c r="AI1484" s="11"/>
      <c r="AJ1484" s="11"/>
      <c r="AK1484" s="11"/>
      <c r="AL1484" s="11"/>
      <c r="AN1484" s="11"/>
      <c r="AO1484" s="12"/>
      <c r="AP1484" s="12"/>
      <c r="AQ1484" s="12"/>
      <c r="AR1484" s="12"/>
      <c r="AS1484" s="12"/>
      <c r="AT1484" s="12"/>
      <c r="AU1484" s="12"/>
      <c r="AV1484" s="12"/>
      <c r="AX1484" s="11"/>
      <c r="AY1484" s="12"/>
      <c r="AZ1484" s="12"/>
      <c r="BA1484" s="12"/>
      <c r="BB1484" s="12"/>
      <c r="BC1484" s="12"/>
      <c r="BD1484" s="12"/>
      <c r="BE1484" s="12"/>
      <c r="BF1484" s="12"/>
    </row>
    <row r="1485" spans="1:58">
      <c r="A1485"/>
      <c r="B1485"/>
      <c r="C1485"/>
      <c r="D1485"/>
      <c r="E1485"/>
      <c r="F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D1485" s="11"/>
      <c r="AE1485" s="12"/>
      <c r="AF1485" s="11"/>
      <c r="AG1485" s="12"/>
      <c r="AH1485" s="11"/>
      <c r="AI1485" s="11"/>
      <c r="AJ1485" s="11"/>
      <c r="AK1485" s="11"/>
      <c r="AL1485" s="11"/>
      <c r="AN1485" s="11"/>
      <c r="AO1485" s="12"/>
      <c r="AP1485" s="12"/>
      <c r="AQ1485" s="12"/>
      <c r="AR1485" s="12"/>
      <c r="AS1485" s="12"/>
      <c r="AT1485" s="12"/>
      <c r="AU1485" s="12"/>
      <c r="AV1485" s="12"/>
      <c r="AX1485" s="11"/>
      <c r="AY1485" s="12"/>
      <c r="AZ1485" s="12"/>
      <c r="BA1485" s="12"/>
      <c r="BB1485" s="12"/>
      <c r="BC1485" s="12"/>
      <c r="BD1485" s="12"/>
      <c r="BE1485" s="12"/>
      <c r="BF1485" s="12"/>
    </row>
    <row r="1486" spans="1:58">
      <c r="A1486"/>
      <c r="B1486"/>
      <c r="C1486"/>
      <c r="D1486"/>
      <c r="E1486"/>
      <c r="F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D1486" s="11"/>
      <c r="AE1486" s="12"/>
      <c r="AF1486" s="11"/>
      <c r="AG1486" s="12"/>
      <c r="AH1486" s="11"/>
      <c r="AI1486" s="11"/>
      <c r="AJ1486" s="11"/>
      <c r="AK1486" s="11"/>
      <c r="AL1486" s="11"/>
      <c r="AN1486" s="11"/>
      <c r="AO1486" s="12"/>
      <c r="AP1486" s="12"/>
      <c r="AQ1486" s="12"/>
      <c r="AR1486" s="12"/>
      <c r="AS1486" s="12"/>
      <c r="AT1486" s="12"/>
      <c r="AU1486" s="12"/>
      <c r="AV1486" s="12"/>
      <c r="AX1486" s="11"/>
      <c r="AY1486" s="12"/>
      <c r="AZ1486" s="12"/>
      <c r="BA1486" s="12"/>
      <c r="BB1486" s="12"/>
      <c r="BC1486" s="12"/>
      <c r="BD1486" s="12"/>
      <c r="BE1486" s="12"/>
      <c r="BF1486" s="12"/>
    </row>
    <row r="1487" spans="1:58">
      <c r="A1487"/>
      <c r="B1487"/>
      <c r="C1487"/>
      <c r="D1487"/>
      <c r="E1487"/>
      <c r="F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D1487" s="11"/>
      <c r="AE1487" s="12"/>
      <c r="AF1487" s="11"/>
      <c r="AG1487" s="12"/>
      <c r="AH1487" s="11"/>
      <c r="AI1487" s="11"/>
      <c r="AJ1487" s="11"/>
      <c r="AK1487" s="11"/>
      <c r="AL1487" s="11"/>
      <c r="AN1487" s="11"/>
      <c r="AO1487" s="12"/>
      <c r="AP1487" s="12"/>
      <c r="AQ1487" s="12"/>
      <c r="AR1487" s="12"/>
      <c r="AS1487" s="12"/>
      <c r="AT1487" s="12"/>
      <c r="AU1487" s="12"/>
      <c r="AV1487" s="12"/>
      <c r="AX1487" s="11"/>
      <c r="AY1487" s="12"/>
      <c r="AZ1487" s="12"/>
      <c r="BA1487" s="12"/>
      <c r="BB1487" s="12"/>
      <c r="BC1487" s="12"/>
      <c r="BD1487" s="12"/>
      <c r="BE1487" s="12"/>
      <c r="BF1487" s="12"/>
    </row>
    <row r="1488" spans="1:58">
      <c r="A1488"/>
      <c r="B1488"/>
      <c r="C1488"/>
      <c r="D1488"/>
      <c r="E1488"/>
      <c r="F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D1488" s="11"/>
      <c r="AE1488" s="12"/>
      <c r="AF1488" s="11"/>
      <c r="AG1488" s="12"/>
      <c r="AH1488" s="11"/>
      <c r="AI1488" s="11"/>
      <c r="AJ1488" s="11"/>
      <c r="AK1488" s="11"/>
      <c r="AL1488" s="11"/>
      <c r="AN1488" s="11"/>
      <c r="AO1488" s="12"/>
      <c r="AP1488" s="12"/>
      <c r="AQ1488" s="12"/>
      <c r="AR1488" s="12"/>
      <c r="AS1488" s="12"/>
      <c r="AT1488" s="12"/>
      <c r="AU1488" s="12"/>
      <c r="AV1488" s="12"/>
      <c r="AX1488" s="11"/>
      <c r="AY1488" s="12"/>
      <c r="AZ1488" s="12"/>
      <c r="BA1488" s="12"/>
      <c r="BB1488" s="12"/>
      <c r="BC1488" s="12"/>
      <c r="BD1488" s="12"/>
      <c r="BE1488" s="12"/>
      <c r="BF1488" s="12"/>
    </row>
    <row r="1489" spans="1:58">
      <c r="A1489"/>
      <c r="B1489"/>
      <c r="C1489"/>
      <c r="D1489"/>
      <c r="E1489"/>
      <c r="F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D1489" s="11"/>
      <c r="AE1489" s="12"/>
      <c r="AF1489" s="11"/>
      <c r="AG1489" s="12"/>
      <c r="AH1489" s="11"/>
      <c r="AI1489" s="11"/>
      <c r="AJ1489" s="11"/>
      <c r="AK1489" s="11"/>
      <c r="AL1489" s="11"/>
      <c r="AN1489" s="11"/>
      <c r="AO1489" s="12"/>
      <c r="AP1489" s="12"/>
      <c r="AQ1489" s="12"/>
      <c r="AR1489" s="12"/>
      <c r="AS1489" s="12"/>
      <c r="AT1489" s="12"/>
      <c r="AU1489" s="12"/>
      <c r="AV1489" s="12"/>
      <c r="AX1489" s="11"/>
      <c r="AY1489" s="12"/>
      <c r="AZ1489" s="12"/>
      <c r="BA1489" s="12"/>
      <c r="BB1489" s="12"/>
      <c r="BC1489" s="12"/>
      <c r="BD1489" s="12"/>
      <c r="BE1489" s="12"/>
      <c r="BF1489" s="12"/>
    </row>
    <row r="1490" spans="1:58">
      <c r="A1490"/>
      <c r="B1490"/>
      <c r="C1490"/>
      <c r="D1490"/>
      <c r="E1490"/>
      <c r="F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D1490" s="11"/>
      <c r="AE1490" s="12"/>
      <c r="AF1490" s="11"/>
      <c r="AG1490" s="12"/>
      <c r="AH1490" s="11"/>
      <c r="AI1490" s="11"/>
      <c r="AJ1490" s="11"/>
      <c r="AK1490" s="11"/>
      <c r="AL1490" s="11"/>
      <c r="AN1490" s="11"/>
      <c r="AO1490" s="12"/>
      <c r="AP1490" s="12"/>
      <c r="AQ1490" s="12"/>
      <c r="AR1490" s="12"/>
      <c r="AS1490" s="12"/>
      <c r="AT1490" s="12"/>
      <c r="AU1490" s="12"/>
      <c r="AV1490" s="12"/>
      <c r="AX1490" s="11"/>
      <c r="AY1490" s="12"/>
      <c r="AZ1490" s="12"/>
      <c r="BA1490" s="12"/>
      <c r="BB1490" s="12"/>
      <c r="BC1490" s="12"/>
      <c r="BD1490" s="12"/>
      <c r="BE1490" s="12"/>
      <c r="BF1490" s="12"/>
    </row>
    <row r="1491" spans="1:58">
      <c r="A1491"/>
      <c r="B1491"/>
      <c r="C1491"/>
      <c r="D1491"/>
      <c r="E1491"/>
      <c r="F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D1491" s="11"/>
      <c r="AE1491" s="12"/>
      <c r="AF1491" s="11"/>
      <c r="AG1491" s="12"/>
      <c r="AH1491" s="11"/>
      <c r="AI1491" s="11"/>
      <c r="AJ1491" s="11"/>
      <c r="AK1491" s="11"/>
      <c r="AL1491" s="11"/>
      <c r="AN1491" s="11"/>
      <c r="AO1491" s="12"/>
      <c r="AP1491" s="12"/>
      <c r="AQ1491" s="12"/>
      <c r="AR1491" s="12"/>
      <c r="AS1491" s="12"/>
      <c r="AT1491" s="12"/>
      <c r="AU1491" s="12"/>
      <c r="AV1491" s="12"/>
      <c r="AX1491" s="11"/>
      <c r="AY1491" s="12"/>
      <c r="AZ1491" s="12"/>
      <c r="BA1491" s="12"/>
      <c r="BB1491" s="12"/>
      <c r="BC1491" s="12"/>
      <c r="BD1491" s="12"/>
      <c r="BE1491" s="12"/>
      <c r="BF1491" s="12"/>
    </row>
    <row r="1492" spans="1:58">
      <c r="A1492"/>
      <c r="B1492"/>
      <c r="C1492"/>
      <c r="D1492"/>
      <c r="E1492"/>
      <c r="F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D1492" s="11"/>
      <c r="AE1492" s="12"/>
      <c r="AF1492" s="11"/>
      <c r="AG1492" s="12"/>
      <c r="AH1492" s="11"/>
      <c r="AI1492" s="11"/>
      <c r="AJ1492" s="11"/>
      <c r="AK1492" s="11"/>
      <c r="AL1492" s="11"/>
      <c r="AN1492" s="11"/>
      <c r="AO1492" s="12"/>
      <c r="AP1492" s="12"/>
      <c r="AQ1492" s="12"/>
      <c r="AR1492" s="12"/>
      <c r="AS1492" s="12"/>
      <c r="AT1492" s="12"/>
      <c r="AU1492" s="12"/>
      <c r="AV1492" s="12"/>
      <c r="AX1492" s="11"/>
      <c r="AY1492" s="12"/>
      <c r="AZ1492" s="12"/>
      <c r="BA1492" s="12"/>
      <c r="BB1492" s="12"/>
      <c r="BC1492" s="12"/>
      <c r="BD1492" s="12"/>
      <c r="BE1492" s="12"/>
      <c r="BF1492" s="12"/>
    </row>
    <row r="1493" spans="1:58">
      <c r="A1493"/>
      <c r="B1493"/>
      <c r="C1493"/>
      <c r="D1493"/>
      <c r="E1493"/>
      <c r="F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D1493" s="11"/>
      <c r="AE1493" s="12"/>
      <c r="AF1493" s="11"/>
      <c r="AG1493" s="12"/>
      <c r="AH1493" s="11"/>
      <c r="AI1493" s="11"/>
      <c r="AJ1493" s="11"/>
      <c r="AK1493" s="11"/>
      <c r="AL1493" s="11"/>
      <c r="AN1493" s="11"/>
      <c r="AO1493" s="12"/>
      <c r="AP1493" s="12"/>
      <c r="AQ1493" s="12"/>
      <c r="AR1493" s="12"/>
      <c r="AS1493" s="12"/>
      <c r="AT1493" s="12"/>
      <c r="AU1493" s="12"/>
      <c r="AV1493" s="12"/>
      <c r="AX1493" s="11"/>
      <c r="AY1493" s="12"/>
      <c r="AZ1493" s="12"/>
      <c r="BA1493" s="12"/>
      <c r="BB1493" s="12"/>
      <c r="BC1493" s="12"/>
      <c r="BD1493" s="12"/>
      <c r="BE1493" s="12"/>
      <c r="BF1493" s="12"/>
    </row>
    <row r="1494" spans="1:58">
      <c r="A1494"/>
      <c r="B1494"/>
      <c r="C1494"/>
      <c r="D1494"/>
      <c r="E1494"/>
      <c r="F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D1494" s="11"/>
      <c r="AE1494" s="12"/>
      <c r="AF1494" s="11"/>
      <c r="AG1494" s="12"/>
      <c r="AH1494" s="11"/>
      <c r="AI1494" s="11"/>
      <c r="AJ1494" s="11"/>
      <c r="AK1494" s="11"/>
      <c r="AL1494" s="11"/>
      <c r="AN1494" s="11"/>
      <c r="AO1494" s="12"/>
      <c r="AP1494" s="12"/>
      <c r="AQ1494" s="12"/>
      <c r="AR1494" s="12"/>
      <c r="AS1494" s="12"/>
      <c r="AT1494" s="12"/>
      <c r="AU1494" s="12"/>
      <c r="AV1494" s="12"/>
      <c r="AX1494" s="11"/>
      <c r="AY1494" s="12"/>
      <c r="AZ1494" s="12"/>
      <c r="BA1494" s="12"/>
      <c r="BB1494" s="12"/>
      <c r="BC1494" s="12"/>
      <c r="BD1494" s="12"/>
      <c r="BE1494" s="12"/>
      <c r="BF1494" s="12"/>
    </row>
    <row r="1495" spans="1:58">
      <c r="A1495"/>
      <c r="B1495"/>
      <c r="C1495"/>
      <c r="D1495"/>
      <c r="E1495"/>
      <c r="F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D1495" s="11"/>
      <c r="AE1495" s="12"/>
      <c r="AF1495" s="11"/>
      <c r="AG1495" s="12"/>
      <c r="AH1495" s="11"/>
      <c r="AI1495" s="11"/>
      <c r="AJ1495" s="11"/>
      <c r="AK1495" s="11"/>
      <c r="AL1495" s="11"/>
      <c r="AN1495" s="11"/>
      <c r="AO1495" s="12"/>
      <c r="AP1495" s="12"/>
      <c r="AQ1495" s="12"/>
      <c r="AR1495" s="12"/>
      <c r="AS1495" s="12"/>
      <c r="AT1495" s="12"/>
      <c r="AU1495" s="12"/>
      <c r="AV1495" s="12"/>
      <c r="AX1495" s="11"/>
      <c r="AY1495" s="12"/>
      <c r="AZ1495" s="12"/>
      <c r="BA1495" s="12"/>
      <c r="BB1495" s="12"/>
      <c r="BC1495" s="12"/>
      <c r="BD1495" s="12"/>
      <c r="BE1495" s="12"/>
      <c r="BF1495" s="12"/>
    </row>
    <row r="1496" spans="1:58">
      <c r="A1496"/>
      <c r="B1496"/>
      <c r="C1496"/>
      <c r="D1496"/>
      <c r="E1496"/>
      <c r="F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D1496" s="11"/>
      <c r="AE1496" s="12"/>
      <c r="AF1496" s="11"/>
      <c r="AG1496" s="12"/>
      <c r="AH1496" s="11"/>
      <c r="AI1496" s="11"/>
      <c r="AJ1496" s="11"/>
      <c r="AK1496" s="11"/>
      <c r="AL1496" s="11"/>
      <c r="AN1496" s="11"/>
      <c r="AO1496" s="12"/>
      <c r="AP1496" s="12"/>
      <c r="AQ1496" s="12"/>
      <c r="AR1496" s="12"/>
      <c r="AS1496" s="12"/>
      <c r="AT1496" s="12"/>
      <c r="AU1496" s="12"/>
      <c r="AV1496" s="12"/>
      <c r="AX1496" s="11"/>
      <c r="AY1496" s="12"/>
      <c r="AZ1496" s="12"/>
      <c r="BA1496" s="12"/>
      <c r="BB1496" s="12"/>
      <c r="BC1496" s="12"/>
      <c r="BD1496" s="12"/>
      <c r="BE1496" s="12"/>
      <c r="BF1496" s="12"/>
    </row>
    <row r="1497" spans="1:58">
      <c r="A1497"/>
      <c r="B1497"/>
      <c r="C1497"/>
      <c r="D1497"/>
      <c r="E1497"/>
      <c r="F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D1497" s="11"/>
      <c r="AE1497" s="12"/>
      <c r="AF1497" s="11"/>
      <c r="AG1497" s="12"/>
      <c r="AH1497" s="11"/>
      <c r="AI1497" s="11"/>
      <c r="AJ1497" s="11"/>
      <c r="AK1497" s="11"/>
      <c r="AL1497" s="11"/>
      <c r="AN1497" s="11"/>
      <c r="AO1497" s="12"/>
      <c r="AP1497" s="12"/>
      <c r="AQ1497" s="12"/>
      <c r="AR1497" s="12"/>
      <c r="AS1497" s="12"/>
      <c r="AT1497" s="12"/>
      <c r="AU1497" s="12"/>
      <c r="AV1497" s="12"/>
      <c r="AX1497" s="11"/>
      <c r="AY1497" s="12"/>
      <c r="AZ1497" s="12"/>
      <c r="BA1497" s="12"/>
      <c r="BB1497" s="12"/>
      <c r="BC1497" s="12"/>
      <c r="BD1497" s="12"/>
      <c r="BE1497" s="12"/>
      <c r="BF1497" s="12"/>
    </row>
    <row r="1498" spans="1:58">
      <c r="A1498"/>
      <c r="B1498"/>
      <c r="C1498"/>
      <c r="D1498"/>
      <c r="E1498"/>
      <c r="F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D1498" s="11"/>
      <c r="AE1498" s="12"/>
      <c r="AF1498" s="11"/>
      <c r="AG1498" s="12"/>
      <c r="AH1498" s="11"/>
      <c r="AI1498" s="11"/>
      <c r="AJ1498" s="11"/>
      <c r="AK1498" s="11"/>
      <c r="AL1498" s="11"/>
      <c r="AN1498" s="11"/>
      <c r="AO1498" s="12"/>
      <c r="AP1498" s="12"/>
      <c r="AQ1498" s="12"/>
      <c r="AR1498" s="12"/>
      <c r="AS1498" s="12"/>
      <c r="AT1498" s="12"/>
      <c r="AU1498" s="12"/>
      <c r="AV1498" s="12"/>
      <c r="AX1498" s="11"/>
      <c r="AY1498" s="12"/>
      <c r="AZ1498" s="12"/>
      <c r="BA1498" s="12"/>
      <c r="BB1498" s="12"/>
      <c r="BC1498" s="12"/>
      <c r="BD1498" s="12"/>
      <c r="BE1498" s="12"/>
      <c r="BF1498" s="12"/>
    </row>
    <row r="1499" spans="1:58">
      <c r="A1499"/>
      <c r="B1499"/>
      <c r="C1499"/>
      <c r="D1499"/>
      <c r="E1499"/>
      <c r="F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D1499" s="11"/>
      <c r="AE1499" s="12"/>
      <c r="AF1499" s="11"/>
      <c r="AG1499" s="12"/>
      <c r="AH1499" s="11"/>
      <c r="AI1499" s="11"/>
      <c r="AJ1499" s="11"/>
      <c r="AK1499" s="11"/>
      <c r="AL1499" s="11"/>
      <c r="AN1499" s="11"/>
      <c r="AO1499" s="12"/>
      <c r="AP1499" s="12"/>
      <c r="AQ1499" s="12"/>
      <c r="AR1499" s="12"/>
      <c r="AS1499" s="12"/>
      <c r="AT1499" s="12"/>
      <c r="AU1499" s="12"/>
      <c r="AV1499" s="12"/>
      <c r="AX1499" s="11"/>
      <c r="AY1499" s="12"/>
      <c r="AZ1499" s="12"/>
      <c r="BA1499" s="12"/>
      <c r="BB1499" s="12"/>
      <c r="BC1499" s="12"/>
      <c r="BD1499" s="12"/>
      <c r="BE1499" s="12"/>
      <c r="BF1499" s="12"/>
    </row>
    <row r="1500" spans="1:58">
      <c r="A1500"/>
      <c r="B1500"/>
      <c r="C1500"/>
      <c r="D1500"/>
      <c r="E1500"/>
      <c r="F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D1500" s="11"/>
      <c r="AE1500" s="12"/>
      <c r="AF1500" s="11"/>
      <c r="AG1500" s="12"/>
      <c r="AH1500" s="11"/>
      <c r="AI1500" s="11"/>
      <c r="AJ1500" s="11"/>
      <c r="AK1500" s="11"/>
      <c r="AL1500" s="11"/>
      <c r="AN1500" s="11"/>
      <c r="AO1500" s="12"/>
      <c r="AP1500" s="12"/>
      <c r="AQ1500" s="12"/>
      <c r="AR1500" s="12"/>
      <c r="AS1500" s="12"/>
      <c r="AT1500" s="12"/>
      <c r="AU1500" s="12"/>
      <c r="AV1500" s="12"/>
      <c r="AX1500" s="11"/>
      <c r="AY1500" s="12"/>
      <c r="AZ1500" s="12"/>
      <c r="BA1500" s="12"/>
      <c r="BB1500" s="12"/>
      <c r="BC1500" s="12"/>
      <c r="BD1500" s="12"/>
      <c r="BE1500" s="12"/>
      <c r="BF1500" s="12"/>
    </row>
    <row r="1501" spans="1:58">
      <c r="A1501"/>
      <c r="B1501"/>
      <c r="C1501"/>
      <c r="D1501"/>
      <c r="E1501"/>
      <c r="F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D1501" s="11"/>
      <c r="AE1501" s="12"/>
      <c r="AF1501" s="11"/>
      <c r="AG1501" s="12"/>
      <c r="AH1501" s="11"/>
      <c r="AI1501" s="11"/>
      <c r="AJ1501" s="11"/>
      <c r="AK1501" s="11"/>
      <c r="AL1501" s="11"/>
      <c r="AN1501" s="11"/>
      <c r="AO1501" s="12"/>
      <c r="AP1501" s="12"/>
      <c r="AQ1501" s="12"/>
      <c r="AR1501" s="12"/>
      <c r="AS1501" s="12"/>
      <c r="AT1501" s="12"/>
      <c r="AU1501" s="12"/>
      <c r="AV1501" s="12"/>
      <c r="AX1501" s="11"/>
      <c r="AY1501" s="12"/>
      <c r="AZ1501" s="12"/>
      <c r="BA1501" s="12"/>
      <c r="BB1501" s="12"/>
      <c r="BC1501" s="12"/>
      <c r="BD1501" s="12"/>
      <c r="BE1501" s="12"/>
      <c r="BF1501" s="12"/>
    </row>
    <row r="1502" spans="1:58">
      <c r="A1502"/>
      <c r="B1502"/>
      <c r="C1502"/>
      <c r="D1502"/>
      <c r="E1502"/>
      <c r="F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D1502" s="11"/>
      <c r="AE1502" s="12"/>
      <c r="AF1502" s="11"/>
      <c r="AG1502" s="12"/>
      <c r="AH1502" s="11"/>
      <c r="AI1502" s="11"/>
      <c r="AJ1502" s="11"/>
      <c r="AK1502" s="11"/>
      <c r="AL1502" s="11"/>
      <c r="AN1502" s="11"/>
      <c r="AO1502" s="12"/>
      <c r="AP1502" s="12"/>
      <c r="AQ1502" s="12"/>
      <c r="AR1502" s="12"/>
      <c r="AS1502" s="12"/>
      <c r="AT1502" s="12"/>
      <c r="AU1502" s="12"/>
      <c r="AV1502" s="12"/>
      <c r="AX1502" s="11"/>
      <c r="AY1502" s="12"/>
      <c r="AZ1502" s="12"/>
      <c r="BA1502" s="12"/>
      <c r="BB1502" s="12"/>
      <c r="BC1502" s="12"/>
      <c r="BD1502" s="12"/>
      <c r="BE1502" s="12"/>
      <c r="BF1502" s="12"/>
    </row>
    <row r="1503" spans="1:58">
      <c r="A1503"/>
      <c r="B1503"/>
      <c r="C1503"/>
      <c r="D1503"/>
      <c r="E1503"/>
      <c r="F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D1503" s="11"/>
      <c r="AE1503" s="12"/>
      <c r="AF1503" s="11"/>
      <c r="AG1503" s="12"/>
      <c r="AH1503" s="11"/>
      <c r="AI1503" s="11"/>
      <c r="AJ1503" s="11"/>
      <c r="AK1503" s="11"/>
      <c r="AL1503" s="11"/>
      <c r="AN1503" s="11"/>
      <c r="AO1503" s="12"/>
      <c r="AP1503" s="12"/>
      <c r="AQ1503" s="12"/>
      <c r="AR1503" s="12"/>
      <c r="AS1503" s="12"/>
      <c r="AT1503" s="12"/>
      <c r="AU1503" s="12"/>
      <c r="AV1503" s="12"/>
      <c r="AX1503" s="11"/>
      <c r="AY1503" s="12"/>
      <c r="AZ1503" s="12"/>
      <c r="BA1503" s="12"/>
      <c r="BB1503" s="12"/>
      <c r="BC1503" s="12"/>
      <c r="BD1503" s="12"/>
      <c r="BE1503" s="12"/>
      <c r="BF1503" s="12"/>
    </row>
    <row r="1504" spans="1:58">
      <c r="A1504"/>
      <c r="B1504"/>
      <c r="C1504"/>
      <c r="D1504"/>
      <c r="E1504"/>
      <c r="F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D1504" s="11"/>
      <c r="AE1504" s="12"/>
      <c r="AF1504" s="11"/>
      <c r="AG1504" s="12"/>
      <c r="AH1504" s="11"/>
      <c r="AI1504" s="11"/>
      <c r="AJ1504" s="11"/>
      <c r="AK1504" s="11"/>
      <c r="AL1504" s="11"/>
      <c r="AN1504" s="11"/>
      <c r="AO1504" s="12"/>
      <c r="AP1504" s="12"/>
      <c r="AQ1504" s="12"/>
      <c r="AR1504" s="12"/>
      <c r="AS1504" s="12"/>
      <c r="AT1504" s="12"/>
      <c r="AU1504" s="12"/>
      <c r="AV1504" s="12"/>
      <c r="AX1504" s="11"/>
      <c r="AY1504" s="12"/>
      <c r="AZ1504" s="12"/>
      <c r="BA1504" s="12"/>
      <c r="BB1504" s="12"/>
      <c r="BC1504" s="12"/>
      <c r="BD1504" s="12"/>
      <c r="BE1504" s="12"/>
      <c r="BF1504" s="12"/>
    </row>
    <row r="1505" spans="1:58">
      <c r="A1505"/>
      <c r="B1505"/>
      <c r="C1505"/>
      <c r="D1505"/>
      <c r="E1505"/>
      <c r="F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D1505" s="11"/>
      <c r="AE1505" s="12"/>
      <c r="AF1505" s="11"/>
      <c r="AG1505" s="12"/>
      <c r="AH1505" s="11"/>
      <c r="AI1505" s="11"/>
      <c r="AJ1505" s="11"/>
      <c r="AK1505" s="11"/>
      <c r="AL1505" s="11"/>
      <c r="AN1505" s="11"/>
      <c r="AO1505" s="12"/>
      <c r="AP1505" s="12"/>
      <c r="AQ1505" s="12"/>
      <c r="AR1505" s="12"/>
      <c r="AS1505" s="12"/>
      <c r="AT1505" s="12"/>
      <c r="AU1505" s="12"/>
      <c r="AV1505" s="12"/>
      <c r="AX1505" s="11"/>
      <c r="AY1505" s="12"/>
      <c r="AZ1505" s="12"/>
      <c r="BA1505" s="12"/>
      <c r="BB1505" s="12"/>
      <c r="BC1505" s="12"/>
      <c r="BD1505" s="12"/>
      <c r="BE1505" s="12"/>
      <c r="BF1505" s="12"/>
    </row>
    <row r="1506" spans="1:58">
      <c r="A1506"/>
      <c r="B1506"/>
      <c r="C1506"/>
      <c r="D1506"/>
      <c r="E1506"/>
      <c r="F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D1506" s="11"/>
      <c r="AE1506" s="12"/>
      <c r="AF1506" s="11"/>
      <c r="AG1506" s="12"/>
      <c r="AH1506" s="11"/>
      <c r="AI1506" s="11"/>
      <c r="AJ1506" s="11"/>
      <c r="AK1506" s="11"/>
      <c r="AL1506" s="11"/>
      <c r="AN1506" s="11"/>
      <c r="AO1506" s="12"/>
      <c r="AP1506" s="12"/>
      <c r="AQ1506" s="12"/>
      <c r="AR1506" s="12"/>
      <c r="AS1506" s="12"/>
      <c r="AT1506" s="12"/>
      <c r="AU1506" s="12"/>
      <c r="AV1506" s="12"/>
      <c r="AX1506" s="11"/>
      <c r="AY1506" s="12"/>
      <c r="AZ1506" s="12"/>
      <c r="BA1506" s="12"/>
      <c r="BB1506" s="12"/>
      <c r="BC1506" s="12"/>
      <c r="BD1506" s="12"/>
      <c r="BE1506" s="12"/>
      <c r="BF1506" s="12"/>
    </row>
    <row r="1507" spans="1:58">
      <c r="A1507"/>
      <c r="B1507"/>
      <c r="C1507"/>
      <c r="D1507"/>
      <c r="E1507"/>
      <c r="F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D1507" s="11"/>
      <c r="AE1507" s="12"/>
      <c r="AF1507" s="11"/>
      <c r="AG1507" s="12"/>
      <c r="AH1507" s="11"/>
      <c r="AI1507" s="11"/>
      <c r="AJ1507" s="11"/>
      <c r="AK1507" s="11"/>
      <c r="AL1507" s="11"/>
      <c r="AN1507" s="11"/>
      <c r="AO1507" s="12"/>
      <c r="AP1507" s="12"/>
      <c r="AQ1507" s="12"/>
      <c r="AR1507" s="12"/>
      <c r="AS1507" s="12"/>
      <c r="AT1507" s="12"/>
      <c r="AU1507" s="12"/>
      <c r="AV1507" s="12"/>
      <c r="AX1507" s="11"/>
      <c r="AY1507" s="12"/>
      <c r="AZ1507" s="12"/>
      <c r="BA1507" s="12"/>
      <c r="BB1507" s="12"/>
      <c r="BC1507" s="12"/>
      <c r="BD1507" s="12"/>
      <c r="BE1507" s="12"/>
      <c r="BF1507" s="12"/>
    </row>
    <row r="1508" spans="1:58">
      <c r="A1508"/>
      <c r="B1508"/>
      <c r="C1508"/>
      <c r="D1508"/>
      <c r="E1508"/>
      <c r="F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D1508" s="11"/>
      <c r="AE1508" s="12"/>
      <c r="AF1508" s="11"/>
      <c r="AG1508" s="12"/>
      <c r="AH1508" s="11"/>
      <c r="AI1508" s="11"/>
      <c r="AJ1508" s="11"/>
      <c r="AK1508" s="11"/>
      <c r="AL1508" s="11"/>
      <c r="AN1508" s="11"/>
      <c r="AO1508" s="12"/>
      <c r="AP1508" s="12"/>
      <c r="AQ1508" s="12"/>
      <c r="AR1508" s="12"/>
      <c r="AS1508" s="12"/>
      <c r="AT1508" s="12"/>
      <c r="AU1508" s="12"/>
      <c r="AV1508" s="12"/>
      <c r="AX1508" s="11"/>
      <c r="AY1508" s="12"/>
      <c r="AZ1508" s="12"/>
      <c r="BA1508" s="12"/>
      <c r="BB1508" s="12"/>
      <c r="BC1508" s="12"/>
      <c r="BD1508" s="12"/>
      <c r="BE1508" s="12"/>
      <c r="BF1508" s="12"/>
    </row>
    <row r="1509" spans="1:58">
      <c r="A1509"/>
      <c r="B1509"/>
      <c r="C1509"/>
      <c r="D1509"/>
      <c r="E1509"/>
      <c r="F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D1509" s="11"/>
      <c r="AE1509" s="12"/>
      <c r="AF1509" s="11"/>
      <c r="AG1509" s="12"/>
      <c r="AH1509" s="11"/>
      <c r="AI1509" s="11"/>
      <c r="AJ1509" s="11"/>
      <c r="AK1509" s="11"/>
      <c r="AL1509" s="11"/>
      <c r="AN1509" s="11"/>
      <c r="AO1509" s="12"/>
      <c r="AP1509" s="12"/>
      <c r="AQ1509" s="12"/>
      <c r="AR1509" s="12"/>
      <c r="AS1509" s="12"/>
      <c r="AT1509" s="12"/>
      <c r="AU1509" s="12"/>
      <c r="AV1509" s="12"/>
      <c r="AX1509" s="11"/>
      <c r="AY1509" s="12"/>
      <c r="AZ1509" s="12"/>
      <c r="BA1509" s="12"/>
      <c r="BB1509" s="12"/>
      <c r="BC1509" s="12"/>
      <c r="BD1509" s="12"/>
      <c r="BE1509" s="12"/>
      <c r="BF1509" s="12"/>
    </row>
    <row r="1510" spans="1:58">
      <c r="A1510"/>
      <c r="B1510"/>
      <c r="C1510"/>
      <c r="D1510"/>
      <c r="E1510"/>
      <c r="F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D1510" s="11"/>
      <c r="AE1510" s="12"/>
      <c r="AF1510" s="11"/>
      <c r="AG1510" s="12"/>
      <c r="AH1510" s="11"/>
      <c r="AI1510" s="11"/>
      <c r="AJ1510" s="11"/>
      <c r="AK1510" s="11"/>
      <c r="AL1510" s="11"/>
      <c r="AN1510" s="11"/>
      <c r="AO1510" s="12"/>
      <c r="AP1510" s="12"/>
      <c r="AQ1510" s="12"/>
      <c r="AR1510" s="12"/>
      <c r="AS1510" s="12"/>
      <c r="AT1510" s="12"/>
      <c r="AU1510" s="12"/>
      <c r="AV1510" s="12"/>
      <c r="AX1510" s="11"/>
      <c r="AY1510" s="12"/>
      <c r="AZ1510" s="12"/>
      <c r="BA1510" s="12"/>
      <c r="BB1510" s="12"/>
      <c r="BC1510" s="12"/>
      <c r="BD1510" s="12"/>
      <c r="BE1510" s="12"/>
      <c r="BF1510" s="12"/>
    </row>
    <row r="1511" spans="1:58">
      <c r="A1511"/>
      <c r="B1511"/>
      <c r="C1511"/>
      <c r="D1511"/>
      <c r="E1511"/>
      <c r="F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D1511" s="11"/>
      <c r="AE1511" s="12"/>
      <c r="AF1511" s="11"/>
      <c r="AG1511" s="12"/>
      <c r="AH1511" s="11"/>
      <c r="AI1511" s="11"/>
      <c r="AJ1511" s="11"/>
      <c r="AK1511" s="11"/>
      <c r="AL1511" s="11"/>
      <c r="AN1511" s="11"/>
      <c r="AO1511" s="12"/>
      <c r="AP1511" s="12"/>
      <c r="AQ1511" s="12"/>
      <c r="AR1511" s="12"/>
      <c r="AS1511" s="12"/>
      <c r="AT1511" s="12"/>
      <c r="AU1511" s="12"/>
      <c r="AV1511" s="12"/>
      <c r="AX1511" s="11"/>
      <c r="AY1511" s="12"/>
      <c r="AZ1511" s="12"/>
      <c r="BA1511" s="12"/>
      <c r="BB1511" s="12"/>
      <c r="BC1511" s="12"/>
      <c r="BD1511" s="12"/>
      <c r="BE1511" s="12"/>
      <c r="BF1511" s="12"/>
    </row>
    <row r="1512" spans="1:58">
      <c r="A1512"/>
      <c r="B1512"/>
      <c r="C1512"/>
      <c r="D1512"/>
      <c r="E1512"/>
      <c r="F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D1512" s="11"/>
      <c r="AE1512" s="12"/>
      <c r="AF1512" s="11"/>
      <c r="AG1512" s="12"/>
      <c r="AH1512" s="11"/>
      <c r="AI1512" s="11"/>
      <c r="AJ1512" s="11"/>
      <c r="AK1512" s="11"/>
      <c r="AL1512" s="11"/>
      <c r="AN1512" s="11"/>
      <c r="AO1512" s="12"/>
      <c r="AP1512" s="12"/>
      <c r="AQ1512" s="12"/>
      <c r="AR1512" s="12"/>
      <c r="AS1512" s="12"/>
      <c r="AT1512" s="12"/>
      <c r="AU1512" s="12"/>
      <c r="AV1512" s="12"/>
      <c r="AX1512" s="11"/>
      <c r="AY1512" s="12"/>
      <c r="AZ1512" s="12"/>
      <c r="BA1512" s="12"/>
      <c r="BB1512" s="12"/>
      <c r="BC1512" s="12"/>
      <c r="BD1512" s="12"/>
      <c r="BE1512" s="12"/>
      <c r="BF1512" s="12"/>
    </row>
    <row r="1513" spans="1:58">
      <c r="A1513"/>
      <c r="B1513"/>
      <c r="C1513"/>
      <c r="D1513"/>
      <c r="E1513"/>
      <c r="F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D1513" s="11"/>
      <c r="AE1513" s="12"/>
      <c r="AF1513" s="11"/>
      <c r="AG1513" s="12"/>
      <c r="AH1513" s="11"/>
      <c r="AI1513" s="11"/>
      <c r="AJ1513" s="11"/>
      <c r="AK1513" s="11"/>
      <c r="AL1513" s="11"/>
      <c r="AN1513" s="11"/>
      <c r="AO1513" s="12"/>
      <c r="AP1513" s="12"/>
      <c r="AQ1513" s="12"/>
      <c r="AR1513" s="12"/>
      <c r="AS1513" s="12"/>
      <c r="AT1513" s="12"/>
      <c r="AU1513" s="12"/>
      <c r="AV1513" s="12"/>
      <c r="AX1513" s="11"/>
      <c r="AY1513" s="12"/>
      <c r="AZ1513" s="12"/>
      <c r="BA1513" s="12"/>
      <c r="BB1513" s="12"/>
      <c r="BC1513" s="12"/>
      <c r="BD1513" s="12"/>
      <c r="BE1513" s="12"/>
      <c r="BF1513" s="12"/>
    </row>
    <row r="1514" spans="1:58">
      <c r="A1514"/>
      <c r="B1514"/>
      <c r="C1514"/>
      <c r="D1514"/>
      <c r="E1514"/>
      <c r="F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D1514" s="11"/>
      <c r="AE1514" s="12"/>
      <c r="AF1514" s="11"/>
      <c r="AG1514" s="12"/>
      <c r="AH1514" s="11"/>
      <c r="AI1514" s="11"/>
      <c r="AJ1514" s="11"/>
      <c r="AK1514" s="11"/>
      <c r="AL1514" s="11"/>
      <c r="AN1514" s="11"/>
      <c r="AO1514" s="12"/>
      <c r="AP1514" s="12"/>
      <c r="AQ1514" s="12"/>
      <c r="AR1514" s="12"/>
      <c r="AS1514" s="12"/>
      <c r="AT1514" s="12"/>
      <c r="AU1514" s="12"/>
      <c r="AV1514" s="12"/>
      <c r="AX1514" s="11"/>
      <c r="AY1514" s="12"/>
      <c r="AZ1514" s="12"/>
      <c r="BA1514" s="12"/>
      <c r="BB1514" s="12"/>
      <c r="BC1514" s="12"/>
      <c r="BD1514" s="12"/>
      <c r="BE1514" s="12"/>
      <c r="BF1514" s="12"/>
    </row>
    <row r="1515" spans="1:58">
      <c r="A1515"/>
      <c r="B1515"/>
      <c r="C1515"/>
      <c r="D1515"/>
      <c r="E1515"/>
      <c r="F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D1515" s="11"/>
      <c r="AE1515" s="12"/>
      <c r="AF1515" s="11"/>
      <c r="AG1515" s="12"/>
      <c r="AH1515" s="11"/>
      <c r="AI1515" s="11"/>
      <c r="AJ1515" s="11"/>
      <c r="AK1515" s="11"/>
      <c r="AL1515" s="11"/>
      <c r="AN1515" s="11"/>
      <c r="AO1515" s="12"/>
      <c r="AP1515" s="12"/>
      <c r="AQ1515" s="12"/>
      <c r="AR1515" s="12"/>
      <c r="AS1515" s="12"/>
      <c r="AT1515" s="12"/>
      <c r="AU1515" s="12"/>
      <c r="AV1515" s="12"/>
      <c r="AX1515" s="11"/>
      <c r="AY1515" s="12"/>
      <c r="AZ1515" s="12"/>
      <c r="BA1515" s="12"/>
      <c r="BB1515" s="12"/>
      <c r="BC1515" s="12"/>
      <c r="BD1515" s="12"/>
      <c r="BE1515" s="12"/>
      <c r="BF1515" s="12"/>
    </row>
    <row r="1516" spans="1:58">
      <c r="A1516"/>
      <c r="B1516"/>
      <c r="C1516"/>
      <c r="D1516"/>
      <c r="E1516"/>
      <c r="F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D1516" s="11"/>
      <c r="AE1516" s="12"/>
      <c r="AF1516" s="11"/>
      <c r="AG1516" s="12"/>
      <c r="AH1516" s="11"/>
      <c r="AI1516" s="11"/>
      <c r="AJ1516" s="11"/>
      <c r="AK1516" s="11"/>
      <c r="AL1516" s="11"/>
      <c r="AN1516" s="11"/>
      <c r="AO1516" s="12"/>
      <c r="AP1516" s="12"/>
      <c r="AQ1516" s="12"/>
      <c r="AR1516" s="12"/>
      <c r="AS1516" s="12"/>
      <c r="AT1516" s="12"/>
      <c r="AU1516" s="12"/>
      <c r="AV1516" s="12"/>
      <c r="AX1516" s="11"/>
      <c r="AY1516" s="12"/>
      <c r="AZ1516" s="12"/>
      <c r="BA1516" s="12"/>
      <c r="BB1516" s="12"/>
      <c r="BC1516" s="12"/>
      <c r="BD1516" s="12"/>
      <c r="BE1516" s="12"/>
      <c r="BF1516" s="12"/>
    </row>
    <row r="1517" spans="1:58">
      <c r="A1517"/>
      <c r="B1517"/>
      <c r="C1517"/>
      <c r="D1517"/>
      <c r="E1517"/>
      <c r="F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D1517" s="11"/>
      <c r="AE1517" s="12"/>
      <c r="AF1517" s="11"/>
      <c r="AG1517" s="12"/>
      <c r="AH1517" s="11"/>
      <c r="AI1517" s="11"/>
      <c r="AJ1517" s="11"/>
      <c r="AK1517" s="11"/>
      <c r="AL1517" s="11"/>
      <c r="AN1517" s="11"/>
      <c r="AO1517" s="12"/>
      <c r="AP1517" s="12"/>
      <c r="AQ1517" s="12"/>
      <c r="AR1517" s="12"/>
      <c r="AS1517" s="12"/>
      <c r="AT1517" s="12"/>
      <c r="AU1517" s="12"/>
      <c r="AV1517" s="12"/>
      <c r="AX1517" s="11"/>
      <c r="AY1517" s="12"/>
      <c r="AZ1517" s="12"/>
      <c r="BA1517" s="12"/>
      <c r="BB1517" s="12"/>
      <c r="BC1517" s="12"/>
      <c r="BD1517" s="12"/>
      <c r="BE1517" s="12"/>
      <c r="BF1517" s="12"/>
    </row>
    <row r="1518" spans="1:58">
      <c r="A1518"/>
      <c r="B1518"/>
      <c r="C1518"/>
      <c r="D1518"/>
      <c r="E1518"/>
      <c r="F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D1518" s="11"/>
      <c r="AE1518" s="12"/>
      <c r="AF1518" s="11"/>
      <c r="AG1518" s="12"/>
      <c r="AH1518" s="11"/>
      <c r="AI1518" s="11"/>
      <c r="AJ1518" s="11"/>
      <c r="AK1518" s="11"/>
      <c r="AL1518" s="11"/>
      <c r="AN1518" s="11"/>
      <c r="AO1518" s="12"/>
      <c r="AP1518" s="12"/>
      <c r="AQ1518" s="12"/>
      <c r="AR1518" s="12"/>
      <c r="AS1518" s="12"/>
      <c r="AT1518" s="12"/>
      <c r="AU1518" s="12"/>
      <c r="AV1518" s="12"/>
      <c r="AX1518" s="11"/>
      <c r="AY1518" s="12"/>
      <c r="AZ1518" s="12"/>
      <c r="BA1518" s="12"/>
      <c r="BB1518" s="12"/>
      <c r="BC1518" s="12"/>
      <c r="BD1518" s="12"/>
      <c r="BE1518" s="12"/>
      <c r="BF1518" s="12"/>
    </row>
    <row r="1519" spans="1:58">
      <c r="A1519"/>
      <c r="B1519"/>
      <c r="C1519"/>
      <c r="D1519"/>
      <c r="E1519"/>
      <c r="F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D1519" s="11"/>
      <c r="AE1519" s="12"/>
      <c r="AF1519" s="11"/>
      <c r="AG1519" s="12"/>
      <c r="AH1519" s="11"/>
      <c r="AI1519" s="11"/>
      <c r="AJ1519" s="11"/>
      <c r="AK1519" s="11"/>
      <c r="AL1519" s="11"/>
      <c r="AN1519" s="11"/>
      <c r="AO1519" s="12"/>
      <c r="AP1519" s="12"/>
      <c r="AQ1519" s="12"/>
      <c r="AR1519" s="12"/>
      <c r="AS1519" s="12"/>
      <c r="AT1519" s="12"/>
      <c r="AU1519" s="12"/>
      <c r="AV1519" s="12"/>
      <c r="AX1519" s="11"/>
      <c r="AY1519" s="12"/>
      <c r="AZ1519" s="12"/>
      <c r="BA1519" s="12"/>
      <c r="BB1519" s="12"/>
      <c r="BC1519" s="12"/>
      <c r="BD1519" s="12"/>
      <c r="BE1519" s="12"/>
      <c r="BF1519" s="12"/>
    </row>
    <row r="1520" spans="1:58">
      <c r="A1520"/>
      <c r="B1520"/>
      <c r="C1520"/>
      <c r="D1520"/>
      <c r="E1520"/>
      <c r="F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D1520" s="11"/>
      <c r="AE1520" s="12"/>
      <c r="AF1520" s="11"/>
      <c r="AG1520" s="12"/>
      <c r="AH1520" s="11"/>
      <c r="AI1520" s="11"/>
      <c r="AJ1520" s="11"/>
      <c r="AK1520" s="11"/>
      <c r="AL1520" s="11"/>
      <c r="AN1520" s="11"/>
      <c r="AO1520" s="12"/>
      <c r="AP1520" s="12"/>
      <c r="AQ1520" s="12"/>
      <c r="AR1520" s="12"/>
      <c r="AS1520" s="12"/>
      <c r="AT1520" s="12"/>
      <c r="AU1520" s="12"/>
      <c r="AV1520" s="12"/>
      <c r="AX1520" s="11"/>
      <c r="AY1520" s="12"/>
      <c r="AZ1520" s="12"/>
      <c r="BA1520" s="12"/>
      <c r="BB1520" s="12"/>
      <c r="BC1520" s="12"/>
      <c r="BD1520" s="12"/>
      <c r="BE1520" s="12"/>
      <c r="BF1520" s="12"/>
    </row>
    <row r="1521" spans="1:58">
      <c r="A1521"/>
      <c r="B1521"/>
      <c r="C1521"/>
      <c r="D1521"/>
      <c r="E1521"/>
      <c r="F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D1521" s="11"/>
      <c r="AE1521" s="12"/>
      <c r="AF1521" s="11"/>
      <c r="AG1521" s="12"/>
      <c r="AH1521" s="11"/>
      <c r="AI1521" s="11"/>
      <c r="AJ1521" s="11"/>
      <c r="AK1521" s="11"/>
      <c r="AL1521" s="11"/>
      <c r="AN1521" s="11"/>
      <c r="AO1521" s="12"/>
      <c r="AP1521" s="12"/>
      <c r="AQ1521" s="12"/>
      <c r="AR1521" s="12"/>
      <c r="AS1521" s="12"/>
      <c r="AT1521" s="12"/>
      <c r="AU1521" s="12"/>
      <c r="AV1521" s="12"/>
      <c r="AX1521" s="11"/>
      <c r="AY1521" s="12"/>
      <c r="AZ1521" s="12"/>
      <c r="BA1521" s="12"/>
      <c r="BB1521" s="12"/>
      <c r="BC1521" s="12"/>
      <c r="BD1521" s="12"/>
      <c r="BE1521" s="12"/>
      <c r="BF1521" s="12"/>
    </row>
    <row r="1522" spans="1:58">
      <c r="A1522"/>
      <c r="B1522"/>
      <c r="C1522"/>
      <c r="D1522"/>
      <c r="E1522"/>
      <c r="F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D1522" s="11"/>
      <c r="AE1522" s="12"/>
      <c r="AF1522" s="11"/>
      <c r="AG1522" s="12"/>
      <c r="AH1522" s="11"/>
      <c r="AI1522" s="11"/>
      <c r="AJ1522" s="11"/>
      <c r="AK1522" s="11"/>
      <c r="AL1522" s="11"/>
      <c r="AN1522" s="11"/>
      <c r="AO1522" s="12"/>
      <c r="AP1522" s="12"/>
      <c r="AQ1522" s="12"/>
      <c r="AR1522" s="12"/>
      <c r="AS1522" s="12"/>
      <c r="AT1522" s="12"/>
      <c r="AU1522" s="12"/>
      <c r="AV1522" s="12"/>
      <c r="AX1522" s="11"/>
      <c r="AY1522" s="12"/>
      <c r="AZ1522" s="12"/>
      <c r="BA1522" s="12"/>
      <c r="BB1522" s="12"/>
      <c r="BC1522" s="12"/>
      <c r="BD1522" s="12"/>
      <c r="BE1522" s="12"/>
      <c r="BF1522" s="12"/>
    </row>
    <row r="1523" spans="1:58">
      <c r="A1523"/>
      <c r="B1523"/>
      <c r="C1523"/>
      <c r="D1523"/>
      <c r="E1523"/>
      <c r="F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D1523" s="11"/>
      <c r="AE1523" s="12"/>
      <c r="AF1523" s="11"/>
      <c r="AG1523" s="12"/>
      <c r="AH1523" s="11"/>
      <c r="AI1523" s="11"/>
      <c r="AJ1523" s="11"/>
      <c r="AK1523" s="11"/>
      <c r="AL1523" s="11"/>
      <c r="AN1523" s="11"/>
      <c r="AO1523" s="12"/>
      <c r="AP1523" s="12"/>
      <c r="AQ1523" s="12"/>
      <c r="AR1523" s="12"/>
      <c r="AS1523" s="12"/>
      <c r="AT1523" s="12"/>
      <c r="AU1523" s="12"/>
      <c r="AV1523" s="12"/>
      <c r="AX1523" s="11"/>
      <c r="AY1523" s="12"/>
      <c r="AZ1523" s="12"/>
      <c r="BA1523" s="12"/>
      <c r="BB1523" s="12"/>
      <c r="BC1523" s="12"/>
      <c r="BD1523" s="12"/>
      <c r="BE1523" s="12"/>
      <c r="BF1523" s="12"/>
    </row>
    <row r="1524" spans="1:58">
      <c r="A1524"/>
      <c r="B1524"/>
      <c r="C1524"/>
      <c r="D1524"/>
      <c r="E1524"/>
      <c r="F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D1524" s="11"/>
      <c r="AE1524" s="12"/>
      <c r="AF1524" s="11"/>
      <c r="AG1524" s="12"/>
      <c r="AH1524" s="11"/>
      <c r="AI1524" s="11"/>
      <c r="AJ1524" s="11"/>
      <c r="AK1524" s="11"/>
      <c r="AL1524" s="11"/>
      <c r="AN1524" s="11"/>
      <c r="AO1524" s="12"/>
      <c r="AP1524" s="12"/>
      <c r="AQ1524" s="12"/>
      <c r="AR1524" s="12"/>
      <c r="AS1524" s="12"/>
      <c r="AT1524" s="12"/>
      <c r="AU1524" s="12"/>
      <c r="AV1524" s="12"/>
      <c r="AX1524" s="11"/>
      <c r="AY1524" s="12"/>
      <c r="AZ1524" s="12"/>
      <c r="BA1524" s="12"/>
      <c r="BB1524" s="12"/>
      <c r="BC1524" s="12"/>
      <c r="BD1524" s="12"/>
      <c r="BE1524" s="12"/>
      <c r="BF1524" s="12"/>
    </row>
    <row r="1525" spans="1:58">
      <c r="A1525"/>
      <c r="B1525"/>
      <c r="C1525"/>
      <c r="D1525"/>
      <c r="E1525"/>
      <c r="F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D1525" s="11"/>
      <c r="AE1525" s="12"/>
      <c r="AF1525" s="11"/>
      <c r="AG1525" s="12"/>
      <c r="AH1525" s="11"/>
      <c r="AI1525" s="11"/>
      <c r="AJ1525" s="11"/>
      <c r="AK1525" s="11"/>
      <c r="AL1525" s="11"/>
      <c r="AN1525" s="11"/>
      <c r="AO1525" s="12"/>
      <c r="AP1525" s="12"/>
      <c r="AQ1525" s="12"/>
      <c r="AR1525" s="12"/>
      <c r="AS1525" s="12"/>
      <c r="AT1525" s="12"/>
      <c r="AU1525" s="12"/>
      <c r="AV1525" s="12"/>
      <c r="AX1525" s="11"/>
      <c r="AY1525" s="12"/>
      <c r="AZ1525" s="12"/>
      <c r="BA1525" s="12"/>
      <c r="BB1525" s="12"/>
      <c r="BC1525" s="12"/>
      <c r="BD1525" s="12"/>
      <c r="BE1525" s="12"/>
      <c r="BF1525" s="12"/>
    </row>
    <row r="1526" spans="1:58">
      <c r="A1526"/>
      <c r="B1526"/>
      <c r="C1526"/>
      <c r="D1526"/>
      <c r="E1526"/>
      <c r="F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D1526" s="11"/>
      <c r="AE1526" s="12"/>
      <c r="AF1526" s="11"/>
      <c r="AG1526" s="12"/>
      <c r="AH1526" s="11"/>
      <c r="AI1526" s="11"/>
      <c r="AJ1526" s="11"/>
      <c r="AK1526" s="11"/>
      <c r="AL1526" s="11"/>
      <c r="AN1526" s="11"/>
      <c r="AO1526" s="12"/>
      <c r="AP1526" s="12"/>
      <c r="AQ1526" s="12"/>
      <c r="AR1526" s="12"/>
      <c r="AS1526" s="12"/>
      <c r="AT1526" s="12"/>
      <c r="AU1526" s="12"/>
      <c r="AV1526" s="12"/>
      <c r="AX1526" s="11"/>
      <c r="AY1526" s="12"/>
      <c r="AZ1526" s="12"/>
      <c r="BA1526" s="12"/>
      <c r="BB1526" s="12"/>
      <c r="BC1526" s="12"/>
      <c r="BD1526" s="12"/>
      <c r="BE1526" s="12"/>
      <c r="BF1526" s="12"/>
    </row>
    <row r="1527" spans="1:58">
      <c r="A1527"/>
      <c r="B1527"/>
      <c r="C1527"/>
      <c r="D1527"/>
      <c r="E1527"/>
      <c r="F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D1527" s="11"/>
      <c r="AE1527" s="12"/>
      <c r="AF1527" s="11"/>
      <c r="AG1527" s="12"/>
      <c r="AH1527" s="11"/>
      <c r="AI1527" s="11"/>
      <c r="AJ1527" s="11"/>
      <c r="AK1527" s="11"/>
      <c r="AL1527" s="11"/>
      <c r="AN1527" s="11"/>
      <c r="AO1527" s="12"/>
      <c r="AP1527" s="12"/>
      <c r="AQ1527" s="12"/>
      <c r="AR1527" s="12"/>
      <c r="AS1527" s="12"/>
      <c r="AT1527" s="12"/>
      <c r="AU1527" s="12"/>
      <c r="AV1527" s="12"/>
      <c r="AX1527" s="11"/>
      <c r="AY1527" s="12"/>
      <c r="AZ1527" s="12"/>
      <c r="BA1527" s="12"/>
      <c r="BB1527" s="12"/>
      <c r="BC1527" s="12"/>
      <c r="BD1527" s="12"/>
      <c r="BE1527" s="12"/>
      <c r="BF1527" s="12"/>
    </row>
    <row r="1528" spans="1:58">
      <c r="A1528"/>
      <c r="B1528"/>
      <c r="C1528"/>
      <c r="D1528"/>
      <c r="E1528"/>
      <c r="F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D1528" s="11"/>
      <c r="AE1528" s="12"/>
      <c r="AF1528" s="11"/>
      <c r="AG1528" s="12"/>
      <c r="AH1528" s="11"/>
      <c r="AI1528" s="11"/>
      <c r="AJ1528" s="11"/>
      <c r="AK1528" s="11"/>
      <c r="AL1528" s="11"/>
      <c r="AN1528" s="11"/>
      <c r="AO1528" s="12"/>
      <c r="AP1528" s="12"/>
      <c r="AQ1528" s="12"/>
      <c r="AR1528" s="12"/>
      <c r="AS1528" s="12"/>
      <c r="AT1528" s="12"/>
      <c r="AU1528" s="12"/>
      <c r="AV1528" s="12"/>
      <c r="AX1528" s="11"/>
      <c r="AY1528" s="12"/>
      <c r="AZ1528" s="12"/>
      <c r="BA1528" s="12"/>
      <c r="BB1528" s="12"/>
      <c r="BC1528" s="12"/>
      <c r="BD1528" s="12"/>
      <c r="BE1528" s="12"/>
      <c r="BF1528" s="12"/>
    </row>
    <row r="1529" spans="1:58">
      <c r="A1529"/>
      <c r="B1529"/>
      <c r="C1529"/>
      <c r="D1529"/>
      <c r="E1529"/>
      <c r="F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D1529" s="11"/>
      <c r="AE1529" s="12"/>
      <c r="AF1529" s="11"/>
      <c r="AG1529" s="12"/>
      <c r="AH1529" s="11"/>
      <c r="AI1529" s="11"/>
      <c r="AJ1529" s="11"/>
      <c r="AK1529" s="11"/>
      <c r="AL1529" s="11"/>
      <c r="AN1529" s="11"/>
      <c r="AO1529" s="12"/>
      <c r="AP1529" s="12"/>
      <c r="AQ1529" s="12"/>
      <c r="AR1529" s="12"/>
      <c r="AS1529" s="12"/>
      <c r="AT1529" s="12"/>
      <c r="AU1529" s="12"/>
      <c r="AV1529" s="12"/>
      <c r="AX1529" s="11"/>
      <c r="AY1529" s="12"/>
      <c r="AZ1529" s="12"/>
      <c r="BA1529" s="12"/>
      <c r="BB1529" s="12"/>
      <c r="BC1529" s="12"/>
      <c r="BD1529" s="12"/>
      <c r="BE1529" s="12"/>
      <c r="BF1529" s="12"/>
    </row>
    <row r="1530" spans="1:58">
      <c r="A1530"/>
      <c r="B1530"/>
      <c r="C1530"/>
      <c r="D1530"/>
      <c r="E1530"/>
      <c r="F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D1530" s="11"/>
      <c r="AE1530" s="12"/>
      <c r="AF1530" s="11"/>
      <c r="AG1530" s="12"/>
      <c r="AH1530" s="11"/>
      <c r="AI1530" s="11"/>
      <c r="AJ1530" s="11"/>
      <c r="AK1530" s="11"/>
      <c r="AL1530" s="11"/>
      <c r="AN1530" s="11"/>
      <c r="AO1530" s="12"/>
      <c r="AP1530" s="12"/>
      <c r="AQ1530" s="12"/>
      <c r="AR1530" s="12"/>
      <c r="AS1530" s="12"/>
      <c r="AT1530" s="12"/>
      <c r="AU1530" s="12"/>
      <c r="AV1530" s="12"/>
      <c r="AX1530" s="11"/>
      <c r="AY1530" s="12"/>
      <c r="AZ1530" s="12"/>
      <c r="BA1530" s="12"/>
      <c r="BB1530" s="12"/>
      <c r="BC1530" s="12"/>
      <c r="BD1530" s="12"/>
      <c r="BE1530" s="12"/>
      <c r="BF1530" s="12"/>
    </row>
    <row r="1531" spans="1:58">
      <c r="A1531"/>
      <c r="B1531"/>
      <c r="C1531"/>
      <c r="D1531"/>
      <c r="E1531"/>
      <c r="F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D1531" s="11"/>
      <c r="AE1531" s="12"/>
      <c r="AF1531" s="11"/>
      <c r="AG1531" s="12"/>
      <c r="AH1531" s="11"/>
      <c r="AI1531" s="11"/>
      <c r="AJ1531" s="11"/>
      <c r="AK1531" s="11"/>
      <c r="AL1531" s="11"/>
      <c r="AN1531" s="11"/>
      <c r="AO1531" s="12"/>
      <c r="AP1531" s="12"/>
      <c r="AQ1531" s="12"/>
      <c r="AR1531" s="12"/>
      <c r="AS1531" s="12"/>
      <c r="AT1531" s="12"/>
      <c r="AU1531" s="12"/>
      <c r="AV1531" s="12"/>
      <c r="AX1531" s="11"/>
      <c r="AY1531" s="12"/>
      <c r="AZ1531" s="12"/>
      <c r="BA1531" s="12"/>
      <c r="BB1531" s="12"/>
      <c r="BC1531" s="12"/>
      <c r="BD1531" s="12"/>
      <c r="BE1531" s="12"/>
      <c r="BF1531" s="12"/>
    </row>
    <row r="1532" spans="1:58">
      <c r="A1532"/>
      <c r="B1532"/>
      <c r="C1532"/>
      <c r="D1532"/>
      <c r="E1532"/>
      <c r="F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D1532" s="11"/>
      <c r="AE1532" s="12"/>
      <c r="AF1532" s="11"/>
      <c r="AG1532" s="12"/>
      <c r="AH1532" s="11"/>
      <c r="AI1532" s="11"/>
      <c r="AJ1532" s="11"/>
      <c r="AK1532" s="11"/>
      <c r="AL1532" s="11"/>
      <c r="AN1532" s="11"/>
      <c r="AO1532" s="12"/>
      <c r="AP1532" s="12"/>
      <c r="AQ1532" s="12"/>
      <c r="AR1532" s="12"/>
      <c r="AS1532" s="12"/>
      <c r="AT1532" s="12"/>
      <c r="AU1532" s="12"/>
      <c r="AV1532" s="12"/>
      <c r="AX1532" s="11"/>
      <c r="AY1532" s="12"/>
      <c r="AZ1532" s="12"/>
      <c r="BA1532" s="12"/>
      <c r="BB1532" s="12"/>
      <c r="BC1532" s="12"/>
      <c r="BD1532" s="12"/>
      <c r="BE1532" s="12"/>
      <c r="BF1532" s="12"/>
    </row>
    <row r="1533" spans="1:58">
      <c r="A1533"/>
      <c r="B1533"/>
      <c r="C1533"/>
      <c r="D1533"/>
      <c r="E1533"/>
      <c r="F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D1533" s="11"/>
      <c r="AE1533" s="12"/>
      <c r="AF1533" s="11"/>
      <c r="AG1533" s="12"/>
      <c r="AH1533" s="11"/>
      <c r="AI1533" s="11"/>
      <c r="AJ1533" s="11"/>
      <c r="AK1533" s="11"/>
      <c r="AL1533" s="11"/>
      <c r="AN1533" s="11"/>
      <c r="AO1533" s="12"/>
      <c r="AP1533" s="12"/>
      <c r="AQ1533" s="12"/>
      <c r="AR1533" s="12"/>
      <c r="AS1533" s="12"/>
      <c r="AT1533" s="12"/>
      <c r="AU1533" s="12"/>
      <c r="AV1533" s="12"/>
      <c r="AX1533" s="11"/>
      <c r="AY1533" s="12"/>
      <c r="AZ1533" s="12"/>
      <c r="BA1533" s="12"/>
      <c r="BB1533" s="12"/>
      <c r="BC1533" s="12"/>
      <c r="BD1533" s="12"/>
      <c r="BE1533" s="12"/>
      <c r="BF1533" s="12"/>
    </row>
    <row r="1534" spans="1:58">
      <c r="A1534"/>
      <c r="B1534"/>
      <c r="C1534"/>
      <c r="D1534"/>
      <c r="E1534"/>
      <c r="F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D1534" s="11"/>
      <c r="AE1534" s="12"/>
      <c r="AF1534" s="11"/>
      <c r="AG1534" s="12"/>
      <c r="AH1534" s="11"/>
      <c r="AI1534" s="11"/>
      <c r="AJ1534" s="11"/>
      <c r="AK1534" s="11"/>
      <c r="AL1534" s="11"/>
      <c r="AN1534" s="11"/>
      <c r="AO1534" s="12"/>
      <c r="AP1534" s="12"/>
      <c r="AQ1534" s="12"/>
      <c r="AR1534" s="12"/>
      <c r="AS1534" s="12"/>
      <c r="AT1534" s="12"/>
      <c r="AU1534" s="12"/>
      <c r="AV1534" s="12"/>
      <c r="AX1534" s="11"/>
      <c r="AY1534" s="12"/>
      <c r="AZ1534" s="12"/>
      <c r="BA1534" s="12"/>
      <c r="BB1534" s="12"/>
      <c r="BC1534" s="12"/>
      <c r="BD1534" s="12"/>
      <c r="BE1534" s="12"/>
      <c r="BF1534" s="12"/>
    </row>
    <row r="1535" spans="1:58">
      <c r="A1535"/>
      <c r="B1535"/>
      <c r="C1535"/>
      <c r="D1535"/>
      <c r="E1535"/>
      <c r="F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D1535" s="11"/>
      <c r="AE1535" s="12"/>
      <c r="AF1535" s="11"/>
      <c r="AG1535" s="12"/>
      <c r="AH1535" s="11"/>
      <c r="AI1535" s="11"/>
      <c r="AJ1535" s="11"/>
      <c r="AK1535" s="11"/>
      <c r="AL1535" s="11"/>
      <c r="AN1535" s="11"/>
      <c r="AO1535" s="12"/>
      <c r="AP1535" s="12"/>
      <c r="AQ1535" s="12"/>
      <c r="AR1535" s="12"/>
      <c r="AS1535" s="12"/>
      <c r="AT1535" s="12"/>
      <c r="AU1535" s="12"/>
      <c r="AV1535" s="12"/>
      <c r="AX1535" s="11"/>
      <c r="AY1535" s="12"/>
      <c r="AZ1535" s="12"/>
      <c r="BA1535" s="12"/>
      <c r="BB1535" s="12"/>
      <c r="BC1535" s="12"/>
      <c r="BD1535" s="12"/>
      <c r="BE1535" s="12"/>
      <c r="BF1535" s="12"/>
    </row>
    <row r="1536" spans="1:58">
      <c r="A1536"/>
      <c r="B1536"/>
      <c r="C1536"/>
      <c r="D1536"/>
      <c r="E1536"/>
      <c r="F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D1536" s="11"/>
      <c r="AE1536" s="12"/>
      <c r="AF1536" s="11"/>
      <c r="AG1536" s="12"/>
      <c r="AH1536" s="11"/>
      <c r="AI1536" s="11"/>
      <c r="AJ1536" s="11"/>
      <c r="AK1536" s="11"/>
      <c r="AL1536" s="11"/>
      <c r="AN1536" s="11"/>
      <c r="AO1536" s="12"/>
      <c r="AP1536" s="12"/>
      <c r="AQ1536" s="12"/>
      <c r="AR1536" s="12"/>
      <c r="AS1536" s="12"/>
      <c r="AT1536" s="12"/>
      <c r="AU1536" s="12"/>
      <c r="AV1536" s="12"/>
      <c r="AX1536" s="11"/>
      <c r="AY1536" s="12"/>
      <c r="AZ1536" s="12"/>
      <c r="BA1536" s="12"/>
      <c r="BB1536" s="12"/>
      <c r="BC1536" s="12"/>
      <c r="BD1536" s="12"/>
      <c r="BE1536" s="12"/>
      <c r="BF1536" s="12"/>
    </row>
    <row r="1537" spans="1:58">
      <c r="A1537"/>
      <c r="B1537"/>
      <c r="C1537"/>
      <c r="D1537"/>
      <c r="E1537"/>
      <c r="F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D1537" s="11"/>
      <c r="AE1537" s="12"/>
      <c r="AF1537" s="11"/>
      <c r="AG1537" s="12"/>
      <c r="AH1537" s="11"/>
      <c r="AI1537" s="11"/>
      <c r="AJ1537" s="11"/>
      <c r="AK1537" s="11"/>
      <c r="AL1537" s="11"/>
      <c r="AN1537" s="11"/>
      <c r="AO1537" s="12"/>
      <c r="AP1537" s="12"/>
      <c r="AQ1537" s="12"/>
      <c r="AR1537" s="12"/>
      <c r="AS1537" s="12"/>
      <c r="AT1537" s="12"/>
      <c r="AU1537" s="12"/>
      <c r="AV1537" s="12"/>
      <c r="AX1537" s="11"/>
      <c r="AY1537" s="12"/>
      <c r="AZ1537" s="12"/>
      <c r="BA1537" s="12"/>
      <c r="BB1537" s="12"/>
      <c r="BC1537" s="12"/>
      <c r="BD1537" s="12"/>
      <c r="BE1537" s="12"/>
      <c r="BF1537" s="12"/>
    </row>
    <row r="1538" spans="1:58">
      <c r="A1538"/>
      <c r="B1538"/>
      <c r="C1538"/>
      <c r="D1538"/>
      <c r="E1538"/>
      <c r="F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D1538" s="11"/>
      <c r="AE1538" s="12"/>
      <c r="AF1538" s="11"/>
      <c r="AG1538" s="12"/>
      <c r="AH1538" s="11"/>
      <c r="AI1538" s="11"/>
      <c r="AJ1538" s="11"/>
      <c r="AK1538" s="11"/>
      <c r="AL1538" s="11"/>
      <c r="AN1538" s="11"/>
      <c r="AO1538" s="12"/>
      <c r="AP1538" s="12"/>
      <c r="AQ1538" s="12"/>
      <c r="AR1538" s="12"/>
      <c r="AS1538" s="12"/>
      <c r="AT1538" s="12"/>
      <c r="AU1538" s="12"/>
      <c r="AV1538" s="12"/>
      <c r="AX1538" s="11"/>
      <c r="AY1538" s="12"/>
      <c r="AZ1538" s="12"/>
      <c r="BA1538" s="12"/>
      <c r="BB1538" s="12"/>
      <c r="BC1538" s="12"/>
      <c r="BD1538" s="12"/>
      <c r="BE1538" s="12"/>
      <c r="BF1538" s="12"/>
    </row>
    <row r="1539" spans="1:58">
      <c r="A1539"/>
      <c r="B1539"/>
      <c r="C1539"/>
      <c r="D1539"/>
      <c r="E1539"/>
      <c r="F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D1539" s="11"/>
      <c r="AE1539" s="12"/>
      <c r="AF1539" s="11"/>
      <c r="AG1539" s="12"/>
      <c r="AH1539" s="11"/>
      <c r="AI1539" s="11"/>
      <c r="AJ1539" s="11"/>
      <c r="AK1539" s="11"/>
      <c r="AL1539" s="11"/>
      <c r="AN1539" s="11"/>
      <c r="AO1539" s="12"/>
      <c r="AP1539" s="12"/>
      <c r="AQ1539" s="12"/>
      <c r="AR1539" s="12"/>
      <c r="AS1539" s="12"/>
      <c r="AT1539" s="12"/>
      <c r="AU1539" s="12"/>
      <c r="AV1539" s="12"/>
      <c r="AX1539" s="11"/>
      <c r="AY1539" s="12"/>
      <c r="AZ1539" s="12"/>
      <c r="BA1539" s="12"/>
      <c r="BB1539" s="12"/>
      <c r="BC1539" s="12"/>
      <c r="BD1539" s="12"/>
      <c r="BE1539" s="12"/>
      <c r="BF1539" s="12"/>
    </row>
    <row r="1540" spans="1:58">
      <c r="A1540"/>
      <c r="B1540"/>
      <c r="C1540"/>
      <c r="D1540"/>
      <c r="E1540"/>
      <c r="F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D1540" s="11"/>
      <c r="AE1540" s="12"/>
      <c r="AF1540" s="11"/>
      <c r="AG1540" s="12"/>
      <c r="AH1540" s="11"/>
      <c r="AI1540" s="11"/>
      <c r="AJ1540" s="11"/>
      <c r="AK1540" s="11"/>
      <c r="AL1540" s="11"/>
      <c r="AN1540" s="11"/>
      <c r="AO1540" s="12"/>
      <c r="AP1540" s="12"/>
      <c r="AQ1540" s="12"/>
      <c r="AR1540" s="12"/>
      <c r="AS1540" s="12"/>
      <c r="AT1540" s="12"/>
      <c r="AU1540" s="12"/>
      <c r="AV1540" s="12"/>
      <c r="AX1540" s="11"/>
      <c r="AY1540" s="12"/>
      <c r="AZ1540" s="12"/>
      <c r="BA1540" s="12"/>
      <c r="BB1540" s="12"/>
      <c r="BC1540" s="12"/>
      <c r="BD1540" s="12"/>
      <c r="BE1540" s="12"/>
      <c r="BF1540" s="12"/>
    </row>
    <row r="1541" spans="1:58">
      <c r="A1541"/>
      <c r="B1541"/>
      <c r="C1541"/>
      <c r="D1541"/>
      <c r="E1541"/>
      <c r="F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D1541" s="11"/>
      <c r="AE1541" s="12"/>
      <c r="AF1541" s="11"/>
      <c r="AG1541" s="12"/>
      <c r="AH1541" s="11"/>
      <c r="AI1541" s="11"/>
      <c r="AJ1541" s="11"/>
      <c r="AK1541" s="11"/>
      <c r="AL1541" s="11"/>
      <c r="AN1541" s="11"/>
      <c r="AO1541" s="12"/>
      <c r="AP1541" s="12"/>
      <c r="AQ1541" s="12"/>
      <c r="AR1541" s="12"/>
      <c r="AS1541" s="12"/>
      <c r="AT1541" s="12"/>
      <c r="AU1541" s="12"/>
      <c r="AV1541" s="12"/>
      <c r="AX1541" s="11"/>
      <c r="AY1541" s="12"/>
      <c r="AZ1541" s="12"/>
      <c r="BA1541" s="12"/>
      <c r="BB1541" s="12"/>
      <c r="BC1541" s="12"/>
      <c r="BD1541" s="12"/>
      <c r="BE1541" s="12"/>
      <c r="BF1541" s="12"/>
    </row>
    <row r="1542" spans="1:58">
      <c r="A1542"/>
      <c r="B1542"/>
      <c r="C1542"/>
      <c r="D1542"/>
      <c r="E1542"/>
      <c r="F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D1542" s="11"/>
      <c r="AE1542" s="12"/>
      <c r="AF1542" s="11"/>
      <c r="AG1542" s="12"/>
      <c r="AH1542" s="11"/>
      <c r="AI1542" s="11"/>
      <c r="AJ1542" s="11"/>
      <c r="AK1542" s="11"/>
      <c r="AL1542" s="11"/>
      <c r="AN1542" s="11"/>
      <c r="AO1542" s="12"/>
      <c r="AP1542" s="12"/>
      <c r="AQ1542" s="12"/>
      <c r="AR1542" s="12"/>
      <c r="AS1542" s="12"/>
      <c r="AT1542" s="12"/>
      <c r="AU1542" s="12"/>
      <c r="AV1542" s="12"/>
      <c r="AX1542" s="11"/>
      <c r="AY1542" s="12"/>
      <c r="AZ1542" s="12"/>
      <c r="BA1542" s="12"/>
      <c r="BB1542" s="12"/>
      <c r="BC1542" s="12"/>
      <c r="BD1542" s="12"/>
      <c r="BE1542" s="12"/>
      <c r="BF1542" s="12"/>
    </row>
    <row r="1543" spans="1:58">
      <c r="A1543"/>
      <c r="B1543"/>
      <c r="C1543"/>
      <c r="D1543"/>
      <c r="E1543"/>
      <c r="F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D1543" s="11"/>
      <c r="AE1543" s="12"/>
      <c r="AF1543" s="11"/>
      <c r="AG1543" s="12"/>
      <c r="AH1543" s="11"/>
      <c r="AI1543" s="11"/>
      <c r="AJ1543" s="11"/>
      <c r="AK1543" s="11"/>
      <c r="AL1543" s="11"/>
      <c r="AN1543" s="11"/>
      <c r="AO1543" s="12"/>
      <c r="AP1543" s="12"/>
      <c r="AQ1543" s="12"/>
      <c r="AR1543" s="12"/>
      <c r="AS1543" s="12"/>
      <c r="AT1543" s="12"/>
      <c r="AU1543" s="12"/>
      <c r="AV1543" s="12"/>
      <c r="AX1543" s="11"/>
      <c r="AY1543" s="12"/>
      <c r="AZ1543" s="12"/>
      <c r="BA1543" s="12"/>
      <c r="BB1543" s="12"/>
      <c r="BC1543" s="12"/>
      <c r="BD1543" s="12"/>
      <c r="BE1543" s="12"/>
      <c r="BF1543" s="12"/>
    </row>
    <row r="1544" spans="1:58">
      <c r="A1544"/>
      <c r="B1544"/>
      <c r="C1544"/>
      <c r="D1544"/>
      <c r="E1544"/>
      <c r="F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D1544" s="11"/>
      <c r="AE1544" s="12"/>
      <c r="AF1544" s="11"/>
      <c r="AG1544" s="12"/>
      <c r="AH1544" s="11"/>
      <c r="AI1544" s="11"/>
      <c r="AJ1544" s="11"/>
      <c r="AK1544" s="11"/>
      <c r="AL1544" s="11"/>
      <c r="AN1544" s="11"/>
      <c r="AO1544" s="12"/>
      <c r="AP1544" s="12"/>
      <c r="AQ1544" s="12"/>
      <c r="AR1544" s="12"/>
      <c r="AS1544" s="12"/>
      <c r="AT1544" s="12"/>
      <c r="AU1544" s="12"/>
      <c r="AV1544" s="12"/>
      <c r="AX1544" s="11"/>
      <c r="AY1544" s="12"/>
      <c r="AZ1544" s="12"/>
      <c r="BA1544" s="12"/>
      <c r="BB1544" s="12"/>
      <c r="BC1544" s="12"/>
      <c r="BD1544" s="12"/>
      <c r="BE1544" s="12"/>
      <c r="BF1544" s="12"/>
    </row>
    <row r="1545" spans="1:58">
      <c r="A1545"/>
      <c r="B1545"/>
      <c r="C1545"/>
      <c r="D1545"/>
      <c r="E1545"/>
      <c r="F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D1545" s="11"/>
      <c r="AE1545" s="12"/>
      <c r="AF1545" s="11"/>
      <c r="AG1545" s="12"/>
      <c r="AH1545" s="11"/>
      <c r="AI1545" s="11"/>
      <c r="AJ1545" s="11"/>
      <c r="AK1545" s="11"/>
      <c r="AL1545" s="11"/>
      <c r="AN1545" s="11"/>
      <c r="AO1545" s="12"/>
      <c r="AP1545" s="12"/>
      <c r="AQ1545" s="12"/>
      <c r="AR1545" s="12"/>
      <c r="AS1545" s="12"/>
      <c r="AT1545" s="12"/>
      <c r="AU1545" s="12"/>
      <c r="AV1545" s="12"/>
      <c r="AX1545" s="11"/>
      <c r="AY1545" s="12"/>
      <c r="AZ1545" s="12"/>
      <c r="BA1545" s="12"/>
      <c r="BB1545" s="12"/>
      <c r="BC1545" s="12"/>
      <c r="BD1545" s="12"/>
      <c r="BE1545" s="12"/>
      <c r="BF1545" s="12"/>
    </row>
    <row r="1546" spans="1:58">
      <c r="A1546"/>
      <c r="B1546"/>
      <c r="C1546"/>
      <c r="D1546"/>
      <c r="E1546"/>
      <c r="F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D1546" s="11"/>
      <c r="AE1546" s="12"/>
      <c r="AF1546" s="11"/>
      <c r="AG1546" s="12"/>
      <c r="AH1546" s="11"/>
      <c r="AI1546" s="11"/>
      <c r="AJ1546" s="11"/>
      <c r="AK1546" s="11"/>
      <c r="AL1546" s="11"/>
      <c r="AN1546" s="11"/>
      <c r="AO1546" s="12"/>
      <c r="AP1546" s="12"/>
      <c r="AQ1546" s="12"/>
      <c r="AR1546" s="12"/>
      <c r="AS1546" s="12"/>
      <c r="AT1546" s="12"/>
      <c r="AU1546" s="12"/>
      <c r="AV1546" s="12"/>
      <c r="AX1546" s="11"/>
      <c r="AY1546" s="12"/>
      <c r="AZ1546" s="12"/>
      <c r="BA1546" s="12"/>
      <c r="BB1546" s="12"/>
      <c r="BC1546" s="12"/>
      <c r="BD1546" s="12"/>
      <c r="BE1546" s="12"/>
      <c r="BF1546" s="12"/>
    </row>
    <row r="1547" spans="1:58">
      <c r="A1547"/>
      <c r="B1547"/>
      <c r="C1547"/>
      <c r="D1547"/>
      <c r="E1547"/>
      <c r="F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D1547" s="11"/>
      <c r="AE1547" s="12"/>
      <c r="AF1547" s="11"/>
      <c r="AG1547" s="12"/>
      <c r="AH1547" s="11"/>
      <c r="AI1547" s="11"/>
      <c r="AJ1547" s="11"/>
      <c r="AK1547" s="11"/>
      <c r="AL1547" s="11"/>
      <c r="AN1547" s="11"/>
      <c r="AO1547" s="12"/>
      <c r="AP1547" s="12"/>
      <c r="AQ1547" s="12"/>
      <c r="AR1547" s="12"/>
      <c r="AS1547" s="12"/>
      <c r="AT1547" s="12"/>
      <c r="AU1547" s="12"/>
      <c r="AV1547" s="12"/>
      <c r="AX1547" s="11"/>
      <c r="AY1547" s="12"/>
      <c r="AZ1547" s="12"/>
      <c r="BA1547" s="12"/>
      <c r="BB1547" s="12"/>
      <c r="BC1547" s="12"/>
      <c r="BD1547" s="12"/>
      <c r="BE1547" s="12"/>
      <c r="BF1547" s="12"/>
    </row>
    <row r="1548" spans="1:58">
      <c r="A1548"/>
      <c r="B1548"/>
      <c r="C1548"/>
      <c r="D1548"/>
      <c r="E1548"/>
      <c r="F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D1548" s="11"/>
      <c r="AE1548" s="12"/>
      <c r="AF1548" s="11"/>
      <c r="AG1548" s="12"/>
      <c r="AH1548" s="11"/>
      <c r="AI1548" s="11"/>
      <c r="AJ1548" s="11"/>
      <c r="AK1548" s="11"/>
      <c r="AL1548" s="11"/>
      <c r="AN1548" s="11"/>
      <c r="AO1548" s="12"/>
      <c r="AP1548" s="12"/>
      <c r="AQ1548" s="12"/>
      <c r="AR1548" s="12"/>
      <c r="AS1548" s="12"/>
      <c r="AT1548" s="12"/>
      <c r="AU1548" s="12"/>
      <c r="AV1548" s="12"/>
      <c r="AX1548" s="11"/>
      <c r="AY1548" s="12"/>
      <c r="AZ1548" s="12"/>
      <c r="BA1548" s="12"/>
      <c r="BB1548" s="12"/>
      <c r="BC1548" s="12"/>
      <c r="BD1548" s="12"/>
      <c r="BE1548" s="12"/>
      <c r="BF1548" s="12"/>
    </row>
    <row r="1549" spans="1:58">
      <c r="A1549"/>
      <c r="B1549"/>
      <c r="C1549"/>
      <c r="D1549"/>
      <c r="E1549"/>
      <c r="F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D1549" s="11"/>
      <c r="AE1549" s="12"/>
      <c r="AF1549" s="11"/>
      <c r="AG1549" s="12"/>
      <c r="AH1549" s="11"/>
      <c r="AI1549" s="11"/>
      <c r="AJ1549" s="11"/>
      <c r="AK1549" s="11"/>
      <c r="AL1549" s="11"/>
      <c r="AN1549" s="11"/>
      <c r="AO1549" s="12"/>
      <c r="AP1549" s="12"/>
      <c r="AQ1549" s="12"/>
      <c r="AR1549" s="12"/>
      <c r="AS1549" s="12"/>
      <c r="AT1549" s="12"/>
      <c r="AU1549" s="12"/>
      <c r="AV1549" s="12"/>
      <c r="AX1549" s="11"/>
      <c r="AY1549" s="12"/>
      <c r="AZ1549" s="12"/>
      <c r="BA1549" s="12"/>
      <c r="BB1549" s="12"/>
      <c r="BC1549" s="12"/>
      <c r="BD1549" s="12"/>
      <c r="BE1549" s="12"/>
      <c r="BF1549" s="12"/>
    </row>
    <row r="1550" spans="1:58">
      <c r="A1550"/>
      <c r="B1550"/>
      <c r="C1550"/>
      <c r="D1550"/>
      <c r="E1550"/>
      <c r="F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D1550" s="11"/>
      <c r="AE1550" s="12"/>
      <c r="AF1550" s="11"/>
      <c r="AG1550" s="12"/>
      <c r="AH1550" s="11"/>
      <c r="AI1550" s="11"/>
      <c r="AJ1550" s="11"/>
      <c r="AK1550" s="11"/>
      <c r="AL1550" s="11"/>
      <c r="AN1550" s="11"/>
      <c r="AO1550" s="12"/>
      <c r="AP1550" s="12"/>
      <c r="AQ1550" s="12"/>
      <c r="AR1550" s="12"/>
      <c r="AS1550" s="12"/>
      <c r="AT1550" s="12"/>
      <c r="AU1550" s="12"/>
      <c r="AV1550" s="12"/>
      <c r="AX1550" s="11"/>
      <c r="AY1550" s="12"/>
      <c r="AZ1550" s="12"/>
      <c r="BA1550" s="12"/>
      <c r="BB1550" s="12"/>
      <c r="BC1550" s="12"/>
      <c r="BD1550" s="12"/>
      <c r="BE1550" s="12"/>
      <c r="BF1550" s="12"/>
    </row>
    <row r="1551" spans="1:58">
      <c r="A1551"/>
      <c r="B1551"/>
      <c r="C1551"/>
      <c r="D1551"/>
      <c r="E1551"/>
      <c r="F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D1551" s="11"/>
      <c r="AE1551" s="12"/>
      <c r="AF1551" s="11"/>
      <c r="AG1551" s="12"/>
      <c r="AH1551" s="11"/>
      <c r="AI1551" s="11"/>
      <c r="AJ1551" s="11"/>
      <c r="AK1551" s="11"/>
      <c r="AL1551" s="11"/>
      <c r="AN1551" s="11"/>
      <c r="AO1551" s="12"/>
      <c r="AP1551" s="12"/>
      <c r="AQ1551" s="12"/>
      <c r="AR1551" s="12"/>
      <c r="AS1551" s="12"/>
      <c r="AT1551" s="12"/>
      <c r="AU1551" s="12"/>
      <c r="AV1551" s="12"/>
      <c r="AX1551" s="11"/>
      <c r="AY1551" s="12"/>
      <c r="AZ1551" s="12"/>
      <c r="BA1551" s="12"/>
      <c r="BB1551" s="12"/>
      <c r="BC1551" s="12"/>
      <c r="BD1551" s="12"/>
      <c r="BE1551" s="12"/>
      <c r="BF1551" s="12"/>
    </row>
    <row r="1552" spans="1:58">
      <c r="A1552"/>
      <c r="B1552"/>
      <c r="C1552"/>
      <c r="D1552"/>
      <c r="E1552"/>
      <c r="F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D1552" s="11"/>
      <c r="AE1552" s="12"/>
      <c r="AF1552" s="11"/>
      <c r="AG1552" s="12"/>
      <c r="AH1552" s="11"/>
      <c r="AI1552" s="11"/>
      <c r="AJ1552" s="11"/>
      <c r="AK1552" s="11"/>
      <c r="AL1552" s="11"/>
      <c r="AN1552" s="11"/>
      <c r="AO1552" s="12"/>
      <c r="AP1552" s="12"/>
      <c r="AQ1552" s="12"/>
      <c r="AR1552" s="12"/>
      <c r="AS1552" s="12"/>
      <c r="AT1552" s="12"/>
      <c r="AU1552" s="12"/>
      <c r="AV1552" s="12"/>
      <c r="AX1552" s="11"/>
      <c r="AY1552" s="12"/>
      <c r="AZ1552" s="12"/>
      <c r="BA1552" s="12"/>
      <c r="BB1552" s="12"/>
      <c r="BC1552" s="12"/>
      <c r="BD1552" s="12"/>
      <c r="BE1552" s="12"/>
      <c r="BF1552" s="12"/>
    </row>
    <row r="1553" spans="1:58">
      <c r="A1553"/>
      <c r="B1553"/>
      <c r="C1553"/>
      <c r="D1553"/>
      <c r="E1553"/>
      <c r="F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D1553" s="11"/>
      <c r="AE1553" s="12"/>
      <c r="AF1553" s="11"/>
      <c r="AG1553" s="12"/>
      <c r="AH1553" s="11"/>
      <c r="AI1553" s="11"/>
      <c r="AJ1553" s="11"/>
      <c r="AK1553" s="11"/>
      <c r="AL1553" s="11"/>
      <c r="AN1553" s="11"/>
      <c r="AO1553" s="12"/>
      <c r="AP1553" s="12"/>
      <c r="AQ1553" s="12"/>
      <c r="AR1553" s="12"/>
      <c r="AS1553" s="12"/>
      <c r="AT1553" s="12"/>
      <c r="AU1553" s="12"/>
      <c r="AV1553" s="12"/>
      <c r="AX1553" s="11"/>
      <c r="AY1553" s="12"/>
      <c r="AZ1553" s="12"/>
      <c r="BA1553" s="12"/>
      <c r="BB1553" s="12"/>
      <c r="BC1553" s="12"/>
      <c r="BD1553" s="12"/>
      <c r="BE1553" s="12"/>
      <c r="BF1553" s="12"/>
    </row>
    <row r="1554" spans="1:58">
      <c r="A1554"/>
      <c r="B1554"/>
      <c r="C1554"/>
      <c r="D1554"/>
      <c r="E1554"/>
      <c r="F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D1554" s="11"/>
      <c r="AE1554" s="12"/>
      <c r="AF1554" s="11"/>
      <c r="AG1554" s="12"/>
      <c r="AH1554" s="11"/>
      <c r="AI1554" s="11"/>
      <c r="AJ1554" s="11"/>
      <c r="AK1554" s="11"/>
      <c r="AL1554" s="11"/>
      <c r="AN1554" s="11"/>
      <c r="AO1554" s="12"/>
      <c r="AP1554" s="12"/>
      <c r="AQ1554" s="12"/>
      <c r="AR1554" s="12"/>
      <c r="AS1554" s="12"/>
      <c r="AT1554" s="12"/>
      <c r="AU1554" s="12"/>
      <c r="AV1554" s="12"/>
      <c r="AX1554" s="11"/>
      <c r="AY1554" s="12"/>
      <c r="AZ1554" s="12"/>
      <c r="BA1554" s="12"/>
      <c r="BB1554" s="12"/>
      <c r="BC1554" s="12"/>
      <c r="BD1554" s="12"/>
      <c r="BE1554" s="12"/>
      <c r="BF1554" s="12"/>
    </row>
    <row r="1555" spans="1:58">
      <c r="A1555"/>
      <c r="B1555"/>
      <c r="C1555"/>
      <c r="D1555"/>
      <c r="E1555"/>
      <c r="F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D1555" s="11"/>
      <c r="AE1555" s="12"/>
      <c r="AF1555" s="11"/>
      <c r="AG1555" s="12"/>
      <c r="AH1555" s="11"/>
      <c r="AI1555" s="11"/>
      <c r="AJ1555" s="11"/>
      <c r="AK1555" s="11"/>
      <c r="AL1555" s="11"/>
      <c r="AN1555" s="11"/>
      <c r="AO1555" s="12"/>
      <c r="AP1555" s="12"/>
      <c r="AQ1555" s="12"/>
      <c r="AR1555" s="12"/>
      <c r="AS1555" s="12"/>
      <c r="AT1555" s="12"/>
      <c r="AU1555" s="12"/>
      <c r="AV1555" s="12"/>
      <c r="AX1555" s="11"/>
      <c r="AY1555" s="12"/>
      <c r="AZ1555" s="12"/>
      <c r="BA1555" s="12"/>
      <c r="BB1555" s="12"/>
      <c r="BC1555" s="12"/>
      <c r="BD1555" s="12"/>
      <c r="BE1555" s="12"/>
      <c r="BF1555" s="12"/>
    </row>
    <row r="1556" spans="1:58">
      <c r="A1556"/>
      <c r="B1556"/>
      <c r="C1556"/>
      <c r="D1556"/>
      <c r="E1556"/>
      <c r="F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D1556" s="11"/>
      <c r="AE1556" s="12"/>
      <c r="AF1556" s="11"/>
      <c r="AG1556" s="12"/>
      <c r="AH1556" s="11"/>
      <c r="AI1556" s="11"/>
      <c r="AJ1556" s="11"/>
      <c r="AK1556" s="11"/>
      <c r="AL1556" s="11"/>
      <c r="AN1556" s="11"/>
      <c r="AO1556" s="12"/>
      <c r="AP1556" s="12"/>
      <c r="AQ1556" s="12"/>
      <c r="AR1556" s="12"/>
      <c r="AS1556" s="12"/>
      <c r="AT1556" s="12"/>
      <c r="AU1556" s="12"/>
      <c r="AV1556" s="12"/>
      <c r="AX1556" s="11"/>
      <c r="AY1556" s="12"/>
      <c r="AZ1556" s="12"/>
      <c r="BA1556" s="12"/>
      <c r="BB1556" s="12"/>
      <c r="BC1556" s="12"/>
      <c r="BD1556" s="12"/>
      <c r="BE1556" s="12"/>
      <c r="BF1556" s="12"/>
    </row>
    <row r="1557" spans="1:58">
      <c r="A1557"/>
      <c r="B1557"/>
      <c r="C1557"/>
      <c r="D1557"/>
      <c r="E1557"/>
      <c r="F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D1557" s="11"/>
      <c r="AE1557" s="12"/>
      <c r="AF1557" s="11"/>
      <c r="AG1557" s="12"/>
      <c r="AH1557" s="11"/>
      <c r="AI1557" s="11"/>
      <c r="AJ1557" s="11"/>
      <c r="AK1557" s="11"/>
      <c r="AL1557" s="11"/>
      <c r="AN1557" s="11"/>
      <c r="AO1557" s="12"/>
      <c r="AP1557" s="12"/>
      <c r="AQ1557" s="12"/>
      <c r="AR1557" s="12"/>
      <c r="AS1557" s="12"/>
      <c r="AT1557" s="12"/>
      <c r="AU1557" s="12"/>
      <c r="AV1557" s="12"/>
      <c r="AX1557" s="11"/>
      <c r="AY1557" s="12"/>
      <c r="AZ1557" s="12"/>
      <c r="BA1557" s="12"/>
      <c r="BB1557" s="12"/>
      <c r="BC1557" s="12"/>
      <c r="BD1557" s="12"/>
      <c r="BE1557" s="12"/>
      <c r="BF1557" s="12"/>
    </row>
    <row r="1558" spans="1:58">
      <c r="A1558"/>
      <c r="B1558"/>
      <c r="C1558"/>
      <c r="D1558"/>
      <c r="E1558"/>
      <c r="F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D1558" s="11"/>
      <c r="AE1558" s="12"/>
      <c r="AF1558" s="11"/>
      <c r="AG1558" s="12"/>
      <c r="AH1558" s="11"/>
      <c r="AI1558" s="11"/>
      <c r="AJ1558" s="11"/>
      <c r="AK1558" s="11"/>
      <c r="AL1558" s="11"/>
      <c r="AN1558" s="11"/>
      <c r="AO1558" s="12"/>
      <c r="AP1558" s="12"/>
      <c r="AQ1558" s="12"/>
      <c r="AR1558" s="12"/>
      <c r="AS1558" s="12"/>
      <c r="AT1558" s="12"/>
      <c r="AU1558" s="12"/>
      <c r="AV1558" s="12"/>
      <c r="AX1558" s="11"/>
      <c r="AY1558" s="12"/>
      <c r="AZ1558" s="12"/>
      <c r="BA1558" s="12"/>
      <c r="BB1558" s="12"/>
      <c r="BC1558" s="12"/>
      <c r="BD1558" s="12"/>
      <c r="BE1558" s="12"/>
      <c r="BF1558" s="12"/>
    </row>
    <row r="1559" spans="1:58">
      <c r="A1559"/>
      <c r="B1559"/>
      <c r="C1559"/>
      <c r="D1559"/>
      <c r="E1559"/>
      <c r="F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D1559" s="11"/>
      <c r="AE1559" s="12"/>
      <c r="AF1559" s="11"/>
      <c r="AG1559" s="12"/>
      <c r="AH1559" s="11"/>
      <c r="AI1559" s="11"/>
      <c r="AJ1559" s="11"/>
      <c r="AK1559" s="11"/>
      <c r="AL1559" s="11"/>
      <c r="AN1559" s="11"/>
      <c r="AO1559" s="12"/>
      <c r="AP1559" s="12"/>
      <c r="AQ1559" s="12"/>
      <c r="AR1559" s="12"/>
      <c r="AS1559" s="12"/>
      <c r="AT1559" s="12"/>
      <c r="AU1559" s="12"/>
      <c r="AV1559" s="12"/>
      <c r="AX1559" s="11"/>
      <c r="AY1559" s="12"/>
      <c r="AZ1559" s="12"/>
      <c r="BA1559" s="12"/>
      <c r="BB1559" s="12"/>
      <c r="BC1559" s="12"/>
      <c r="BD1559" s="12"/>
      <c r="BE1559" s="12"/>
      <c r="BF1559" s="12"/>
    </row>
    <row r="1560" spans="1:58">
      <c r="A1560"/>
      <c r="B1560"/>
      <c r="C1560"/>
      <c r="D1560"/>
      <c r="E1560"/>
      <c r="F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D1560" s="11"/>
      <c r="AE1560" s="12"/>
      <c r="AF1560" s="11"/>
      <c r="AG1560" s="12"/>
      <c r="AH1560" s="11"/>
      <c r="AI1560" s="11"/>
      <c r="AJ1560" s="11"/>
      <c r="AK1560" s="11"/>
      <c r="AL1560" s="11"/>
      <c r="AN1560" s="11"/>
      <c r="AO1560" s="12"/>
      <c r="AP1560" s="12"/>
      <c r="AQ1560" s="12"/>
      <c r="AR1560" s="12"/>
      <c r="AS1560" s="12"/>
      <c r="AT1560" s="12"/>
      <c r="AU1560" s="12"/>
      <c r="AV1560" s="12"/>
      <c r="AX1560" s="11"/>
      <c r="AY1560" s="12"/>
      <c r="AZ1560" s="12"/>
      <c r="BA1560" s="12"/>
      <c r="BB1560" s="12"/>
      <c r="BC1560" s="12"/>
      <c r="BD1560" s="12"/>
      <c r="BE1560" s="12"/>
      <c r="BF1560" s="12"/>
    </row>
    <row r="1561" spans="1:58">
      <c r="A1561"/>
      <c r="B1561"/>
      <c r="C1561"/>
      <c r="D1561"/>
      <c r="E1561"/>
      <c r="F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D1561" s="11"/>
      <c r="AE1561" s="12"/>
      <c r="AF1561" s="11"/>
      <c r="AG1561" s="12"/>
      <c r="AH1561" s="11"/>
      <c r="AI1561" s="11"/>
      <c r="AJ1561" s="11"/>
      <c r="AK1561" s="11"/>
      <c r="AL1561" s="11"/>
      <c r="AN1561" s="11"/>
      <c r="AO1561" s="12"/>
      <c r="AP1561" s="12"/>
      <c r="AQ1561" s="12"/>
      <c r="AR1561" s="12"/>
      <c r="AS1561" s="12"/>
      <c r="AT1561" s="12"/>
      <c r="AU1561" s="12"/>
      <c r="AV1561" s="12"/>
      <c r="AX1561" s="11"/>
      <c r="AY1561" s="12"/>
      <c r="AZ1561" s="12"/>
      <c r="BA1561" s="12"/>
      <c r="BB1561" s="12"/>
      <c r="BC1561" s="12"/>
      <c r="BD1561" s="12"/>
      <c r="BE1561" s="12"/>
      <c r="BF1561" s="12"/>
    </row>
    <row r="1562" spans="1:58">
      <c r="A1562"/>
      <c r="B1562"/>
      <c r="C1562"/>
      <c r="D1562"/>
      <c r="E1562"/>
      <c r="F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D1562" s="11"/>
      <c r="AE1562" s="12"/>
      <c r="AF1562" s="11"/>
      <c r="AG1562" s="12"/>
      <c r="AH1562" s="11"/>
      <c r="AI1562" s="11"/>
      <c r="AJ1562" s="11"/>
      <c r="AK1562" s="11"/>
      <c r="AL1562" s="11"/>
      <c r="AN1562" s="11"/>
      <c r="AO1562" s="12"/>
      <c r="AP1562" s="12"/>
      <c r="AQ1562" s="12"/>
      <c r="AR1562" s="12"/>
      <c r="AS1562" s="12"/>
      <c r="AT1562" s="12"/>
      <c r="AU1562" s="12"/>
      <c r="AV1562" s="12"/>
      <c r="AX1562" s="11"/>
      <c r="AY1562" s="12"/>
      <c r="AZ1562" s="12"/>
      <c r="BA1562" s="12"/>
      <c r="BB1562" s="12"/>
      <c r="BC1562" s="12"/>
      <c r="BD1562" s="12"/>
      <c r="BE1562" s="12"/>
      <c r="BF1562" s="12"/>
    </row>
    <row r="1563" spans="1:58">
      <c r="A1563"/>
      <c r="B1563"/>
      <c r="C1563"/>
      <c r="D1563"/>
      <c r="E1563"/>
      <c r="F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D1563" s="11"/>
      <c r="AE1563" s="12"/>
      <c r="AF1563" s="11"/>
      <c r="AG1563" s="12"/>
      <c r="AH1563" s="11"/>
      <c r="AI1563" s="11"/>
      <c r="AJ1563" s="11"/>
      <c r="AK1563" s="11"/>
      <c r="AL1563" s="11"/>
      <c r="AN1563" s="11"/>
      <c r="AO1563" s="12"/>
      <c r="AP1563" s="12"/>
      <c r="AQ1563" s="12"/>
      <c r="AR1563" s="12"/>
      <c r="AS1563" s="12"/>
      <c r="AT1563" s="12"/>
      <c r="AU1563" s="12"/>
      <c r="AV1563" s="12"/>
      <c r="AX1563" s="11"/>
      <c r="AY1563" s="12"/>
      <c r="AZ1563" s="12"/>
      <c r="BA1563" s="12"/>
      <c r="BB1563" s="12"/>
      <c r="BC1563" s="12"/>
      <c r="BD1563" s="12"/>
      <c r="BE1563" s="12"/>
      <c r="BF1563" s="12"/>
    </row>
    <row r="1564" spans="1:58">
      <c r="A1564"/>
      <c r="B1564"/>
      <c r="C1564"/>
      <c r="D1564"/>
      <c r="E1564"/>
      <c r="F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D1564" s="11"/>
      <c r="AE1564" s="12"/>
      <c r="AF1564" s="11"/>
      <c r="AG1564" s="12"/>
      <c r="AH1564" s="11"/>
      <c r="AI1564" s="11"/>
      <c r="AJ1564" s="11"/>
      <c r="AK1564" s="11"/>
      <c r="AL1564" s="11"/>
      <c r="AN1564" s="11"/>
      <c r="AO1564" s="12"/>
      <c r="AP1564" s="12"/>
      <c r="AQ1564" s="12"/>
      <c r="AR1564" s="12"/>
      <c r="AS1564" s="12"/>
      <c r="AT1564" s="12"/>
      <c r="AU1564" s="12"/>
      <c r="AV1564" s="12"/>
      <c r="AX1564" s="11"/>
      <c r="AY1564" s="12"/>
      <c r="AZ1564" s="12"/>
      <c r="BA1564" s="12"/>
      <c r="BB1564" s="12"/>
      <c r="BC1564" s="12"/>
      <c r="BD1564" s="12"/>
      <c r="BE1564" s="12"/>
      <c r="BF1564" s="12"/>
    </row>
    <row r="1565" spans="1:58">
      <c r="A1565"/>
      <c r="B1565"/>
      <c r="C1565"/>
      <c r="D1565"/>
      <c r="E1565"/>
      <c r="F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D1565" s="11"/>
      <c r="AE1565" s="12"/>
      <c r="AF1565" s="11"/>
      <c r="AG1565" s="12"/>
      <c r="AH1565" s="11"/>
      <c r="AI1565" s="11"/>
      <c r="AJ1565" s="11"/>
      <c r="AK1565" s="11"/>
      <c r="AL1565" s="11"/>
      <c r="AN1565" s="11"/>
      <c r="AO1565" s="12"/>
      <c r="AP1565" s="12"/>
      <c r="AQ1565" s="12"/>
      <c r="AR1565" s="12"/>
      <c r="AS1565" s="12"/>
      <c r="AT1565" s="12"/>
      <c r="AU1565" s="12"/>
      <c r="AV1565" s="12"/>
      <c r="AX1565" s="11"/>
      <c r="AY1565" s="12"/>
      <c r="AZ1565" s="12"/>
      <c r="BA1565" s="12"/>
      <c r="BB1565" s="12"/>
      <c r="BC1565" s="12"/>
      <c r="BD1565" s="12"/>
      <c r="BE1565" s="12"/>
      <c r="BF1565" s="12"/>
    </row>
    <row r="1566" spans="1:58">
      <c r="A1566"/>
      <c r="B1566"/>
      <c r="C1566"/>
      <c r="D1566"/>
      <c r="E1566"/>
      <c r="F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D1566" s="11"/>
      <c r="AE1566" s="12"/>
      <c r="AF1566" s="11"/>
      <c r="AG1566" s="12"/>
      <c r="AH1566" s="11"/>
      <c r="AI1566" s="11"/>
      <c r="AJ1566" s="11"/>
      <c r="AK1566" s="11"/>
      <c r="AL1566" s="11"/>
      <c r="AN1566" s="11"/>
      <c r="AO1566" s="12"/>
      <c r="AP1566" s="12"/>
      <c r="AQ1566" s="12"/>
      <c r="AR1566" s="12"/>
      <c r="AS1566" s="12"/>
      <c r="AT1566" s="12"/>
      <c r="AU1566" s="12"/>
      <c r="AV1566" s="12"/>
      <c r="AX1566" s="11"/>
      <c r="AY1566" s="12"/>
      <c r="AZ1566" s="12"/>
      <c r="BA1566" s="12"/>
      <c r="BB1566" s="12"/>
      <c r="BC1566" s="12"/>
      <c r="BD1566" s="12"/>
      <c r="BE1566" s="12"/>
      <c r="BF1566" s="12"/>
    </row>
    <row r="1567" spans="1:58">
      <c r="A1567"/>
      <c r="B1567"/>
      <c r="C1567"/>
      <c r="D1567"/>
      <c r="E1567"/>
      <c r="F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D1567" s="11"/>
      <c r="AE1567" s="12"/>
      <c r="AF1567" s="11"/>
      <c r="AG1567" s="12"/>
      <c r="AH1567" s="11"/>
      <c r="AI1567" s="11"/>
      <c r="AJ1567" s="11"/>
      <c r="AK1567" s="11"/>
      <c r="AL1567" s="11"/>
      <c r="AN1567" s="11"/>
      <c r="AO1567" s="12"/>
      <c r="AP1567" s="12"/>
      <c r="AQ1567" s="12"/>
      <c r="AR1567" s="12"/>
      <c r="AS1567" s="12"/>
      <c r="AT1567" s="12"/>
      <c r="AU1567" s="12"/>
      <c r="AV1567" s="12"/>
      <c r="AX1567" s="11"/>
      <c r="AY1567" s="12"/>
      <c r="AZ1567" s="12"/>
      <c r="BA1567" s="12"/>
      <c r="BB1567" s="12"/>
      <c r="BC1567" s="12"/>
      <c r="BD1567" s="12"/>
      <c r="BE1567" s="12"/>
      <c r="BF1567" s="12"/>
    </row>
    <row r="1568" spans="1:58">
      <c r="A1568"/>
      <c r="B1568"/>
      <c r="C1568"/>
      <c r="D1568"/>
      <c r="E1568"/>
      <c r="F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D1568" s="11"/>
      <c r="AE1568" s="12"/>
      <c r="AF1568" s="11"/>
      <c r="AG1568" s="12"/>
      <c r="AH1568" s="11"/>
      <c r="AI1568" s="11"/>
      <c r="AJ1568" s="11"/>
      <c r="AK1568" s="11"/>
      <c r="AL1568" s="11"/>
      <c r="AN1568" s="11"/>
      <c r="AO1568" s="12"/>
      <c r="AP1568" s="12"/>
      <c r="AQ1568" s="12"/>
      <c r="AR1568" s="12"/>
      <c r="AS1568" s="12"/>
      <c r="AT1568" s="12"/>
      <c r="AU1568" s="12"/>
      <c r="AV1568" s="12"/>
      <c r="AX1568" s="11"/>
      <c r="AY1568" s="12"/>
      <c r="AZ1568" s="12"/>
      <c r="BA1568" s="12"/>
      <c r="BB1568" s="12"/>
      <c r="BC1568" s="12"/>
      <c r="BD1568" s="12"/>
      <c r="BE1568" s="12"/>
      <c r="BF1568" s="12"/>
    </row>
    <row r="1569" spans="1:58">
      <c r="A1569"/>
      <c r="B1569"/>
      <c r="C1569"/>
      <c r="D1569"/>
      <c r="E1569"/>
      <c r="F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D1569" s="11"/>
      <c r="AE1569" s="12"/>
      <c r="AF1569" s="11"/>
      <c r="AG1569" s="12"/>
      <c r="AH1569" s="11"/>
      <c r="AI1569" s="11"/>
      <c r="AJ1569" s="11"/>
      <c r="AK1569" s="11"/>
      <c r="AL1569" s="11"/>
      <c r="AN1569" s="11"/>
      <c r="AO1569" s="12"/>
      <c r="AP1569" s="12"/>
      <c r="AQ1569" s="12"/>
      <c r="AR1569" s="12"/>
      <c r="AS1569" s="12"/>
      <c r="AT1569" s="12"/>
      <c r="AU1569" s="12"/>
      <c r="AV1569" s="12"/>
      <c r="AX1569" s="11"/>
      <c r="AY1569" s="12"/>
      <c r="AZ1569" s="12"/>
      <c r="BA1569" s="12"/>
      <c r="BB1569" s="12"/>
      <c r="BC1569" s="12"/>
      <c r="BD1569" s="12"/>
      <c r="BE1569" s="12"/>
      <c r="BF1569" s="12"/>
    </row>
    <row r="1570" spans="1:58">
      <c r="A1570"/>
      <c r="B1570"/>
      <c r="C1570"/>
      <c r="D1570"/>
      <c r="E1570"/>
      <c r="F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D1570" s="11"/>
      <c r="AE1570" s="12"/>
      <c r="AF1570" s="11"/>
      <c r="AG1570" s="12"/>
      <c r="AH1570" s="11"/>
      <c r="AI1570" s="11"/>
      <c r="AJ1570" s="11"/>
      <c r="AK1570" s="11"/>
      <c r="AL1570" s="11"/>
      <c r="AN1570" s="11"/>
      <c r="AO1570" s="12"/>
      <c r="AP1570" s="12"/>
      <c r="AQ1570" s="12"/>
      <c r="AR1570" s="12"/>
      <c r="AS1570" s="12"/>
      <c r="AT1570" s="12"/>
      <c r="AU1570" s="12"/>
      <c r="AV1570" s="12"/>
      <c r="AX1570" s="11"/>
      <c r="AY1570" s="12"/>
      <c r="AZ1570" s="12"/>
      <c r="BA1570" s="12"/>
      <c r="BB1570" s="12"/>
      <c r="BC1570" s="12"/>
      <c r="BD1570" s="12"/>
      <c r="BE1570" s="12"/>
      <c r="BF1570" s="12"/>
    </row>
    <row r="1571" spans="1:58">
      <c r="A1571"/>
      <c r="B1571"/>
      <c r="C1571"/>
      <c r="D1571"/>
      <c r="E1571"/>
      <c r="F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D1571" s="11"/>
      <c r="AE1571" s="12"/>
      <c r="AF1571" s="11"/>
      <c r="AG1571" s="12"/>
      <c r="AH1571" s="11"/>
      <c r="AI1571" s="11"/>
      <c r="AJ1571" s="11"/>
      <c r="AK1571" s="11"/>
      <c r="AL1571" s="11"/>
      <c r="AN1571" s="11"/>
      <c r="AO1571" s="12"/>
      <c r="AP1571" s="12"/>
      <c r="AQ1571" s="12"/>
      <c r="AR1571" s="12"/>
      <c r="AS1571" s="12"/>
      <c r="AT1571" s="12"/>
      <c r="AU1571" s="12"/>
      <c r="AV1571" s="12"/>
      <c r="AX1571" s="11"/>
      <c r="AY1571" s="12"/>
      <c r="AZ1571" s="12"/>
      <c r="BA1571" s="12"/>
      <c r="BB1571" s="12"/>
      <c r="BC1571" s="12"/>
      <c r="BD1571" s="12"/>
      <c r="BE1571" s="12"/>
      <c r="BF1571" s="12"/>
    </row>
    <row r="1572" spans="1:58">
      <c r="A1572"/>
      <c r="B1572"/>
      <c r="C1572"/>
      <c r="D1572"/>
      <c r="E1572"/>
      <c r="F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D1572" s="11"/>
      <c r="AE1572" s="12"/>
      <c r="AF1572" s="11"/>
      <c r="AG1572" s="12"/>
      <c r="AH1572" s="11"/>
      <c r="AI1572" s="11"/>
      <c r="AJ1572" s="11"/>
      <c r="AK1572" s="11"/>
      <c r="AL1572" s="11"/>
      <c r="AN1572" s="11"/>
      <c r="AO1572" s="12"/>
      <c r="AP1572" s="12"/>
      <c r="AQ1572" s="12"/>
      <c r="AR1572" s="12"/>
      <c r="AS1572" s="12"/>
      <c r="AT1572" s="12"/>
      <c r="AU1572" s="12"/>
      <c r="AV1572" s="12"/>
      <c r="AX1572" s="11"/>
      <c r="AY1572" s="12"/>
      <c r="AZ1572" s="12"/>
      <c r="BA1572" s="12"/>
      <c r="BB1572" s="12"/>
      <c r="BC1572" s="12"/>
      <c r="BD1572" s="12"/>
      <c r="BE1572" s="12"/>
      <c r="BF1572" s="12"/>
    </row>
    <row r="1573" spans="1:58">
      <c r="A1573"/>
      <c r="B1573"/>
      <c r="C1573"/>
      <c r="D1573"/>
      <c r="E1573"/>
      <c r="F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D1573" s="11"/>
      <c r="AE1573" s="12"/>
      <c r="AF1573" s="11"/>
      <c r="AG1573" s="12"/>
      <c r="AH1573" s="11"/>
      <c r="AI1573" s="11"/>
      <c r="AJ1573" s="11"/>
      <c r="AK1573" s="11"/>
      <c r="AL1573" s="11"/>
      <c r="AN1573" s="11"/>
      <c r="AO1573" s="12"/>
      <c r="AP1573" s="12"/>
      <c r="AQ1573" s="12"/>
      <c r="AR1573" s="12"/>
      <c r="AS1573" s="12"/>
      <c r="AT1573" s="12"/>
      <c r="AU1573" s="12"/>
      <c r="AV1573" s="12"/>
      <c r="AX1573" s="11"/>
      <c r="AY1573" s="12"/>
      <c r="AZ1573" s="12"/>
      <c r="BA1573" s="12"/>
      <c r="BB1573" s="12"/>
      <c r="BC1573" s="12"/>
      <c r="BD1573" s="12"/>
      <c r="BE1573" s="12"/>
      <c r="BF1573" s="12"/>
    </row>
    <row r="1574" spans="1:58">
      <c r="A1574"/>
      <c r="B1574"/>
      <c r="C1574"/>
      <c r="D1574"/>
      <c r="E1574"/>
      <c r="F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D1574" s="11"/>
      <c r="AE1574" s="12"/>
      <c r="AF1574" s="11"/>
      <c r="AG1574" s="12"/>
      <c r="AH1574" s="11"/>
      <c r="AI1574" s="11"/>
      <c r="AJ1574" s="11"/>
      <c r="AK1574" s="11"/>
      <c r="AL1574" s="11"/>
      <c r="AN1574" s="11"/>
      <c r="AO1574" s="12"/>
      <c r="AP1574" s="12"/>
      <c r="AQ1574" s="12"/>
      <c r="AR1574" s="12"/>
      <c r="AS1574" s="12"/>
      <c r="AT1574" s="12"/>
      <c r="AU1574" s="12"/>
      <c r="AV1574" s="12"/>
      <c r="AX1574" s="11"/>
      <c r="AY1574" s="12"/>
      <c r="AZ1574" s="12"/>
      <c r="BA1574" s="12"/>
      <c r="BB1574" s="12"/>
      <c r="BC1574" s="12"/>
      <c r="BD1574" s="12"/>
      <c r="BE1574" s="12"/>
      <c r="BF1574" s="12"/>
    </row>
    <row r="1575" spans="1:58">
      <c r="A1575"/>
      <c r="B1575"/>
      <c r="C1575"/>
      <c r="D1575"/>
      <c r="E1575"/>
      <c r="F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D1575" s="11"/>
      <c r="AE1575" s="12"/>
      <c r="AF1575" s="11"/>
      <c r="AG1575" s="12"/>
      <c r="AH1575" s="11"/>
      <c r="AI1575" s="11"/>
      <c r="AJ1575" s="11"/>
      <c r="AK1575" s="11"/>
      <c r="AL1575" s="11"/>
      <c r="AN1575" s="11"/>
      <c r="AO1575" s="12"/>
      <c r="AP1575" s="12"/>
      <c r="AQ1575" s="12"/>
      <c r="AR1575" s="12"/>
      <c r="AS1575" s="12"/>
      <c r="AT1575" s="12"/>
      <c r="AU1575" s="12"/>
      <c r="AV1575" s="12"/>
      <c r="AX1575" s="11"/>
      <c r="AY1575" s="12"/>
      <c r="AZ1575" s="12"/>
      <c r="BA1575" s="12"/>
      <c r="BB1575" s="12"/>
      <c r="BC1575" s="12"/>
      <c r="BD1575" s="12"/>
      <c r="BE1575" s="12"/>
      <c r="BF1575" s="12"/>
    </row>
    <row r="1576" spans="1:58">
      <c r="A1576"/>
      <c r="B1576"/>
      <c r="C1576"/>
      <c r="D1576"/>
      <c r="E1576"/>
      <c r="F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D1576" s="11"/>
      <c r="AE1576" s="12"/>
      <c r="AF1576" s="11"/>
      <c r="AG1576" s="12"/>
      <c r="AH1576" s="11"/>
      <c r="AI1576" s="11"/>
      <c r="AJ1576" s="11"/>
      <c r="AK1576" s="11"/>
      <c r="AL1576" s="11"/>
      <c r="AN1576" s="11"/>
      <c r="AO1576" s="12"/>
      <c r="AP1576" s="12"/>
      <c r="AQ1576" s="12"/>
      <c r="AR1576" s="12"/>
      <c r="AS1576" s="12"/>
      <c r="AT1576" s="12"/>
      <c r="AU1576" s="12"/>
      <c r="AV1576" s="12"/>
      <c r="AX1576" s="11"/>
      <c r="AY1576" s="12"/>
      <c r="AZ1576" s="12"/>
      <c r="BA1576" s="12"/>
      <c r="BB1576" s="12"/>
      <c r="BC1576" s="12"/>
      <c r="BD1576" s="12"/>
      <c r="BE1576" s="12"/>
      <c r="BF1576" s="12"/>
    </row>
    <row r="1577" spans="1:58">
      <c r="A1577"/>
      <c r="B1577"/>
      <c r="C1577"/>
      <c r="D1577"/>
      <c r="E1577"/>
      <c r="F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D1577" s="11"/>
      <c r="AE1577" s="12"/>
      <c r="AF1577" s="11"/>
      <c r="AG1577" s="12"/>
      <c r="AH1577" s="11"/>
      <c r="AI1577" s="11"/>
      <c r="AJ1577" s="11"/>
      <c r="AK1577" s="11"/>
      <c r="AL1577" s="11"/>
      <c r="AN1577" s="11"/>
      <c r="AO1577" s="12"/>
      <c r="AP1577" s="12"/>
      <c r="AQ1577" s="12"/>
      <c r="AR1577" s="12"/>
      <c r="AS1577" s="12"/>
      <c r="AT1577" s="12"/>
      <c r="AU1577" s="12"/>
      <c r="AV1577" s="12"/>
      <c r="AX1577" s="11"/>
      <c r="AY1577" s="12"/>
      <c r="AZ1577" s="12"/>
      <c r="BA1577" s="12"/>
      <c r="BB1577" s="12"/>
      <c r="BC1577" s="12"/>
      <c r="BD1577" s="12"/>
      <c r="BE1577" s="12"/>
      <c r="BF1577" s="12"/>
    </row>
    <row r="1578" spans="1:58">
      <c r="A1578"/>
      <c r="B1578"/>
      <c r="C1578"/>
      <c r="D1578"/>
      <c r="E1578"/>
      <c r="F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D1578" s="11"/>
      <c r="AE1578" s="12"/>
      <c r="AF1578" s="11"/>
      <c r="AG1578" s="12"/>
      <c r="AH1578" s="11"/>
      <c r="AI1578" s="11"/>
      <c r="AJ1578" s="11"/>
      <c r="AK1578" s="11"/>
      <c r="AL1578" s="11"/>
      <c r="AN1578" s="11"/>
      <c r="AO1578" s="12"/>
      <c r="AP1578" s="12"/>
      <c r="AQ1578" s="12"/>
      <c r="AR1578" s="12"/>
      <c r="AS1578" s="12"/>
      <c r="AT1578" s="12"/>
      <c r="AU1578" s="12"/>
      <c r="AV1578" s="12"/>
      <c r="AX1578" s="11"/>
      <c r="AY1578" s="12"/>
      <c r="AZ1578" s="12"/>
      <c r="BA1578" s="12"/>
      <c r="BB1578" s="12"/>
      <c r="BC1578" s="12"/>
      <c r="BD1578" s="12"/>
      <c r="BE1578" s="12"/>
      <c r="BF1578" s="12"/>
    </row>
    <row r="1579" spans="1:58">
      <c r="A1579"/>
      <c r="B1579"/>
      <c r="C1579"/>
      <c r="D1579"/>
      <c r="E1579"/>
      <c r="F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D1579" s="11"/>
      <c r="AE1579" s="12"/>
      <c r="AF1579" s="11"/>
      <c r="AG1579" s="12"/>
      <c r="AH1579" s="11"/>
      <c r="AI1579" s="11"/>
      <c r="AJ1579" s="11"/>
      <c r="AK1579" s="11"/>
      <c r="AL1579" s="11"/>
      <c r="AN1579" s="11"/>
      <c r="AO1579" s="12"/>
      <c r="AP1579" s="12"/>
      <c r="AQ1579" s="12"/>
      <c r="AR1579" s="12"/>
      <c r="AS1579" s="12"/>
      <c r="AT1579" s="12"/>
      <c r="AU1579" s="12"/>
      <c r="AV1579" s="12"/>
      <c r="AX1579" s="11"/>
      <c r="AY1579" s="12"/>
      <c r="AZ1579" s="12"/>
      <c r="BA1579" s="12"/>
      <c r="BB1579" s="12"/>
      <c r="BC1579" s="12"/>
      <c r="BD1579" s="12"/>
      <c r="BE1579" s="12"/>
      <c r="BF1579" s="12"/>
    </row>
    <row r="1580" spans="1:58">
      <c r="A1580"/>
      <c r="B1580"/>
      <c r="C1580"/>
      <c r="D1580"/>
      <c r="E1580"/>
      <c r="F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D1580" s="11"/>
      <c r="AE1580" s="12"/>
      <c r="AF1580" s="11"/>
      <c r="AG1580" s="12"/>
      <c r="AH1580" s="11"/>
      <c r="AI1580" s="11"/>
      <c r="AJ1580" s="11"/>
      <c r="AK1580" s="11"/>
      <c r="AL1580" s="11"/>
      <c r="AN1580" s="11"/>
      <c r="AO1580" s="12"/>
      <c r="AP1580" s="12"/>
      <c r="AQ1580" s="12"/>
      <c r="AR1580" s="12"/>
      <c r="AS1580" s="12"/>
      <c r="AT1580" s="12"/>
      <c r="AU1580" s="12"/>
      <c r="AV1580" s="12"/>
      <c r="AX1580" s="11"/>
      <c r="AY1580" s="12"/>
      <c r="AZ1580" s="12"/>
      <c r="BA1580" s="12"/>
      <c r="BB1580" s="12"/>
      <c r="BC1580" s="12"/>
      <c r="BD1580" s="12"/>
      <c r="BE1580" s="12"/>
      <c r="BF1580" s="12"/>
    </row>
    <row r="1581" spans="1:58">
      <c r="A1581"/>
      <c r="B1581"/>
      <c r="C1581"/>
      <c r="D1581"/>
      <c r="E1581"/>
      <c r="F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D1581" s="11"/>
      <c r="AE1581" s="12"/>
      <c r="AF1581" s="11"/>
      <c r="AG1581" s="12"/>
      <c r="AH1581" s="11"/>
      <c r="AI1581" s="11"/>
      <c r="AJ1581" s="11"/>
      <c r="AK1581" s="11"/>
      <c r="AL1581" s="11"/>
      <c r="AN1581" s="11"/>
      <c r="AO1581" s="12"/>
      <c r="AP1581" s="12"/>
      <c r="AQ1581" s="12"/>
      <c r="AR1581" s="12"/>
      <c r="AS1581" s="12"/>
      <c r="AT1581" s="12"/>
      <c r="AU1581" s="12"/>
      <c r="AV1581" s="12"/>
      <c r="AX1581" s="11"/>
      <c r="AY1581" s="12"/>
      <c r="AZ1581" s="12"/>
      <c r="BA1581" s="12"/>
      <c r="BB1581" s="12"/>
      <c r="BC1581" s="12"/>
      <c r="BD1581" s="12"/>
      <c r="BE1581" s="12"/>
      <c r="BF1581" s="12"/>
    </row>
    <row r="1582" spans="1:58">
      <c r="A1582"/>
      <c r="B1582"/>
      <c r="C1582"/>
      <c r="D1582"/>
      <c r="E1582"/>
      <c r="F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D1582" s="11"/>
      <c r="AE1582" s="12"/>
      <c r="AF1582" s="11"/>
      <c r="AG1582" s="12"/>
      <c r="AH1582" s="11"/>
      <c r="AI1582" s="11"/>
      <c r="AJ1582" s="11"/>
      <c r="AK1582" s="11"/>
      <c r="AL1582" s="11"/>
      <c r="AN1582" s="11"/>
      <c r="AO1582" s="12"/>
      <c r="AP1582" s="12"/>
      <c r="AQ1582" s="12"/>
      <c r="AR1582" s="12"/>
      <c r="AS1582" s="12"/>
      <c r="AT1582" s="12"/>
      <c r="AU1582" s="12"/>
      <c r="AV1582" s="12"/>
      <c r="AX1582" s="11"/>
      <c r="AY1582" s="12"/>
      <c r="AZ1582" s="12"/>
      <c r="BA1582" s="12"/>
      <c r="BB1582" s="12"/>
      <c r="BC1582" s="12"/>
      <c r="BD1582" s="12"/>
      <c r="BE1582" s="12"/>
      <c r="BF1582" s="12"/>
    </row>
    <row r="1583" spans="1:58">
      <c r="A1583"/>
      <c r="B1583"/>
      <c r="C1583"/>
      <c r="D1583"/>
      <c r="E1583"/>
      <c r="F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D1583" s="11"/>
      <c r="AE1583" s="12"/>
      <c r="AF1583" s="11"/>
      <c r="AG1583" s="12"/>
      <c r="AH1583" s="11"/>
      <c r="AI1583" s="11"/>
      <c r="AJ1583" s="11"/>
      <c r="AK1583" s="11"/>
      <c r="AL1583" s="11"/>
      <c r="AN1583" s="11"/>
      <c r="AO1583" s="12"/>
      <c r="AP1583" s="12"/>
      <c r="AQ1583" s="12"/>
      <c r="AR1583" s="12"/>
      <c r="AS1583" s="12"/>
      <c r="AT1583" s="12"/>
      <c r="AU1583" s="12"/>
      <c r="AV1583" s="12"/>
      <c r="AX1583" s="11"/>
      <c r="AY1583" s="12"/>
      <c r="AZ1583" s="12"/>
      <c r="BA1583" s="12"/>
      <c r="BB1583" s="12"/>
      <c r="BC1583" s="12"/>
      <c r="BD1583" s="12"/>
      <c r="BE1583" s="12"/>
      <c r="BF1583" s="12"/>
    </row>
    <row r="1584" spans="1:58">
      <c r="A1584"/>
      <c r="B1584"/>
      <c r="C1584"/>
      <c r="D1584"/>
      <c r="E1584"/>
      <c r="F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D1584" s="11"/>
      <c r="AE1584" s="12"/>
      <c r="AF1584" s="11"/>
      <c r="AG1584" s="12"/>
      <c r="AH1584" s="11"/>
      <c r="AI1584" s="11"/>
      <c r="AJ1584" s="11"/>
      <c r="AK1584" s="11"/>
      <c r="AL1584" s="11"/>
      <c r="AN1584" s="11"/>
      <c r="AO1584" s="12"/>
      <c r="AP1584" s="12"/>
      <c r="AQ1584" s="12"/>
      <c r="AR1584" s="12"/>
      <c r="AS1584" s="12"/>
      <c r="AT1584" s="12"/>
      <c r="AU1584" s="12"/>
      <c r="AV1584" s="12"/>
      <c r="AX1584" s="11"/>
      <c r="AY1584" s="12"/>
      <c r="AZ1584" s="12"/>
      <c r="BA1584" s="12"/>
      <c r="BB1584" s="12"/>
      <c r="BC1584" s="12"/>
      <c r="BD1584" s="12"/>
      <c r="BE1584" s="12"/>
      <c r="BF1584" s="12"/>
    </row>
    <row r="1585" spans="1:58">
      <c r="A1585"/>
      <c r="B1585"/>
      <c r="C1585"/>
      <c r="D1585"/>
      <c r="E1585"/>
      <c r="F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D1585" s="11"/>
      <c r="AE1585" s="12"/>
      <c r="AF1585" s="11"/>
      <c r="AG1585" s="12"/>
      <c r="AH1585" s="11"/>
      <c r="AI1585" s="11"/>
      <c r="AJ1585" s="11"/>
      <c r="AK1585" s="11"/>
      <c r="AL1585" s="11"/>
      <c r="AN1585" s="11"/>
      <c r="AO1585" s="12"/>
      <c r="AP1585" s="12"/>
      <c r="AQ1585" s="12"/>
      <c r="AR1585" s="12"/>
      <c r="AS1585" s="12"/>
      <c r="AT1585" s="12"/>
      <c r="AU1585" s="12"/>
      <c r="AV1585" s="12"/>
      <c r="AX1585" s="11"/>
      <c r="AY1585" s="12"/>
      <c r="AZ1585" s="12"/>
      <c r="BA1585" s="12"/>
      <c r="BB1585" s="12"/>
      <c r="BC1585" s="12"/>
      <c r="BD1585" s="12"/>
      <c r="BE1585" s="12"/>
      <c r="BF1585" s="12"/>
    </row>
    <row r="1586" spans="1:58">
      <c r="A1586"/>
      <c r="B1586"/>
      <c r="C1586"/>
      <c r="D1586"/>
      <c r="E1586"/>
      <c r="F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D1586" s="11"/>
      <c r="AE1586" s="12"/>
      <c r="AF1586" s="11"/>
      <c r="AG1586" s="12"/>
      <c r="AH1586" s="11"/>
      <c r="AI1586" s="11"/>
      <c r="AJ1586" s="11"/>
      <c r="AK1586" s="11"/>
      <c r="AL1586" s="11"/>
      <c r="AN1586" s="11"/>
      <c r="AO1586" s="12"/>
      <c r="AP1586" s="12"/>
      <c r="AQ1586" s="12"/>
      <c r="AR1586" s="12"/>
      <c r="AS1586" s="12"/>
      <c r="AT1586" s="12"/>
      <c r="AU1586" s="12"/>
      <c r="AV1586" s="12"/>
      <c r="AX1586" s="11"/>
      <c r="AY1586" s="12"/>
      <c r="AZ1586" s="12"/>
      <c r="BA1586" s="12"/>
      <c r="BB1586" s="12"/>
      <c r="BC1586" s="12"/>
      <c r="BD1586" s="12"/>
      <c r="BE1586" s="12"/>
      <c r="BF1586" s="12"/>
    </row>
    <row r="1587" spans="1:58">
      <c r="A1587"/>
      <c r="B1587"/>
      <c r="C1587"/>
      <c r="D1587"/>
      <c r="E1587"/>
      <c r="F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D1587" s="11"/>
      <c r="AE1587" s="12"/>
      <c r="AF1587" s="11"/>
      <c r="AG1587" s="12"/>
      <c r="AH1587" s="11"/>
      <c r="AI1587" s="11"/>
      <c r="AJ1587" s="11"/>
      <c r="AK1587" s="11"/>
      <c r="AL1587" s="11"/>
      <c r="AN1587" s="11"/>
      <c r="AO1587" s="12"/>
      <c r="AP1587" s="12"/>
      <c r="AQ1587" s="12"/>
      <c r="AR1587" s="12"/>
      <c r="AS1587" s="12"/>
      <c r="AT1587" s="12"/>
      <c r="AU1587" s="12"/>
      <c r="AV1587" s="12"/>
      <c r="AX1587" s="11"/>
      <c r="AY1587" s="12"/>
      <c r="AZ1587" s="12"/>
      <c r="BA1587" s="12"/>
      <c r="BB1587" s="12"/>
      <c r="BC1587" s="12"/>
      <c r="BD1587" s="12"/>
      <c r="BE1587" s="12"/>
      <c r="BF1587" s="12"/>
    </row>
    <row r="1588" spans="1:58">
      <c r="A1588"/>
      <c r="B1588"/>
      <c r="C1588"/>
      <c r="D1588"/>
      <c r="E1588"/>
      <c r="F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D1588" s="11"/>
      <c r="AE1588" s="12"/>
      <c r="AF1588" s="11"/>
      <c r="AG1588" s="12"/>
      <c r="AH1588" s="11"/>
      <c r="AI1588" s="11"/>
      <c r="AJ1588" s="11"/>
      <c r="AK1588" s="11"/>
      <c r="AL1588" s="11"/>
      <c r="AN1588" s="11"/>
      <c r="AO1588" s="12"/>
      <c r="AP1588" s="12"/>
      <c r="AQ1588" s="12"/>
      <c r="AR1588" s="12"/>
      <c r="AS1588" s="12"/>
      <c r="AT1588" s="12"/>
      <c r="AU1588" s="12"/>
      <c r="AV1588" s="12"/>
      <c r="AX1588" s="11"/>
      <c r="AY1588" s="12"/>
      <c r="AZ1588" s="12"/>
      <c r="BA1588" s="12"/>
      <c r="BB1588" s="12"/>
      <c r="BC1588" s="12"/>
      <c r="BD1588" s="12"/>
      <c r="BE1588" s="12"/>
      <c r="BF1588" s="12"/>
    </row>
    <row r="1589" spans="1:58">
      <c r="A1589"/>
      <c r="B1589"/>
      <c r="C1589"/>
      <c r="D1589"/>
      <c r="E1589"/>
      <c r="F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D1589" s="11"/>
      <c r="AE1589" s="12"/>
      <c r="AF1589" s="11"/>
      <c r="AG1589" s="12"/>
      <c r="AH1589" s="11"/>
      <c r="AI1589" s="11"/>
      <c r="AJ1589" s="11"/>
      <c r="AK1589" s="11"/>
      <c r="AL1589" s="11"/>
      <c r="AN1589" s="11"/>
      <c r="AO1589" s="12"/>
      <c r="AP1589" s="12"/>
      <c r="AQ1589" s="12"/>
      <c r="AR1589" s="12"/>
      <c r="AS1589" s="12"/>
      <c r="AT1589" s="12"/>
      <c r="AU1589" s="12"/>
      <c r="AV1589" s="12"/>
      <c r="AX1589" s="11"/>
      <c r="AY1589" s="12"/>
      <c r="AZ1589" s="12"/>
      <c r="BA1589" s="12"/>
      <c r="BB1589" s="12"/>
      <c r="BC1589" s="12"/>
      <c r="BD1589" s="12"/>
      <c r="BE1589" s="12"/>
      <c r="BF1589" s="12"/>
    </row>
    <row r="1590" spans="1:58">
      <c r="A1590"/>
      <c r="B1590"/>
      <c r="C1590"/>
      <c r="D1590"/>
      <c r="E1590"/>
      <c r="F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D1590" s="11"/>
      <c r="AE1590" s="12"/>
      <c r="AF1590" s="11"/>
      <c r="AG1590" s="12"/>
      <c r="AH1590" s="11"/>
      <c r="AI1590" s="11"/>
      <c r="AJ1590" s="11"/>
      <c r="AK1590" s="11"/>
      <c r="AL1590" s="11"/>
      <c r="AN1590" s="11"/>
      <c r="AO1590" s="12"/>
      <c r="AP1590" s="12"/>
      <c r="AQ1590" s="12"/>
      <c r="AR1590" s="12"/>
      <c r="AS1590" s="12"/>
      <c r="AT1590" s="12"/>
      <c r="AU1590" s="12"/>
      <c r="AV1590" s="12"/>
      <c r="AX1590" s="11"/>
      <c r="AY1590" s="12"/>
      <c r="AZ1590" s="12"/>
      <c r="BA1590" s="12"/>
      <c r="BB1590" s="12"/>
      <c r="BC1590" s="12"/>
      <c r="BD1590" s="12"/>
      <c r="BE1590" s="12"/>
      <c r="BF1590" s="12"/>
    </row>
    <row r="1591" spans="1:58">
      <c r="A1591"/>
      <c r="B1591"/>
      <c r="C1591"/>
      <c r="D1591"/>
      <c r="E1591"/>
      <c r="F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D1591" s="11"/>
      <c r="AE1591" s="12"/>
      <c r="AF1591" s="11"/>
      <c r="AG1591" s="12"/>
      <c r="AH1591" s="11"/>
      <c r="AI1591" s="11"/>
      <c r="AJ1591" s="11"/>
      <c r="AK1591" s="11"/>
      <c r="AL1591" s="11"/>
      <c r="AN1591" s="11"/>
      <c r="AO1591" s="12"/>
      <c r="AP1591" s="12"/>
      <c r="AQ1591" s="12"/>
      <c r="AR1591" s="12"/>
      <c r="AS1591" s="12"/>
      <c r="AT1591" s="12"/>
      <c r="AU1591" s="12"/>
      <c r="AV1591" s="12"/>
      <c r="AX1591" s="11"/>
      <c r="AY1591" s="12"/>
      <c r="AZ1591" s="12"/>
      <c r="BA1591" s="12"/>
      <c r="BB1591" s="12"/>
      <c r="BC1591" s="12"/>
      <c r="BD1591" s="12"/>
      <c r="BE1591" s="12"/>
      <c r="BF1591" s="12"/>
    </row>
    <row r="1592" spans="1:58">
      <c r="A1592"/>
      <c r="B1592"/>
      <c r="C1592"/>
      <c r="D1592"/>
      <c r="E1592"/>
      <c r="F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D1592" s="11"/>
      <c r="AE1592" s="12"/>
      <c r="AF1592" s="11"/>
      <c r="AG1592" s="12"/>
      <c r="AH1592" s="11"/>
      <c r="AI1592" s="11"/>
      <c r="AJ1592" s="11"/>
      <c r="AK1592" s="11"/>
      <c r="AL1592" s="11"/>
      <c r="AN1592" s="11"/>
      <c r="AO1592" s="12"/>
      <c r="AP1592" s="12"/>
      <c r="AQ1592" s="12"/>
      <c r="AR1592" s="12"/>
      <c r="AS1592" s="12"/>
      <c r="AT1592" s="12"/>
      <c r="AU1592" s="12"/>
      <c r="AV1592" s="12"/>
      <c r="AX1592" s="11"/>
      <c r="AY1592" s="12"/>
      <c r="AZ1592" s="12"/>
      <c r="BA1592" s="12"/>
      <c r="BB1592" s="12"/>
      <c r="BC1592" s="12"/>
      <c r="BD1592" s="12"/>
      <c r="BE1592" s="12"/>
      <c r="BF1592" s="12"/>
    </row>
    <row r="1593" spans="1:58">
      <c r="A1593"/>
      <c r="B1593"/>
      <c r="C1593"/>
      <c r="D1593"/>
      <c r="E1593"/>
      <c r="F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D1593" s="11"/>
      <c r="AE1593" s="12"/>
      <c r="AF1593" s="11"/>
      <c r="AG1593" s="12"/>
      <c r="AH1593" s="11"/>
      <c r="AI1593" s="11"/>
      <c r="AJ1593" s="11"/>
      <c r="AK1593" s="11"/>
      <c r="AL1593" s="11"/>
      <c r="AN1593" s="11"/>
      <c r="AO1593" s="12"/>
      <c r="AP1593" s="12"/>
      <c r="AQ1593" s="12"/>
      <c r="AR1593" s="12"/>
      <c r="AS1593" s="12"/>
      <c r="AT1593" s="12"/>
      <c r="AU1593" s="12"/>
      <c r="AV1593" s="12"/>
      <c r="AX1593" s="11"/>
      <c r="AY1593" s="12"/>
      <c r="AZ1593" s="12"/>
      <c r="BA1593" s="12"/>
      <c r="BB1593" s="12"/>
      <c r="BC1593" s="12"/>
      <c r="BD1593" s="12"/>
      <c r="BE1593" s="12"/>
      <c r="BF1593" s="12"/>
    </row>
    <row r="1594" spans="1:58">
      <c r="A1594"/>
      <c r="B1594"/>
      <c r="C1594"/>
      <c r="D1594"/>
      <c r="E1594"/>
      <c r="F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D1594" s="11"/>
      <c r="AE1594" s="12"/>
      <c r="AF1594" s="11"/>
      <c r="AG1594" s="12"/>
      <c r="AH1594" s="11"/>
      <c r="AI1594" s="11"/>
      <c r="AJ1594" s="11"/>
      <c r="AK1594" s="11"/>
      <c r="AL1594" s="11"/>
      <c r="AN1594" s="11"/>
      <c r="AO1594" s="12"/>
      <c r="AP1594" s="12"/>
      <c r="AQ1594" s="12"/>
      <c r="AR1594" s="12"/>
      <c r="AS1594" s="12"/>
      <c r="AT1594" s="12"/>
      <c r="AU1594" s="12"/>
      <c r="AV1594" s="12"/>
      <c r="AX1594" s="11"/>
      <c r="AY1594" s="12"/>
      <c r="AZ1594" s="12"/>
      <c r="BA1594" s="12"/>
      <c r="BB1594" s="12"/>
      <c r="BC1594" s="12"/>
      <c r="BD1594" s="12"/>
      <c r="BE1594" s="12"/>
      <c r="BF1594" s="12"/>
    </row>
    <row r="1595" spans="1:58">
      <c r="A1595"/>
      <c r="B1595"/>
      <c r="C1595"/>
      <c r="D1595"/>
      <c r="E1595"/>
      <c r="F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D1595" s="11"/>
      <c r="AE1595" s="12"/>
      <c r="AF1595" s="11"/>
      <c r="AG1595" s="12"/>
      <c r="AH1595" s="11"/>
      <c r="AI1595" s="11"/>
      <c r="AJ1595" s="11"/>
      <c r="AK1595" s="11"/>
      <c r="AL1595" s="11"/>
      <c r="AN1595" s="11"/>
      <c r="AO1595" s="12"/>
      <c r="AP1595" s="12"/>
      <c r="AQ1595" s="12"/>
      <c r="AR1595" s="12"/>
      <c r="AS1595" s="12"/>
      <c r="AT1595" s="12"/>
      <c r="AU1595" s="12"/>
      <c r="AV1595" s="12"/>
      <c r="AX1595" s="11"/>
      <c r="AY1595" s="12"/>
      <c r="AZ1595" s="12"/>
      <c r="BA1595" s="12"/>
      <c r="BB1595" s="12"/>
      <c r="BC1595" s="12"/>
      <c r="BD1595" s="12"/>
      <c r="BE1595" s="12"/>
      <c r="BF1595" s="12"/>
    </row>
    <row r="1596" spans="1:58">
      <c r="A1596"/>
      <c r="B1596"/>
      <c r="C1596"/>
      <c r="D1596"/>
      <c r="E1596"/>
      <c r="F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D1596" s="11"/>
      <c r="AE1596" s="12"/>
      <c r="AF1596" s="11"/>
      <c r="AG1596" s="12"/>
      <c r="AH1596" s="11"/>
      <c r="AI1596" s="11"/>
      <c r="AJ1596" s="11"/>
      <c r="AK1596" s="11"/>
      <c r="AL1596" s="11"/>
      <c r="AN1596" s="11"/>
      <c r="AO1596" s="12"/>
      <c r="AP1596" s="12"/>
      <c r="AQ1596" s="12"/>
      <c r="AR1596" s="12"/>
      <c r="AS1596" s="12"/>
      <c r="AT1596" s="12"/>
      <c r="AU1596" s="12"/>
      <c r="AV1596" s="12"/>
      <c r="AX1596" s="11"/>
      <c r="AY1596" s="12"/>
      <c r="AZ1596" s="12"/>
      <c r="BA1596" s="12"/>
      <c r="BB1596" s="12"/>
      <c r="BC1596" s="12"/>
      <c r="BD1596" s="12"/>
      <c r="BE1596" s="12"/>
      <c r="BF1596" s="12"/>
    </row>
    <row r="1597" spans="1:58">
      <c r="A1597"/>
      <c r="B1597"/>
      <c r="C1597"/>
      <c r="D1597"/>
      <c r="E1597"/>
      <c r="F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D1597" s="11"/>
      <c r="AE1597" s="12"/>
      <c r="AF1597" s="11"/>
      <c r="AG1597" s="12"/>
      <c r="AH1597" s="11"/>
      <c r="AI1597" s="11"/>
      <c r="AJ1597" s="11"/>
      <c r="AK1597" s="11"/>
      <c r="AL1597" s="11"/>
      <c r="AN1597" s="11"/>
      <c r="AO1597" s="12"/>
      <c r="AP1597" s="12"/>
      <c r="AQ1597" s="12"/>
      <c r="AR1597" s="12"/>
      <c r="AS1597" s="12"/>
      <c r="AT1597" s="12"/>
      <c r="AU1597" s="12"/>
      <c r="AV1597" s="12"/>
      <c r="AX1597" s="11"/>
      <c r="AY1597" s="12"/>
      <c r="AZ1597" s="12"/>
      <c r="BA1597" s="12"/>
      <c r="BB1597" s="12"/>
      <c r="BC1597" s="12"/>
      <c r="BD1597" s="12"/>
      <c r="BE1597" s="12"/>
      <c r="BF1597" s="12"/>
    </row>
    <row r="1598" spans="1:58">
      <c r="A1598"/>
      <c r="B1598"/>
      <c r="C1598"/>
      <c r="D1598"/>
      <c r="E1598"/>
      <c r="F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D1598" s="11"/>
      <c r="AE1598" s="12"/>
      <c r="AF1598" s="11"/>
      <c r="AG1598" s="12"/>
      <c r="AH1598" s="11"/>
      <c r="AI1598" s="11"/>
      <c r="AJ1598" s="11"/>
      <c r="AK1598" s="11"/>
      <c r="AL1598" s="11"/>
      <c r="AN1598" s="11"/>
      <c r="AO1598" s="12"/>
      <c r="AP1598" s="12"/>
      <c r="AQ1598" s="12"/>
      <c r="AR1598" s="12"/>
      <c r="AS1598" s="12"/>
      <c r="AT1598" s="12"/>
      <c r="AU1598" s="12"/>
      <c r="AV1598" s="12"/>
      <c r="AX1598" s="11"/>
      <c r="AY1598" s="12"/>
      <c r="AZ1598" s="12"/>
      <c r="BA1598" s="12"/>
      <c r="BB1598" s="12"/>
      <c r="BC1598" s="12"/>
      <c r="BD1598" s="12"/>
      <c r="BE1598" s="12"/>
      <c r="BF1598" s="12"/>
    </row>
    <row r="1599" spans="1:58">
      <c r="A1599"/>
      <c r="B1599"/>
      <c r="C1599"/>
      <c r="D1599"/>
      <c r="E1599"/>
      <c r="F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D1599" s="11"/>
      <c r="AE1599" s="12"/>
      <c r="AF1599" s="11"/>
      <c r="AG1599" s="12"/>
      <c r="AH1599" s="11"/>
      <c r="AI1599" s="11"/>
      <c r="AJ1599" s="11"/>
      <c r="AK1599" s="11"/>
      <c r="AL1599" s="11"/>
      <c r="AN1599" s="11"/>
      <c r="AO1599" s="12"/>
      <c r="AP1599" s="12"/>
      <c r="AQ1599" s="12"/>
      <c r="AR1599" s="12"/>
      <c r="AS1599" s="12"/>
      <c r="AT1599" s="12"/>
      <c r="AU1599" s="12"/>
      <c r="AV1599" s="12"/>
      <c r="AX1599" s="11"/>
      <c r="AY1599" s="12"/>
      <c r="AZ1599" s="12"/>
      <c r="BA1599" s="12"/>
      <c r="BB1599" s="12"/>
      <c r="BC1599" s="12"/>
      <c r="BD1599" s="12"/>
      <c r="BE1599" s="12"/>
      <c r="BF1599" s="12"/>
    </row>
    <row r="1600" spans="1:58">
      <c r="A1600"/>
      <c r="B1600"/>
      <c r="C1600"/>
      <c r="D1600"/>
      <c r="E1600"/>
      <c r="F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D1600" s="11"/>
      <c r="AE1600" s="12"/>
      <c r="AF1600" s="11"/>
      <c r="AG1600" s="12"/>
      <c r="AH1600" s="11"/>
      <c r="AI1600" s="11"/>
      <c r="AJ1600" s="11"/>
      <c r="AK1600" s="11"/>
      <c r="AL1600" s="11"/>
      <c r="AN1600" s="11"/>
      <c r="AO1600" s="12"/>
      <c r="AP1600" s="12"/>
      <c r="AQ1600" s="12"/>
      <c r="AR1600" s="12"/>
      <c r="AS1600" s="12"/>
      <c r="AT1600" s="12"/>
      <c r="AU1600" s="12"/>
      <c r="AV1600" s="12"/>
      <c r="AX1600" s="11"/>
      <c r="AY1600" s="12"/>
      <c r="AZ1600" s="12"/>
      <c r="BA1600" s="12"/>
      <c r="BB1600" s="12"/>
      <c r="BC1600" s="12"/>
      <c r="BD1600" s="12"/>
      <c r="BE1600" s="12"/>
      <c r="BF1600" s="12"/>
    </row>
    <row r="1601" spans="1:58">
      <c r="A1601"/>
      <c r="B1601"/>
      <c r="C1601"/>
      <c r="D1601"/>
      <c r="E1601"/>
      <c r="F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D1601" s="11"/>
      <c r="AE1601" s="12"/>
      <c r="AF1601" s="11"/>
      <c r="AG1601" s="12"/>
      <c r="AH1601" s="11"/>
      <c r="AI1601" s="11"/>
      <c r="AJ1601" s="11"/>
      <c r="AK1601" s="11"/>
      <c r="AL1601" s="11"/>
      <c r="AN1601" s="11"/>
      <c r="AO1601" s="12"/>
      <c r="AP1601" s="12"/>
      <c r="AQ1601" s="12"/>
      <c r="AR1601" s="12"/>
      <c r="AS1601" s="12"/>
      <c r="AT1601" s="12"/>
      <c r="AU1601" s="12"/>
      <c r="AV1601" s="12"/>
      <c r="AX1601" s="11"/>
      <c r="AY1601" s="12"/>
      <c r="AZ1601" s="12"/>
      <c r="BA1601" s="12"/>
      <c r="BB1601" s="12"/>
      <c r="BC1601" s="12"/>
      <c r="BD1601" s="12"/>
      <c r="BE1601" s="12"/>
      <c r="BF1601" s="12"/>
    </row>
    <row r="1602" spans="1:58">
      <c r="A1602"/>
      <c r="B1602"/>
      <c r="C1602"/>
      <c r="D1602"/>
      <c r="E1602"/>
      <c r="F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D1602" s="11"/>
      <c r="AE1602" s="12"/>
      <c r="AF1602" s="11"/>
      <c r="AG1602" s="12"/>
      <c r="AH1602" s="11"/>
      <c r="AI1602" s="11"/>
      <c r="AJ1602" s="11"/>
      <c r="AK1602" s="11"/>
      <c r="AL1602" s="11"/>
      <c r="AN1602" s="11"/>
      <c r="AO1602" s="12"/>
      <c r="AP1602" s="12"/>
      <c r="AQ1602" s="12"/>
      <c r="AR1602" s="12"/>
      <c r="AS1602" s="12"/>
      <c r="AT1602" s="12"/>
      <c r="AU1602" s="12"/>
      <c r="AV1602" s="12"/>
      <c r="AX1602" s="11"/>
      <c r="AY1602" s="12"/>
      <c r="AZ1602" s="12"/>
      <c r="BA1602" s="12"/>
      <c r="BB1602" s="12"/>
      <c r="BC1602" s="12"/>
      <c r="BD1602" s="12"/>
      <c r="BE1602" s="12"/>
      <c r="BF1602" s="12"/>
    </row>
    <row r="1603" spans="1:58">
      <c r="A1603"/>
      <c r="B1603"/>
      <c r="C1603"/>
      <c r="D1603"/>
      <c r="E1603"/>
      <c r="F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D1603" s="11"/>
      <c r="AE1603" s="12"/>
      <c r="AF1603" s="11"/>
      <c r="AG1603" s="12"/>
      <c r="AH1603" s="11"/>
      <c r="AI1603" s="11"/>
      <c r="AJ1603" s="11"/>
      <c r="AK1603" s="11"/>
      <c r="AL1603" s="11"/>
      <c r="AN1603" s="11"/>
      <c r="AO1603" s="12"/>
      <c r="AP1603" s="12"/>
      <c r="AQ1603" s="12"/>
      <c r="AR1603" s="12"/>
      <c r="AS1603" s="12"/>
      <c r="AT1603" s="12"/>
      <c r="AU1603" s="12"/>
      <c r="AV1603" s="12"/>
      <c r="AX1603" s="11"/>
      <c r="AY1603" s="12"/>
      <c r="AZ1603" s="12"/>
      <c r="BA1603" s="12"/>
      <c r="BB1603" s="12"/>
      <c r="BC1603" s="12"/>
      <c r="BD1603" s="12"/>
      <c r="BE1603" s="12"/>
      <c r="BF1603" s="12"/>
    </row>
    <row r="1604" spans="1:58">
      <c r="A1604"/>
      <c r="B1604"/>
      <c r="C1604"/>
      <c r="D1604"/>
      <c r="E1604"/>
      <c r="F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D1604" s="11"/>
      <c r="AE1604" s="12"/>
      <c r="AF1604" s="11"/>
      <c r="AG1604" s="12"/>
      <c r="AH1604" s="11"/>
      <c r="AI1604" s="11"/>
      <c r="AJ1604" s="11"/>
      <c r="AK1604" s="11"/>
      <c r="AL1604" s="11"/>
      <c r="AN1604" s="11"/>
      <c r="AO1604" s="12"/>
      <c r="AP1604" s="12"/>
      <c r="AQ1604" s="12"/>
      <c r="AR1604" s="12"/>
      <c r="AS1604" s="12"/>
      <c r="AT1604" s="12"/>
      <c r="AU1604" s="12"/>
      <c r="AV1604" s="12"/>
      <c r="AX1604" s="11"/>
      <c r="AY1604" s="12"/>
      <c r="AZ1604" s="12"/>
      <c r="BA1604" s="12"/>
      <c r="BB1604" s="12"/>
      <c r="BC1604" s="12"/>
      <c r="BD1604" s="12"/>
      <c r="BE1604" s="12"/>
      <c r="BF1604" s="12"/>
    </row>
    <row r="1605" spans="1:58">
      <c r="A1605"/>
      <c r="B1605"/>
      <c r="C1605"/>
      <c r="D1605"/>
      <c r="E1605"/>
      <c r="F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D1605" s="11"/>
      <c r="AE1605" s="12"/>
      <c r="AF1605" s="11"/>
      <c r="AG1605" s="12"/>
      <c r="AH1605" s="11"/>
      <c r="AI1605" s="11"/>
      <c r="AJ1605" s="11"/>
      <c r="AK1605" s="11"/>
      <c r="AL1605" s="11"/>
      <c r="AN1605" s="11"/>
      <c r="AO1605" s="12"/>
      <c r="AP1605" s="12"/>
      <c r="AQ1605" s="12"/>
      <c r="AR1605" s="12"/>
      <c r="AS1605" s="12"/>
      <c r="AT1605" s="12"/>
      <c r="AU1605" s="12"/>
      <c r="AV1605" s="12"/>
      <c r="AX1605" s="11"/>
      <c r="AY1605" s="12"/>
      <c r="AZ1605" s="12"/>
      <c r="BA1605" s="12"/>
      <c r="BB1605" s="12"/>
      <c r="BC1605" s="12"/>
      <c r="BD1605" s="12"/>
      <c r="BE1605" s="12"/>
      <c r="BF1605" s="12"/>
    </row>
    <row r="1606" spans="1:58">
      <c r="A1606"/>
      <c r="B1606"/>
      <c r="C1606"/>
      <c r="D1606"/>
      <c r="E1606"/>
      <c r="F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D1606" s="11"/>
      <c r="AE1606" s="12"/>
      <c r="AF1606" s="11"/>
      <c r="AG1606" s="12"/>
      <c r="AH1606" s="11"/>
      <c r="AI1606" s="11"/>
      <c r="AJ1606" s="11"/>
      <c r="AK1606" s="11"/>
      <c r="AL1606" s="11"/>
      <c r="AN1606" s="11"/>
      <c r="AO1606" s="12"/>
      <c r="AP1606" s="12"/>
      <c r="AQ1606" s="12"/>
      <c r="AR1606" s="12"/>
      <c r="AS1606" s="12"/>
      <c r="AT1606" s="12"/>
      <c r="AU1606" s="12"/>
      <c r="AV1606" s="12"/>
      <c r="AX1606" s="11"/>
      <c r="AY1606" s="12"/>
      <c r="AZ1606" s="12"/>
      <c r="BA1606" s="12"/>
      <c r="BB1606" s="12"/>
      <c r="BC1606" s="12"/>
      <c r="BD1606" s="12"/>
      <c r="BE1606" s="12"/>
      <c r="BF1606" s="12"/>
    </row>
    <row r="1607" spans="1:58">
      <c r="A1607"/>
      <c r="B1607"/>
      <c r="C1607"/>
      <c r="D1607"/>
      <c r="E1607"/>
      <c r="F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D1607" s="11"/>
      <c r="AE1607" s="12"/>
      <c r="AF1607" s="11"/>
      <c r="AG1607" s="12"/>
      <c r="AH1607" s="11"/>
      <c r="AI1607" s="11"/>
      <c r="AJ1607" s="11"/>
      <c r="AK1607" s="11"/>
      <c r="AL1607" s="11"/>
      <c r="AN1607" s="11"/>
      <c r="AO1607" s="12"/>
      <c r="AP1607" s="12"/>
      <c r="AQ1607" s="12"/>
      <c r="AR1607" s="12"/>
      <c r="AS1607" s="12"/>
      <c r="AT1607" s="12"/>
      <c r="AU1607" s="12"/>
      <c r="AV1607" s="12"/>
      <c r="AX1607" s="11"/>
      <c r="AY1607" s="12"/>
      <c r="AZ1607" s="12"/>
      <c r="BA1607" s="12"/>
      <c r="BB1607" s="12"/>
      <c r="BC1607" s="12"/>
      <c r="BD1607" s="12"/>
      <c r="BE1607" s="12"/>
      <c r="BF1607" s="12"/>
    </row>
    <row r="1608" spans="1:58">
      <c r="A1608"/>
      <c r="B1608"/>
      <c r="C1608"/>
      <c r="D1608"/>
      <c r="E1608"/>
      <c r="F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D1608" s="11"/>
      <c r="AE1608" s="12"/>
      <c r="AF1608" s="11"/>
      <c r="AG1608" s="12"/>
      <c r="AH1608" s="11"/>
      <c r="AI1608" s="11"/>
      <c r="AJ1608" s="11"/>
      <c r="AK1608" s="11"/>
      <c r="AL1608" s="11"/>
      <c r="AN1608" s="11"/>
      <c r="AO1608" s="12"/>
      <c r="AP1608" s="12"/>
      <c r="AQ1608" s="12"/>
      <c r="AR1608" s="12"/>
      <c r="AS1608" s="12"/>
      <c r="AT1608" s="12"/>
      <c r="AU1608" s="12"/>
      <c r="AV1608" s="12"/>
      <c r="AX1608" s="11"/>
      <c r="AY1608" s="12"/>
      <c r="AZ1608" s="12"/>
      <c r="BA1608" s="12"/>
      <c r="BB1608" s="12"/>
      <c r="BC1608" s="12"/>
      <c r="BD1608" s="12"/>
      <c r="BE1608" s="12"/>
      <c r="BF1608" s="12"/>
    </row>
    <row r="1609" spans="1:58">
      <c r="A1609"/>
      <c r="B1609"/>
      <c r="C1609"/>
      <c r="D1609"/>
      <c r="E1609"/>
      <c r="F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D1609" s="11"/>
      <c r="AE1609" s="12"/>
      <c r="AF1609" s="11"/>
      <c r="AG1609" s="12"/>
      <c r="AH1609" s="11"/>
      <c r="AI1609" s="11"/>
      <c r="AJ1609" s="11"/>
      <c r="AK1609" s="11"/>
      <c r="AL1609" s="11"/>
      <c r="AN1609" s="11"/>
      <c r="AO1609" s="12"/>
      <c r="AP1609" s="12"/>
      <c r="AQ1609" s="12"/>
      <c r="AR1609" s="12"/>
      <c r="AS1609" s="12"/>
      <c r="AT1609" s="12"/>
      <c r="AU1609" s="12"/>
      <c r="AV1609" s="12"/>
      <c r="AX1609" s="11"/>
      <c r="AY1609" s="12"/>
      <c r="AZ1609" s="12"/>
      <c r="BA1609" s="12"/>
      <c r="BB1609" s="12"/>
      <c r="BC1609" s="12"/>
      <c r="BD1609" s="12"/>
      <c r="BE1609" s="12"/>
      <c r="BF1609" s="12"/>
    </row>
    <row r="1610" spans="1:58">
      <c r="A1610"/>
      <c r="B1610"/>
      <c r="C1610"/>
      <c r="D1610"/>
      <c r="E1610"/>
      <c r="F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D1610" s="11"/>
      <c r="AE1610" s="12"/>
      <c r="AF1610" s="11"/>
      <c r="AG1610" s="12"/>
      <c r="AH1610" s="11"/>
      <c r="AI1610" s="11"/>
      <c r="AJ1610" s="11"/>
      <c r="AK1610" s="11"/>
      <c r="AL1610" s="11"/>
      <c r="AN1610" s="11"/>
      <c r="AO1610" s="12"/>
      <c r="AP1610" s="12"/>
      <c r="AQ1610" s="12"/>
      <c r="AR1610" s="12"/>
      <c r="AS1610" s="12"/>
      <c r="AT1610" s="12"/>
      <c r="AU1610" s="12"/>
      <c r="AV1610" s="12"/>
      <c r="AX1610" s="11"/>
      <c r="AY1610" s="12"/>
      <c r="AZ1610" s="12"/>
      <c r="BA1610" s="12"/>
      <c r="BB1610" s="12"/>
      <c r="BC1610" s="12"/>
      <c r="BD1610" s="12"/>
      <c r="BE1610" s="12"/>
      <c r="BF1610" s="12"/>
    </row>
    <row r="1611" spans="1:58">
      <c r="A1611"/>
      <c r="B1611"/>
      <c r="C1611"/>
      <c r="D1611"/>
      <c r="E1611"/>
      <c r="F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D1611" s="11"/>
      <c r="AE1611" s="12"/>
      <c r="AF1611" s="11"/>
      <c r="AG1611" s="12"/>
      <c r="AH1611" s="11"/>
      <c r="AI1611" s="11"/>
      <c r="AJ1611" s="11"/>
      <c r="AK1611" s="11"/>
      <c r="AL1611" s="11"/>
      <c r="AN1611" s="11"/>
      <c r="AO1611" s="12"/>
      <c r="AP1611" s="12"/>
      <c r="AQ1611" s="12"/>
      <c r="AR1611" s="12"/>
      <c r="AS1611" s="12"/>
      <c r="AT1611" s="12"/>
      <c r="AU1611" s="12"/>
      <c r="AV1611" s="12"/>
      <c r="AX1611" s="11"/>
      <c r="AY1611" s="12"/>
      <c r="AZ1611" s="12"/>
      <c r="BA1611" s="12"/>
      <c r="BB1611" s="12"/>
      <c r="BC1611" s="12"/>
      <c r="BD1611" s="12"/>
      <c r="BE1611" s="12"/>
      <c r="BF1611" s="12"/>
    </row>
    <row r="1612" spans="1:58">
      <c r="A1612"/>
      <c r="B1612"/>
      <c r="C1612"/>
      <c r="D1612"/>
      <c r="E1612"/>
      <c r="F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D1612" s="11"/>
      <c r="AE1612" s="12"/>
      <c r="AF1612" s="11"/>
      <c r="AG1612" s="12"/>
      <c r="AH1612" s="11"/>
      <c r="AI1612" s="11"/>
      <c r="AJ1612" s="11"/>
      <c r="AK1612" s="11"/>
      <c r="AL1612" s="11"/>
      <c r="AN1612" s="11"/>
      <c r="AO1612" s="12"/>
      <c r="AP1612" s="12"/>
      <c r="AQ1612" s="12"/>
      <c r="AR1612" s="12"/>
      <c r="AS1612" s="12"/>
      <c r="AT1612" s="12"/>
      <c r="AU1612" s="12"/>
      <c r="AV1612" s="12"/>
      <c r="AX1612" s="11"/>
      <c r="AY1612" s="12"/>
      <c r="AZ1612" s="12"/>
      <c r="BA1612" s="12"/>
      <c r="BB1612" s="12"/>
      <c r="BC1612" s="12"/>
      <c r="BD1612" s="12"/>
      <c r="BE1612" s="12"/>
      <c r="BF1612" s="12"/>
    </row>
    <row r="1613" spans="1:58">
      <c r="A1613"/>
      <c r="B1613"/>
      <c r="C1613"/>
      <c r="D1613"/>
      <c r="E1613"/>
      <c r="F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D1613" s="11"/>
      <c r="AE1613" s="12"/>
      <c r="AF1613" s="11"/>
      <c r="AG1613" s="12"/>
      <c r="AH1613" s="11"/>
      <c r="AI1613" s="11"/>
      <c r="AJ1613" s="11"/>
      <c r="AK1613" s="11"/>
      <c r="AL1613" s="11"/>
      <c r="AN1613" s="11"/>
      <c r="AO1613" s="12"/>
      <c r="AP1613" s="12"/>
      <c r="AQ1613" s="12"/>
      <c r="AR1613" s="12"/>
      <c r="AS1613" s="12"/>
      <c r="AT1613" s="12"/>
      <c r="AU1613" s="12"/>
      <c r="AV1613" s="12"/>
      <c r="AX1613" s="11"/>
      <c r="AY1613" s="12"/>
      <c r="AZ1613" s="12"/>
      <c r="BA1613" s="12"/>
      <c r="BB1613" s="12"/>
      <c r="BC1613" s="12"/>
      <c r="BD1613" s="12"/>
      <c r="BE1613" s="12"/>
      <c r="BF1613" s="12"/>
    </row>
    <row r="1614" spans="1:58">
      <c r="A1614"/>
      <c r="B1614"/>
      <c r="C1614"/>
      <c r="D1614"/>
      <c r="E1614"/>
      <c r="F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D1614" s="11"/>
      <c r="AE1614" s="12"/>
      <c r="AF1614" s="11"/>
      <c r="AG1614" s="12"/>
      <c r="AH1614" s="11"/>
      <c r="AI1614" s="11"/>
      <c r="AJ1614" s="11"/>
      <c r="AK1614" s="11"/>
      <c r="AL1614" s="11"/>
      <c r="AN1614" s="11"/>
      <c r="AO1614" s="12"/>
      <c r="AP1614" s="12"/>
      <c r="AQ1614" s="12"/>
      <c r="AR1614" s="12"/>
      <c r="AS1614" s="12"/>
      <c r="AT1614" s="12"/>
      <c r="AU1614" s="12"/>
      <c r="AV1614" s="12"/>
      <c r="AX1614" s="11"/>
      <c r="AY1614" s="12"/>
      <c r="AZ1614" s="12"/>
      <c r="BA1614" s="12"/>
      <c r="BB1614" s="12"/>
      <c r="BC1614" s="12"/>
      <c r="BD1614" s="12"/>
      <c r="BE1614" s="12"/>
      <c r="BF1614" s="12"/>
    </row>
    <row r="1615" spans="1:58">
      <c r="A1615"/>
      <c r="B1615"/>
      <c r="C1615"/>
      <c r="D1615"/>
      <c r="E1615"/>
      <c r="F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D1615" s="11"/>
      <c r="AE1615" s="12"/>
      <c r="AF1615" s="11"/>
      <c r="AG1615" s="12"/>
      <c r="AH1615" s="11"/>
      <c r="AI1615" s="11"/>
      <c r="AJ1615" s="11"/>
      <c r="AK1615" s="11"/>
      <c r="AL1615" s="11"/>
      <c r="AN1615" s="11"/>
      <c r="AO1615" s="12"/>
      <c r="AP1615" s="12"/>
      <c r="AQ1615" s="12"/>
      <c r="AR1615" s="12"/>
      <c r="AS1615" s="12"/>
      <c r="AT1615" s="12"/>
      <c r="AU1615" s="12"/>
      <c r="AV1615" s="12"/>
      <c r="AX1615" s="11"/>
      <c r="AY1615" s="12"/>
      <c r="AZ1615" s="12"/>
      <c r="BA1615" s="12"/>
      <c r="BB1615" s="12"/>
      <c r="BC1615" s="12"/>
      <c r="BD1615" s="12"/>
      <c r="BE1615" s="12"/>
      <c r="BF1615" s="12"/>
    </row>
    <row r="1616" spans="1:58">
      <c r="A1616"/>
      <c r="B1616"/>
      <c r="C1616"/>
      <c r="D1616"/>
      <c r="E1616"/>
      <c r="F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D1616" s="11"/>
      <c r="AE1616" s="12"/>
      <c r="AF1616" s="11"/>
      <c r="AG1616" s="12"/>
      <c r="AH1616" s="11"/>
      <c r="AI1616" s="11"/>
      <c r="AJ1616" s="11"/>
      <c r="AK1616" s="11"/>
      <c r="AL1616" s="11"/>
      <c r="AN1616" s="11"/>
      <c r="AO1616" s="12"/>
      <c r="AP1616" s="12"/>
      <c r="AQ1616" s="12"/>
      <c r="AR1616" s="12"/>
      <c r="AS1616" s="12"/>
      <c r="AT1616" s="12"/>
      <c r="AU1616" s="12"/>
      <c r="AV1616" s="12"/>
      <c r="AX1616" s="11"/>
      <c r="AY1616" s="12"/>
      <c r="AZ1616" s="12"/>
      <c r="BA1616" s="12"/>
      <c r="BB1616" s="12"/>
      <c r="BC1616" s="12"/>
      <c r="BD1616" s="12"/>
      <c r="BE1616" s="12"/>
      <c r="BF1616" s="12"/>
    </row>
    <row r="1617" spans="1:58">
      <c r="A1617"/>
      <c r="B1617"/>
      <c r="C1617"/>
      <c r="D1617"/>
      <c r="E1617"/>
      <c r="F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D1617" s="11"/>
      <c r="AE1617" s="12"/>
      <c r="AF1617" s="11"/>
      <c r="AG1617" s="12"/>
      <c r="AH1617" s="11"/>
      <c r="AI1617" s="11"/>
      <c r="AJ1617" s="11"/>
      <c r="AK1617" s="11"/>
      <c r="AL1617" s="11"/>
      <c r="AN1617" s="11"/>
      <c r="AO1617" s="12"/>
      <c r="AP1617" s="12"/>
      <c r="AQ1617" s="12"/>
      <c r="AR1617" s="12"/>
      <c r="AS1617" s="12"/>
      <c r="AT1617" s="12"/>
      <c r="AU1617" s="12"/>
      <c r="AV1617" s="12"/>
      <c r="AX1617" s="11"/>
      <c r="AY1617" s="12"/>
      <c r="AZ1617" s="12"/>
      <c r="BA1617" s="12"/>
      <c r="BB1617" s="12"/>
      <c r="BC1617" s="12"/>
      <c r="BD1617" s="12"/>
      <c r="BE1617" s="12"/>
      <c r="BF1617" s="12"/>
    </row>
    <row r="1618" spans="1:58">
      <c r="A1618"/>
      <c r="B1618"/>
      <c r="C1618"/>
      <c r="D1618"/>
      <c r="E1618"/>
      <c r="F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D1618" s="11"/>
      <c r="AE1618" s="12"/>
      <c r="AF1618" s="11"/>
      <c r="AG1618" s="12"/>
      <c r="AH1618" s="11"/>
      <c r="AI1618" s="11"/>
      <c r="AJ1618" s="11"/>
      <c r="AK1618" s="11"/>
      <c r="AL1618" s="11"/>
      <c r="AN1618" s="11"/>
      <c r="AO1618" s="12"/>
      <c r="AP1618" s="12"/>
      <c r="AQ1618" s="12"/>
      <c r="AR1618" s="12"/>
      <c r="AS1618" s="12"/>
      <c r="AT1618" s="12"/>
      <c r="AU1618" s="12"/>
      <c r="AV1618" s="12"/>
      <c r="AX1618" s="11"/>
      <c r="AY1618" s="12"/>
      <c r="AZ1618" s="12"/>
      <c r="BA1618" s="12"/>
      <c r="BB1618" s="12"/>
      <c r="BC1618" s="12"/>
      <c r="BD1618" s="12"/>
      <c r="BE1618" s="12"/>
      <c r="BF1618" s="12"/>
    </row>
    <row r="1619" spans="1:58">
      <c r="A1619"/>
      <c r="B1619"/>
      <c r="C1619"/>
      <c r="D1619"/>
      <c r="E1619"/>
      <c r="F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D1619" s="11"/>
      <c r="AE1619" s="12"/>
      <c r="AF1619" s="11"/>
      <c r="AG1619" s="12"/>
      <c r="AH1619" s="11"/>
      <c r="AI1619" s="11"/>
      <c r="AJ1619" s="11"/>
      <c r="AK1619" s="11"/>
      <c r="AL1619" s="11"/>
      <c r="AN1619" s="11"/>
      <c r="AO1619" s="12"/>
      <c r="AP1619" s="12"/>
      <c r="AQ1619" s="12"/>
      <c r="AR1619" s="12"/>
      <c r="AS1619" s="12"/>
      <c r="AT1619" s="12"/>
      <c r="AU1619" s="12"/>
      <c r="AV1619" s="12"/>
      <c r="AX1619" s="11"/>
      <c r="AY1619" s="12"/>
      <c r="AZ1619" s="12"/>
      <c r="BA1619" s="12"/>
      <c r="BB1619" s="12"/>
      <c r="BC1619" s="12"/>
      <c r="BD1619" s="12"/>
      <c r="BE1619" s="12"/>
      <c r="BF1619" s="12"/>
    </row>
    <row r="1620" spans="1:58">
      <c r="A1620"/>
      <c r="B1620"/>
      <c r="C1620"/>
      <c r="D1620"/>
      <c r="E1620"/>
      <c r="F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D1620" s="11"/>
      <c r="AE1620" s="12"/>
      <c r="AF1620" s="11"/>
      <c r="AG1620" s="12"/>
      <c r="AH1620" s="11"/>
      <c r="AI1620" s="11"/>
      <c r="AJ1620" s="11"/>
      <c r="AK1620" s="11"/>
      <c r="AL1620" s="11"/>
      <c r="AN1620" s="11"/>
      <c r="AO1620" s="12"/>
      <c r="AP1620" s="12"/>
      <c r="AQ1620" s="12"/>
      <c r="AR1620" s="12"/>
      <c r="AS1620" s="12"/>
      <c r="AT1620" s="12"/>
      <c r="AU1620" s="12"/>
      <c r="AV1620" s="12"/>
      <c r="AX1620" s="11"/>
      <c r="AY1620" s="12"/>
      <c r="AZ1620" s="12"/>
      <c r="BA1620" s="12"/>
      <c r="BB1620" s="12"/>
      <c r="BC1620" s="12"/>
      <c r="BD1620" s="12"/>
      <c r="BE1620" s="12"/>
      <c r="BF1620" s="12"/>
    </row>
    <row r="1621" spans="1:58">
      <c r="A1621"/>
      <c r="B1621"/>
      <c r="C1621"/>
      <c r="D1621"/>
      <c r="E1621"/>
      <c r="F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D1621" s="11"/>
      <c r="AE1621" s="12"/>
      <c r="AF1621" s="11"/>
      <c r="AG1621" s="12"/>
      <c r="AH1621" s="11"/>
      <c r="AI1621" s="11"/>
      <c r="AJ1621" s="11"/>
      <c r="AK1621" s="11"/>
      <c r="AL1621" s="11"/>
      <c r="AN1621" s="11"/>
      <c r="AO1621" s="12"/>
      <c r="AP1621" s="12"/>
      <c r="AQ1621" s="12"/>
      <c r="AR1621" s="12"/>
      <c r="AS1621" s="12"/>
      <c r="AT1621" s="12"/>
      <c r="AU1621" s="12"/>
      <c r="AV1621" s="12"/>
      <c r="AX1621" s="11"/>
      <c r="AY1621" s="12"/>
      <c r="AZ1621" s="12"/>
      <c r="BA1621" s="12"/>
      <c r="BB1621" s="12"/>
      <c r="BC1621" s="12"/>
      <c r="BD1621" s="12"/>
      <c r="BE1621" s="12"/>
      <c r="BF1621" s="12"/>
    </row>
    <row r="1622" spans="1:58">
      <c r="A1622"/>
      <c r="B1622"/>
      <c r="C1622"/>
      <c r="D1622"/>
      <c r="E1622"/>
      <c r="F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D1622" s="11"/>
      <c r="AE1622" s="12"/>
      <c r="AF1622" s="11"/>
      <c r="AG1622" s="12"/>
      <c r="AH1622" s="11"/>
      <c r="AI1622" s="11"/>
      <c r="AJ1622" s="11"/>
      <c r="AK1622" s="11"/>
      <c r="AL1622" s="11"/>
      <c r="AN1622" s="11"/>
      <c r="AO1622" s="12"/>
      <c r="AP1622" s="12"/>
      <c r="AQ1622" s="12"/>
      <c r="AR1622" s="12"/>
      <c r="AS1622" s="12"/>
      <c r="AT1622" s="12"/>
      <c r="AU1622" s="12"/>
      <c r="AV1622" s="12"/>
      <c r="AX1622" s="11"/>
      <c r="AY1622" s="12"/>
      <c r="AZ1622" s="12"/>
      <c r="BA1622" s="12"/>
      <c r="BB1622" s="12"/>
      <c r="BC1622" s="12"/>
      <c r="BD1622" s="12"/>
      <c r="BE1622" s="12"/>
      <c r="BF1622" s="12"/>
    </row>
    <row r="1623" spans="1:58">
      <c r="A1623"/>
      <c r="B1623"/>
      <c r="C1623"/>
      <c r="D1623"/>
      <c r="E1623"/>
      <c r="F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D1623" s="11"/>
      <c r="AE1623" s="12"/>
      <c r="AF1623" s="11"/>
      <c r="AG1623" s="12"/>
      <c r="AH1623" s="11"/>
      <c r="AI1623" s="11"/>
      <c r="AJ1623" s="11"/>
      <c r="AK1623" s="11"/>
      <c r="AL1623" s="11"/>
      <c r="AN1623" s="11"/>
      <c r="AO1623" s="12"/>
      <c r="AP1623" s="12"/>
      <c r="AQ1623" s="12"/>
      <c r="AR1623" s="12"/>
      <c r="AS1623" s="12"/>
      <c r="AT1623" s="12"/>
      <c r="AU1623" s="12"/>
      <c r="AV1623" s="12"/>
      <c r="AX1623" s="11"/>
      <c r="AY1623" s="12"/>
      <c r="AZ1623" s="12"/>
      <c r="BA1623" s="12"/>
      <c r="BB1623" s="12"/>
      <c r="BC1623" s="12"/>
      <c r="BD1623" s="12"/>
      <c r="BE1623" s="12"/>
      <c r="BF1623" s="12"/>
    </row>
    <row r="1624" spans="1:58">
      <c r="A1624"/>
      <c r="B1624"/>
      <c r="C1624"/>
      <c r="D1624"/>
      <c r="E1624"/>
      <c r="F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D1624" s="11"/>
      <c r="AE1624" s="12"/>
      <c r="AF1624" s="11"/>
      <c r="AG1624" s="12"/>
      <c r="AH1624" s="11"/>
      <c r="AI1624" s="11"/>
      <c r="AJ1624" s="11"/>
      <c r="AK1624" s="11"/>
      <c r="AL1624" s="11"/>
      <c r="AN1624" s="11"/>
      <c r="AO1624" s="12"/>
      <c r="AP1624" s="12"/>
      <c r="AQ1624" s="12"/>
      <c r="AR1624" s="12"/>
      <c r="AS1624" s="12"/>
      <c r="AT1624" s="12"/>
      <c r="AU1624" s="12"/>
      <c r="AV1624" s="12"/>
      <c r="AX1624" s="11"/>
      <c r="AY1624" s="12"/>
      <c r="AZ1624" s="12"/>
      <c r="BA1624" s="12"/>
      <c r="BB1624" s="12"/>
      <c r="BC1624" s="12"/>
      <c r="BD1624" s="12"/>
      <c r="BE1624" s="12"/>
      <c r="BF1624" s="12"/>
    </row>
    <row r="1625" spans="1:58">
      <c r="A1625"/>
      <c r="B1625"/>
      <c r="C1625"/>
      <c r="D1625"/>
      <c r="E1625"/>
      <c r="F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D1625" s="11"/>
      <c r="AE1625" s="12"/>
      <c r="AF1625" s="11"/>
      <c r="AG1625" s="12"/>
      <c r="AH1625" s="11"/>
      <c r="AI1625" s="11"/>
      <c r="AJ1625" s="11"/>
      <c r="AK1625" s="11"/>
      <c r="AL1625" s="11"/>
      <c r="AN1625" s="11"/>
      <c r="AO1625" s="12"/>
      <c r="AP1625" s="12"/>
      <c r="AQ1625" s="12"/>
      <c r="AR1625" s="12"/>
      <c r="AS1625" s="12"/>
      <c r="AT1625" s="12"/>
      <c r="AU1625" s="12"/>
      <c r="AV1625" s="12"/>
      <c r="AX1625" s="11"/>
      <c r="AY1625" s="12"/>
      <c r="AZ1625" s="12"/>
      <c r="BA1625" s="12"/>
      <c r="BB1625" s="12"/>
      <c r="BC1625" s="12"/>
      <c r="BD1625" s="12"/>
      <c r="BE1625" s="12"/>
      <c r="BF1625" s="12"/>
    </row>
    <row r="1626" spans="1:58">
      <c r="A1626"/>
      <c r="B1626"/>
      <c r="C1626"/>
      <c r="D1626"/>
      <c r="E1626"/>
      <c r="F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D1626" s="11"/>
      <c r="AE1626" s="12"/>
      <c r="AF1626" s="11"/>
      <c r="AG1626" s="12"/>
      <c r="AH1626" s="11"/>
      <c r="AI1626" s="11"/>
      <c r="AJ1626" s="11"/>
      <c r="AK1626" s="11"/>
      <c r="AL1626" s="11"/>
      <c r="AN1626" s="11"/>
      <c r="AO1626" s="12"/>
      <c r="AP1626" s="12"/>
      <c r="AQ1626" s="12"/>
      <c r="AR1626" s="12"/>
      <c r="AS1626" s="12"/>
      <c r="AT1626" s="12"/>
      <c r="AU1626" s="12"/>
      <c r="AV1626" s="12"/>
      <c r="AX1626" s="11"/>
      <c r="AY1626" s="12"/>
      <c r="AZ1626" s="12"/>
      <c r="BA1626" s="12"/>
      <c r="BB1626" s="12"/>
      <c r="BC1626" s="12"/>
      <c r="BD1626" s="12"/>
      <c r="BE1626" s="12"/>
      <c r="BF1626" s="12"/>
    </row>
    <row r="1627" spans="1:58">
      <c r="A1627"/>
      <c r="B1627"/>
      <c r="C1627"/>
      <c r="D1627"/>
      <c r="E1627"/>
      <c r="F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D1627" s="11"/>
      <c r="AE1627" s="12"/>
      <c r="AF1627" s="11"/>
      <c r="AG1627" s="12"/>
      <c r="AH1627" s="11"/>
      <c r="AI1627" s="11"/>
      <c r="AJ1627" s="11"/>
      <c r="AK1627" s="11"/>
      <c r="AL1627" s="11"/>
      <c r="AN1627" s="11"/>
      <c r="AO1627" s="12"/>
      <c r="AP1627" s="12"/>
      <c r="AQ1627" s="12"/>
      <c r="AR1627" s="12"/>
      <c r="AS1627" s="12"/>
      <c r="AT1627" s="12"/>
      <c r="AU1627" s="12"/>
      <c r="AV1627" s="12"/>
      <c r="AX1627" s="11"/>
      <c r="AY1627" s="12"/>
      <c r="AZ1627" s="12"/>
      <c r="BA1627" s="12"/>
      <c r="BB1627" s="12"/>
      <c r="BC1627" s="12"/>
      <c r="BD1627" s="12"/>
      <c r="BE1627" s="12"/>
      <c r="BF1627" s="12"/>
    </row>
    <row r="1628" spans="1:58">
      <c r="A1628"/>
      <c r="B1628"/>
      <c r="C1628"/>
      <c r="D1628"/>
      <c r="E1628"/>
      <c r="F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D1628" s="11"/>
      <c r="AE1628" s="12"/>
      <c r="AF1628" s="11"/>
      <c r="AG1628" s="12"/>
      <c r="AH1628" s="11"/>
      <c r="AI1628" s="11"/>
      <c r="AJ1628" s="11"/>
      <c r="AK1628" s="11"/>
      <c r="AL1628" s="11"/>
      <c r="AN1628" s="11"/>
      <c r="AO1628" s="12"/>
      <c r="AP1628" s="12"/>
      <c r="AQ1628" s="12"/>
      <c r="AR1628" s="12"/>
      <c r="AS1628" s="12"/>
      <c r="AT1628" s="12"/>
      <c r="AU1628" s="12"/>
      <c r="AV1628" s="12"/>
      <c r="AX1628" s="11"/>
      <c r="AY1628" s="12"/>
      <c r="AZ1628" s="12"/>
      <c r="BA1628" s="12"/>
      <c r="BB1628" s="12"/>
      <c r="BC1628" s="12"/>
      <c r="BD1628" s="12"/>
      <c r="BE1628" s="12"/>
      <c r="BF1628" s="12"/>
    </row>
    <row r="1629" spans="1:58">
      <c r="A1629"/>
      <c r="B1629"/>
      <c r="C1629"/>
      <c r="D1629"/>
      <c r="E1629"/>
      <c r="F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D1629" s="11"/>
      <c r="AE1629" s="12"/>
      <c r="AF1629" s="11"/>
      <c r="AG1629" s="12"/>
      <c r="AH1629" s="11"/>
      <c r="AI1629" s="11"/>
      <c r="AJ1629" s="11"/>
      <c r="AK1629" s="11"/>
      <c r="AL1629" s="11"/>
      <c r="AN1629" s="11"/>
      <c r="AO1629" s="12"/>
      <c r="AP1629" s="12"/>
      <c r="AQ1629" s="12"/>
      <c r="AR1629" s="12"/>
      <c r="AS1629" s="12"/>
      <c r="AT1629" s="12"/>
      <c r="AU1629" s="12"/>
      <c r="AV1629" s="12"/>
      <c r="AX1629" s="11"/>
      <c r="AY1629" s="12"/>
      <c r="AZ1629" s="12"/>
      <c r="BA1629" s="12"/>
      <c r="BB1629" s="12"/>
      <c r="BC1629" s="12"/>
      <c r="BD1629" s="12"/>
      <c r="BE1629" s="12"/>
      <c r="BF1629" s="12"/>
    </row>
    <row r="1630" spans="1:58">
      <c r="A1630"/>
      <c r="B1630"/>
      <c r="C1630"/>
      <c r="D1630"/>
      <c r="E1630"/>
      <c r="F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D1630" s="11"/>
      <c r="AE1630" s="12"/>
      <c r="AF1630" s="11"/>
      <c r="AG1630" s="12"/>
      <c r="AH1630" s="11"/>
      <c r="AI1630" s="11"/>
      <c r="AJ1630" s="11"/>
      <c r="AK1630" s="11"/>
      <c r="AL1630" s="11"/>
      <c r="AN1630" s="11"/>
      <c r="AO1630" s="12"/>
      <c r="AP1630" s="12"/>
      <c r="AQ1630" s="12"/>
      <c r="AR1630" s="12"/>
      <c r="AS1630" s="12"/>
      <c r="AT1630" s="12"/>
      <c r="AU1630" s="12"/>
      <c r="AV1630" s="12"/>
      <c r="AX1630" s="11"/>
      <c r="AY1630" s="12"/>
      <c r="AZ1630" s="12"/>
      <c r="BA1630" s="12"/>
      <c r="BB1630" s="12"/>
      <c r="BC1630" s="12"/>
      <c r="BD1630" s="12"/>
      <c r="BE1630" s="12"/>
      <c r="BF1630" s="12"/>
    </row>
    <row r="1631" spans="1:58">
      <c r="A1631"/>
      <c r="B1631"/>
      <c r="C1631"/>
      <c r="D1631"/>
      <c r="E1631"/>
      <c r="F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D1631" s="11"/>
      <c r="AE1631" s="12"/>
      <c r="AF1631" s="11"/>
      <c r="AG1631" s="12"/>
      <c r="AH1631" s="11"/>
      <c r="AI1631" s="11"/>
      <c r="AJ1631" s="11"/>
      <c r="AK1631" s="11"/>
      <c r="AL1631" s="11"/>
      <c r="AN1631" s="11"/>
      <c r="AO1631" s="12"/>
      <c r="AP1631" s="12"/>
      <c r="AQ1631" s="12"/>
      <c r="AR1631" s="12"/>
      <c r="AS1631" s="12"/>
      <c r="AT1631" s="12"/>
      <c r="AU1631" s="12"/>
      <c r="AV1631" s="12"/>
      <c r="AX1631" s="11"/>
      <c r="AY1631" s="12"/>
      <c r="AZ1631" s="12"/>
      <c r="BA1631" s="12"/>
      <c r="BB1631" s="12"/>
      <c r="BC1631" s="12"/>
      <c r="BD1631" s="12"/>
      <c r="BE1631" s="12"/>
      <c r="BF1631" s="12"/>
    </row>
    <row r="1632" spans="1:58">
      <c r="A1632"/>
      <c r="B1632"/>
      <c r="C1632"/>
      <c r="D1632"/>
      <c r="E1632"/>
      <c r="F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D1632" s="11"/>
      <c r="AE1632" s="12"/>
      <c r="AF1632" s="11"/>
      <c r="AG1632" s="12"/>
      <c r="AH1632" s="11"/>
      <c r="AI1632" s="11"/>
      <c r="AJ1632" s="11"/>
      <c r="AK1632" s="11"/>
      <c r="AL1632" s="11"/>
      <c r="AN1632" s="11"/>
      <c r="AO1632" s="12"/>
      <c r="AP1632" s="12"/>
      <c r="AQ1632" s="12"/>
      <c r="AR1632" s="12"/>
      <c r="AS1632" s="12"/>
      <c r="AT1632" s="12"/>
      <c r="AU1632" s="12"/>
      <c r="AV1632" s="12"/>
      <c r="AX1632" s="11"/>
      <c r="AY1632" s="12"/>
      <c r="AZ1632" s="12"/>
      <c r="BA1632" s="12"/>
      <c r="BB1632" s="12"/>
      <c r="BC1632" s="12"/>
      <c r="BD1632" s="12"/>
      <c r="BE1632" s="12"/>
      <c r="BF1632" s="12"/>
    </row>
    <row r="1633" spans="1:58">
      <c r="A1633"/>
      <c r="B1633"/>
      <c r="C1633"/>
      <c r="D1633"/>
      <c r="E1633"/>
      <c r="F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D1633" s="11"/>
      <c r="AE1633" s="12"/>
      <c r="AF1633" s="11"/>
      <c r="AG1633" s="12"/>
      <c r="AH1633" s="11"/>
      <c r="AI1633" s="11"/>
      <c r="AJ1633" s="11"/>
      <c r="AK1633" s="11"/>
      <c r="AL1633" s="11"/>
      <c r="AN1633" s="11"/>
      <c r="AO1633" s="12"/>
      <c r="AP1633" s="12"/>
      <c r="AQ1633" s="12"/>
      <c r="AR1633" s="12"/>
      <c r="AS1633" s="12"/>
      <c r="AT1633" s="12"/>
      <c r="AU1633" s="12"/>
      <c r="AV1633" s="12"/>
      <c r="AX1633" s="11"/>
      <c r="AY1633" s="12"/>
      <c r="AZ1633" s="12"/>
      <c r="BA1633" s="12"/>
      <c r="BB1633" s="12"/>
      <c r="BC1633" s="12"/>
      <c r="BD1633" s="12"/>
      <c r="BE1633" s="12"/>
      <c r="BF1633" s="12"/>
    </row>
    <row r="1634" spans="1:58">
      <c r="A1634"/>
      <c r="B1634"/>
      <c r="C1634"/>
      <c r="D1634"/>
      <c r="E1634"/>
      <c r="F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D1634" s="11"/>
      <c r="AE1634" s="12"/>
      <c r="AF1634" s="11"/>
      <c r="AG1634" s="12"/>
      <c r="AH1634" s="11"/>
      <c r="AI1634" s="11"/>
      <c r="AJ1634" s="11"/>
      <c r="AK1634" s="11"/>
      <c r="AL1634" s="11"/>
      <c r="AN1634" s="11"/>
      <c r="AO1634" s="12"/>
      <c r="AP1634" s="12"/>
      <c r="AQ1634" s="12"/>
      <c r="AR1634" s="12"/>
      <c r="AS1634" s="12"/>
      <c r="AT1634" s="12"/>
      <c r="AU1634" s="12"/>
      <c r="AV1634" s="12"/>
      <c r="AX1634" s="11"/>
      <c r="AY1634" s="12"/>
      <c r="AZ1634" s="12"/>
      <c r="BA1634" s="12"/>
      <c r="BB1634" s="12"/>
      <c r="BC1634" s="12"/>
      <c r="BD1634" s="12"/>
      <c r="BE1634" s="12"/>
      <c r="BF1634" s="12"/>
    </row>
    <row r="1635" spans="1:58">
      <c r="A1635"/>
      <c r="B1635"/>
      <c r="C1635"/>
      <c r="D1635"/>
      <c r="E1635"/>
      <c r="F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D1635" s="11"/>
      <c r="AE1635" s="12"/>
      <c r="AF1635" s="11"/>
      <c r="AG1635" s="12"/>
      <c r="AH1635" s="11"/>
      <c r="AI1635" s="11"/>
      <c r="AJ1635" s="11"/>
      <c r="AK1635" s="11"/>
      <c r="AL1635" s="11"/>
      <c r="AN1635" s="11"/>
      <c r="AO1635" s="12"/>
      <c r="AP1635" s="12"/>
      <c r="AQ1635" s="12"/>
      <c r="AR1635" s="12"/>
      <c r="AS1635" s="12"/>
      <c r="AT1635" s="12"/>
      <c r="AU1635" s="12"/>
      <c r="AV1635" s="12"/>
      <c r="AX1635" s="11"/>
      <c r="AY1635" s="12"/>
      <c r="AZ1635" s="12"/>
      <c r="BA1635" s="12"/>
      <c r="BB1635" s="12"/>
      <c r="BC1635" s="12"/>
      <c r="BD1635" s="12"/>
      <c r="BE1635" s="12"/>
      <c r="BF1635" s="12"/>
    </row>
    <row r="1636" spans="1:58">
      <c r="A1636"/>
      <c r="B1636"/>
      <c r="C1636"/>
      <c r="D1636"/>
      <c r="E1636"/>
      <c r="F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D1636" s="11"/>
      <c r="AE1636" s="12"/>
      <c r="AF1636" s="11"/>
      <c r="AG1636" s="12"/>
      <c r="AH1636" s="11"/>
      <c r="AI1636" s="11"/>
      <c r="AJ1636" s="11"/>
      <c r="AK1636" s="11"/>
      <c r="AL1636" s="11"/>
      <c r="AN1636" s="11"/>
      <c r="AO1636" s="12"/>
      <c r="AP1636" s="12"/>
      <c r="AQ1636" s="12"/>
      <c r="AR1636" s="12"/>
      <c r="AS1636" s="12"/>
      <c r="AT1636" s="12"/>
      <c r="AU1636" s="12"/>
      <c r="AV1636" s="12"/>
      <c r="AX1636" s="11"/>
      <c r="AY1636" s="12"/>
      <c r="AZ1636" s="12"/>
      <c r="BA1636" s="12"/>
      <c r="BB1636" s="12"/>
      <c r="BC1636" s="12"/>
      <c r="BD1636" s="12"/>
      <c r="BE1636" s="12"/>
      <c r="BF1636" s="12"/>
    </row>
    <row r="1637" spans="1:58">
      <c r="A1637"/>
      <c r="B1637"/>
      <c r="C1637"/>
      <c r="D1637"/>
      <c r="E1637"/>
      <c r="F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D1637" s="11"/>
      <c r="AE1637" s="12"/>
      <c r="AF1637" s="11"/>
      <c r="AG1637" s="12"/>
      <c r="AH1637" s="11"/>
      <c r="AI1637" s="11"/>
      <c r="AJ1637" s="11"/>
      <c r="AK1637" s="11"/>
      <c r="AL1637" s="11"/>
      <c r="AN1637" s="11"/>
      <c r="AO1637" s="12"/>
      <c r="AP1637" s="12"/>
      <c r="AQ1637" s="12"/>
      <c r="AR1637" s="12"/>
      <c r="AS1637" s="12"/>
      <c r="AT1637" s="12"/>
      <c r="AU1637" s="12"/>
      <c r="AV1637" s="12"/>
      <c r="AX1637" s="11"/>
      <c r="AY1637" s="12"/>
      <c r="AZ1637" s="12"/>
      <c r="BA1637" s="12"/>
      <c r="BB1637" s="12"/>
      <c r="BC1637" s="12"/>
      <c r="BD1637" s="12"/>
      <c r="BE1637" s="12"/>
      <c r="BF1637" s="12"/>
    </row>
    <row r="1638" spans="1:58">
      <c r="A1638"/>
      <c r="B1638"/>
      <c r="C1638"/>
      <c r="D1638"/>
      <c r="E1638"/>
      <c r="F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D1638" s="11"/>
      <c r="AE1638" s="12"/>
      <c r="AF1638" s="11"/>
      <c r="AG1638" s="12"/>
      <c r="AH1638" s="11"/>
      <c r="AI1638" s="11"/>
      <c r="AJ1638" s="11"/>
      <c r="AK1638" s="11"/>
      <c r="AL1638" s="11"/>
      <c r="AN1638" s="11"/>
      <c r="AO1638" s="12"/>
      <c r="AP1638" s="12"/>
      <c r="AQ1638" s="12"/>
      <c r="AR1638" s="12"/>
      <c r="AS1638" s="12"/>
      <c r="AT1638" s="12"/>
      <c r="AU1638" s="12"/>
      <c r="AV1638" s="12"/>
      <c r="AX1638" s="11"/>
      <c r="AY1638" s="12"/>
      <c r="AZ1638" s="12"/>
      <c r="BA1638" s="12"/>
      <c r="BB1638" s="12"/>
      <c r="BC1638" s="12"/>
      <c r="BD1638" s="12"/>
      <c r="BE1638" s="12"/>
      <c r="BF1638" s="12"/>
    </row>
    <row r="1639" spans="1:58">
      <c r="A1639"/>
      <c r="B1639"/>
      <c r="C1639"/>
      <c r="D1639"/>
      <c r="E1639"/>
      <c r="F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D1639" s="11"/>
      <c r="AE1639" s="12"/>
      <c r="AF1639" s="11"/>
      <c r="AG1639" s="12"/>
      <c r="AH1639" s="11"/>
      <c r="AI1639" s="11"/>
      <c r="AJ1639" s="11"/>
      <c r="AK1639" s="11"/>
      <c r="AL1639" s="11"/>
      <c r="AN1639" s="11"/>
      <c r="AO1639" s="12"/>
      <c r="AP1639" s="12"/>
      <c r="AQ1639" s="12"/>
      <c r="AR1639" s="12"/>
      <c r="AS1639" s="12"/>
      <c r="AT1639" s="12"/>
      <c r="AU1639" s="12"/>
      <c r="AV1639" s="12"/>
      <c r="AX1639" s="11"/>
      <c r="AY1639" s="12"/>
      <c r="AZ1639" s="12"/>
      <c r="BA1639" s="12"/>
      <c r="BB1639" s="12"/>
      <c r="BC1639" s="12"/>
      <c r="BD1639" s="12"/>
      <c r="BE1639" s="12"/>
      <c r="BF1639" s="12"/>
    </row>
    <row r="1640" spans="1:58">
      <c r="A1640"/>
      <c r="B1640"/>
      <c r="C1640"/>
      <c r="D1640"/>
      <c r="E1640"/>
      <c r="F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D1640" s="11"/>
      <c r="AE1640" s="12"/>
      <c r="AF1640" s="11"/>
      <c r="AG1640" s="12"/>
      <c r="AH1640" s="11"/>
      <c r="AI1640" s="11"/>
      <c r="AJ1640" s="11"/>
      <c r="AK1640" s="11"/>
      <c r="AL1640" s="11"/>
      <c r="AN1640" s="11"/>
      <c r="AO1640" s="12"/>
      <c r="AP1640" s="12"/>
      <c r="AQ1640" s="12"/>
      <c r="AR1640" s="12"/>
      <c r="AS1640" s="12"/>
      <c r="AT1640" s="12"/>
      <c r="AU1640" s="12"/>
      <c r="AV1640" s="12"/>
      <c r="AX1640" s="11"/>
      <c r="AY1640" s="12"/>
      <c r="AZ1640" s="12"/>
      <c r="BA1640" s="12"/>
      <c r="BB1640" s="12"/>
      <c r="BC1640" s="12"/>
      <c r="BD1640" s="12"/>
      <c r="BE1640" s="12"/>
      <c r="BF1640" s="12"/>
    </row>
    <row r="1641" spans="1:58">
      <c r="A1641"/>
      <c r="B1641"/>
      <c r="C1641"/>
      <c r="D1641"/>
      <c r="E1641"/>
      <c r="F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D1641" s="11"/>
      <c r="AE1641" s="12"/>
      <c r="AF1641" s="11"/>
      <c r="AG1641" s="12"/>
      <c r="AH1641" s="11"/>
      <c r="AI1641" s="11"/>
      <c r="AJ1641" s="11"/>
      <c r="AK1641" s="11"/>
      <c r="AL1641" s="11"/>
      <c r="AN1641" s="11"/>
      <c r="AO1641" s="12"/>
      <c r="AP1641" s="12"/>
      <c r="AQ1641" s="12"/>
      <c r="AR1641" s="12"/>
      <c r="AS1641" s="12"/>
      <c r="AT1641" s="12"/>
      <c r="AU1641" s="12"/>
      <c r="AV1641" s="12"/>
      <c r="AX1641" s="11"/>
      <c r="AY1641" s="12"/>
      <c r="AZ1641" s="12"/>
      <c r="BA1641" s="12"/>
      <c r="BB1641" s="12"/>
      <c r="BC1641" s="12"/>
      <c r="BD1641" s="12"/>
      <c r="BE1641" s="12"/>
      <c r="BF1641" s="12"/>
    </row>
    <row r="1642" spans="1:58">
      <c r="A1642"/>
      <c r="B1642"/>
      <c r="C1642"/>
      <c r="D1642"/>
      <c r="E1642"/>
      <c r="F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D1642" s="11"/>
      <c r="AE1642" s="12"/>
      <c r="AF1642" s="11"/>
      <c r="AG1642" s="12"/>
      <c r="AH1642" s="11"/>
      <c r="AI1642" s="11"/>
      <c r="AJ1642" s="11"/>
      <c r="AK1642" s="11"/>
      <c r="AL1642" s="11"/>
      <c r="AN1642" s="11"/>
      <c r="AO1642" s="12"/>
      <c r="AP1642" s="12"/>
      <c r="AQ1642" s="12"/>
      <c r="AR1642" s="12"/>
      <c r="AS1642" s="12"/>
      <c r="AT1642" s="12"/>
      <c r="AU1642" s="12"/>
      <c r="AV1642" s="12"/>
      <c r="AX1642" s="11"/>
      <c r="AY1642" s="12"/>
      <c r="AZ1642" s="12"/>
      <c r="BA1642" s="12"/>
      <c r="BB1642" s="12"/>
      <c r="BC1642" s="12"/>
      <c r="BD1642" s="12"/>
      <c r="BE1642" s="12"/>
      <c r="BF1642" s="12"/>
    </row>
    <row r="1643" spans="1:58">
      <c r="A1643"/>
      <c r="B1643"/>
      <c r="C1643"/>
      <c r="D1643"/>
      <c r="E1643"/>
      <c r="F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D1643" s="11"/>
      <c r="AE1643" s="12"/>
      <c r="AF1643" s="11"/>
      <c r="AG1643" s="12"/>
      <c r="AH1643" s="11"/>
      <c r="AI1643" s="11"/>
      <c r="AJ1643" s="11"/>
      <c r="AK1643" s="11"/>
      <c r="AL1643" s="11"/>
      <c r="AN1643" s="11"/>
      <c r="AO1643" s="12"/>
      <c r="AP1643" s="12"/>
      <c r="AQ1643" s="12"/>
      <c r="AR1643" s="12"/>
      <c r="AS1643" s="12"/>
      <c r="AT1643" s="12"/>
      <c r="AU1643" s="12"/>
      <c r="AV1643" s="12"/>
      <c r="AX1643" s="11"/>
      <c r="AY1643" s="12"/>
      <c r="AZ1643" s="12"/>
      <c r="BA1643" s="12"/>
      <c r="BB1643" s="12"/>
      <c r="BC1643" s="12"/>
      <c r="BD1643" s="12"/>
      <c r="BE1643" s="12"/>
      <c r="BF1643" s="12"/>
    </row>
    <row r="1644" spans="1:58">
      <c r="A1644"/>
      <c r="B1644"/>
      <c r="C1644"/>
      <c r="D1644"/>
      <c r="E1644"/>
      <c r="F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D1644" s="11"/>
      <c r="AE1644" s="12"/>
      <c r="AF1644" s="11"/>
      <c r="AG1644" s="12"/>
      <c r="AH1644" s="11"/>
      <c r="AI1644" s="11"/>
      <c r="AJ1644" s="11"/>
      <c r="AK1644" s="11"/>
      <c r="AL1644" s="11"/>
      <c r="AN1644" s="11"/>
      <c r="AO1644" s="12"/>
      <c r="AP1644" s="12"/>
      <c r="AQ1644" s="12"/>
      <c r="AR1644" s="12"/>
      <c r="AS1644" s="12"/>
      <c r="AT1644" s="12"/>
      <c r="AU1644" s="12"/>
      <c r="AV1644" s="12"/>
      <c r="AX1644" s="11"/>
      <c r="AY1644" s="12"/>
      <c r="AZ1644" s="12"/>
      <c r="BA1644" s="12"/>
      <c r="BB1644" s="12"/>
      <c r="BC1644" s="12"/>
      <c r="BD1644" s="12"/>
      <c r="BE1644" s="12"/>
      <c r="BF1644" s="12"/>
    </row>
    <row r="1645" spans="1:58">
      <c r="A1645"/>
      <c r="B1645"/>
      <c r="C1645"/>
      <c r="D1645"/>
      <c r="E1645"/>
      <c r="F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D1645" s="11"/>
      <c r="AE1645" s="12"/>
      <c r="AF1645" s="11"/>
      <c r="AG1645" s="12"/>
      <c r="AH1645" s="11"/>
      <c r="AI1645" s="11"/>
      <c r="AJ1645" s="11"/>
      <c r="AK1645" s="11"/>
      <c r="AL1645" s="11"/>
      <c r="AN1645" s="11"/>
      <c r="AO1645" s="12"/>
      <c r="AP1645" s="12"/>
      <c r="AQ1645" s="12"/>
      <c r="AR1645" s="12"/>
      <c r="AS1645" s="12"/>
      <c r="AT1645" s="12"/>
      <c r="AU1645" s="12"/>
      <c r="AV1645" s="12"/>
      <c r="AX1645" s="11"/>
      <c r="AY1645" s="12"/>
      <c r="AZ1645" s="12"/>
      <c r="BA1645" s="12"/>
      <c r="BB1645" s="12"/>
      <c r="BC1645" s="12"/>
      <c r="BD1645" s="12"/>
      <c r="BE1645" s="12"/>
      <c r="BF1645" s="12"/>
    </row>
    <row r="1646" spans="1:58">
      <c r="A1646"/>
      <c r="B1646"/>
      <c r="C1646"/>
      <c r="D1646"/>
      <c r="E1646"/>
      <c r="F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D1646" s="11"/>
      <c r="AE1646" s="12"/>
      <c r="AF1646" s="11"/>
      <c r="AG1646" s="12"/>
      <c r="AH1646" s="11"/>
      <c r="AI1646" s="11"/>
      <c r="AJ1646" s="11"/>
      <c r="AK1646" s="11"/>
      <c r="AL1646" s="11"/>
      <c r="AN1646" s="11"/>
      <c r="AO1646" s="12"/>
      <c r="AP1646" s="12"/>
      <c r="AQ1646" s="12"/>
      <c r="AR1646" s="12"/>
      <c r="AS1646" s="12"/>
      <c r="AT1646" s="12"/>
      <c r="AU1646" s="12"/>
      <c r="AV1646" s="12"/>
      <c r="AX1646" s="11"/>
      <c r="AY1646" s="12"/>
      <c r="AZ1646" s="12"/>
      <c r="BA1646" s="12"/>
      <c r="BB1646" s="12"/>
      <c r="BC1646" s="12"/>
      <c r="BD1646" s="12"/>
      <c r="BE1646" s="12"/>
      <c r="BF1646" s="12"/>
    </row>
    <row r="1647" spans="1:58">
      <c r="A1647"/>
      <c r="B1647"/>
      <c r="C1647"/>
      <c r="D1647"/>
      <c r="E1647"/>
      <c r="F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D1647" s="11"/>
      <c r="AE1647" s="12"/>
      <c r="AF1647" s="11"/>
      <c r="AG1647" s="12"/>
      <c r="AH1647" s="11"/>
      <c r="AI1647" s="11"/>
      <c r="AJ1647" s="11"/>
      <c r="AK1647" s="11"/>
      <c r="AL1647" s="11"/>
      <c r="AN1647" s="11"/>
      <c r="AO1647" s="12"/>
      <c r="AP1647" s="12"/>
      <c r="AQ1647" s="12"/>
      <c r="AR1647" s="12"/>
      <c r="AS1647" s="12"/>
      <c r="AT1647" s="12"/>
      <c r="AU1647" s="12"/>
      <c r="AV1647" s="12"/>
      <c r="AX1647" s="11"/>
      <c r="AY1647" s="12"/>
      <c r="AZ1647" s="12"/>
      <c r="BA1647" s="12"/>
      <c r="BB1647" s="12"/>
      <c r="BC1647" s="12"/>
      <c r="BD1647" s="12"/>
      <c r="BE1647" s="12"/>
      <c r="BF1647" s="12"/>
    </row>
    <row r="1648" spans="1:58">
      <c r="A1648"/>
      <c r="B1648"/>
      <c r="C1648"/>
      <c r="D1648"/>
      <c r="E1648"/>
      <c r="F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D1648" s="11"/>
      <c r="AE1648" s="12"/>
      <c r="AF1648" s="11"/>
      <c r="AG1648" s="12"/>
      <c r="AH1648" s="11"/>
      <c r="AI1648" s="11"/>
      <c r="AJ1648" s="11"/>
      <c r="AK1648" s="11"/>
      <c r="AL1648" s="11"/>
      <c r="AN1648" s="11"/>
      <c r="AO1648" s="12"/>
      <c r="AP1648" s="12"/>
      <c r="AQ1648" s="12"/>
      <c r="AR1648" s="12"/>
      <c r="AS1648" s="12"/>
      <c r="AT1648" s="12"/>
      <c r="AU1648" s="12"/>
      <c r="AV1648" s="12"/>
      <c r="AX1648" s="11"/>
      <c r="AY1648" s="12"/>
      <c r="AZ1648" s="12"/>
      <c r="BA1648" s="12"/>
      <c r="BB1648" s="12"/>
      <c r="BC1648" s="12"/>
      <c r="BD1648" s="12"/>
      <c r="BE1648" s="12"/>
      <c r="BF1648" s="12"/>
    </row>
    <row r="1649" spans="1:58">
      <c r="A1649"/>
      <c r="B1649"/>
      <c r="C1649"/>
      <c r="D1649"/>
      <c r="E1649"/>
      <c r="F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D1649" s="11"/>
      <c r="AE1649" s="12"/>
      <c r="AF1649" s="11"/>
      <c r="AG1649" s="12"/>
      <c r="AH1649" s="11"/>
      <c r="AI1649" s="11"/>
      <c r="AJ1649" s="11"/>
      <c r="AK1649" s="11"/>
      <c r="AL1649" s="11"/>
      <c r="AN1649" s="11"/>
      <c r="AO1649" s="12"/>
      <c r="AP1649" s="12"/>
      <c r="AQ1649" s="12"/>
      <c r="AR1649" s="12"/>
      <c r="AS1649" s="12"/>
      <c r="AT1649" s="12"/>
      <c r="AU1649" s="12"/>
      <c r="AV1649" s="12"/>
      <c r="AX1649" s="11"/>
      <c r="AY1649" s="12"/>
      <c r="AZ1649" s="12"/>
      <c r="BA1649" s="12"/>
      <c r="BB1649" s="12"/>
      <c r="BC1649" s="12"/>
      <c r="BD1649" s="12"/>
      <c r="BE1649" s="12"/>
      <c r="BF1649" s="12"/>
    </row>
    <row r="1650" spans="1:58">
      <c r="A1650"/>
      <c r="B1650"/>
      <c r="C1650"/>
      <c r="D1650"/>
      <c r="E1650"/>
      <c r="F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D1650" s="11"/>
      <c r="AE1650" s="12"/>
      <c r="AF1650" s="11"/>
      <c r="AG1650" s="12"/>
      <c r="AH1650" s="11"/>
      <c r="AI1650" s="11"/>
      <c r="AJ1650" s="11"/>
      <c r="AK1650" s="11"/>
      <c r="AL1650" s="11"/>
      <c r="AN1650" s="11"/>
      <c r="AO1650" s="12"/>
      <c r="AP1650" s="12"/>
      <c r="AQ1650" s="12"/>
      <c r="AR1650" s="12"/>
      <c r="AS1650" s="12"/>
      <c r="AT1650" s="12"/>
      <c r="AU1650" s="12"/>
      <c r="AV1650" s="12"/>
      <c r="AX1650" s="11"/>
      <c r="AY1650" s="12"/>
      <c r="AZ1650" s="12"/>
      <c r="BA1650" s="12"/>
      <c r="BB1650" s="12"/>
      <c r="BC1650" s="12"/>
      <c r="BD1650" s="12"/>
      <c r="BE1650" s="12"/>
      <c r="BF1650" s="12"/>
    </row>
    <row r="1651" spans="1:58">
      <c r="A1651"/>
      <c r="B1651"/>
      <c r="C1651"/>
      <c r="D1651"/>
      <c r="E1651"/>
      <c r="F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D1651" s="11"/>
      <c r="AE1651" s="12"/>
      <c r="AF1651" s="11"/>
      <c r="AG1651" s="12"/>
      <c r="AH1651" s="11"/>
      <c r="AI1651" s="11"/>
      <c r="AJ1651" s="11"/>
      <c r="AK1651" s="11"/>
      <c r="AL1651" s="11"/>
      <c r="AN1651" s="11"/>
      <c r="AO1651" s="12"/>
      <c r="AP1651" s="12"/>
      <c r="AQ1651" s="12"/>
      <c r="AR1651" s="12"/>
      <c r="AS1651" s="12"/>
      <c r="AT1651" s="12"/>
      <c r="AU1651" s="12"/>
      <c r="AV1651" s="12"/>
      <c r="AX1651" s="11"/>
      <c r="AY1651" s="12"/>
      <c r="AZ1651" s="12"/>
      <c r="BA1651" s="12"/>
      <c r="BB1651" s="12"/>
      <c r="BC1651" s="12"/>
      <c r="BD1651" s="12"/>
      <c r="BE1651" s="12"/>
      <c r="BF1651" s="12"/>
    </row>
    <row r="1652" spans="1:58">
      <c r="A1652"/>
      <c r="B1652"/>
      <c r="C1652"/>
      <c r="D1652"/>
      <c r="E1652"/>
      <c r="F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D1652" s="11"/>
      <c r="AE1652" s="12"/>
      <c r="AF1652" s="11"/>
      <c r="AG1652" s="12"/>
      <c r="AH1652" s="11"/>
      <c r="AI1652" s="11"/>
      <c r="AJ1652" s="11"/>
      <c r="AK1652" s="11"/>
      <c r="AL1652" s="11"/>
      <c r="AN1652" s="11"/>
      <c r="AO1652" s="12"/>
      <c r="AP1652" s="12"/>
      <c r="AQ1652" s="12"/>
      <c r="AR1652" s="12"/>
      <c r="AS1652" s="12"/>
      <c r="AT1652" s="12"/>
      <c r="AU1652" s="12"/>
      <c r="AV1652" s="12"/>
      <c r="AX1652" s="11"/>
      <c r="AY1652" s="12"/>
      <c r="AZ1652" s="12"/>
      <c r="BA1652" s="12"/>
      <c r="BB1652" s="12"/>
      <c r="BC1652" s="12"/>
      <c r="BD1652" s="12"/>
      <c r="BE1652" s="12"/>
      <c r="BF1652" s="12"/>
    </row>
    <row r="1653" spans="1:58">
      <c r="A1653"/>
      <c r="B1653"/>
      <c r="C1653"/>
      <c r="D1653"/>
      <c r="E1653"/>
      <c r="F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D1653" s="11"/>
      <c r="AE1653" s="12"/>
      <c r="AF1653" s="11"/>
      <c r="AG1653" s="12"/>
      <c r="AH1653" s="11"/>
      <c r="AI1653" s="11"/>
      <c r="AJ1653" s="11"/>
      <c r="AK1653" s="11"/>
      <c r="AL1653" s="11"/>
      <c r="AN1653" s="11"/>
      <c r="AO1653" s="12"/>
      <c r="AP1653" s="12"/>
      <c r="AQ1653" s="12"/>
      <c r="AR1653" s="12"/>
      <c r="AS1653" s="12"/>
      <c r="AT1653" s="12"/>
      <c r="AU1653" s="12"/>
      <c r="AV1653" s="12"/>
      <c r="AX1653" s="11"/>
      <c r="AY1653" s="12"/>
      <c r="AZ1653" s="12"/>
      <c r="BA1653" s="12"/>
      <c r="BB1653" s="12"/>
      <c r="BC1653" s="12"/>
      <c r="BD1653" s="12"/>
      <c r="BE1653" s="12"/>
      <c r="BF1653" s="12"/>
    </row>
    <row r="1654" spans="1:58">
      <c r="A1654"/>
      <c r="B1654"/>
      <c r="C1654"/>
      <c r="D1654"/>
      <c r="E1654"/>
      <c r="F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D1654" s="11"/>
      <c r="AE1654" s="12"/>
      <c r="AF1654" s="11"/>
      <c r="AG1654" s="12"/>
      <c r="AH1654" s="11"/>
      <c r="AI1654" s="11"/>
      <c r="AJ1654" s="11"/>
      <c r="AK1654" s="11"/>
      <c r="AL1654" s="11"/>
      <c r="AN1654" s="11"/>
      <c r="AO1654" s="12"/>
      <c r="AP1654" s="12"/>
      <c r="AQ1654" s="12"/>
      <c r="AR1654" s="12"/>
      <c r="AS1654" s="12"/>
      <c r="AT1654" s="12"/>
      <c r="AU1654" s="12"/>
      <c r="AV1654" s="12"/>
      <c r="AX1654" s="11"/>
      <c r="AY1654" s="12"/>
      <c r="AZ1654" s="12"/>
      <c r="BA1654" s="12"/>
      <c r="BB1654" s="12"/>
      <c r="BC1654" s="12"/>
      <c r="BD1654" s="12"/>
      <c r="BE1654" s="12"/>
      <c r="BF1654" s="12"/>
    </row>
    <row r="1655" spans="1:58">
      <c r="A1655"/>
      <c r="B1655"/>
      <c r="C1655"/>
      <c r="D1655"/>
      <c r="E1655"/>
      <c r="F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D1655" s="11"/>
      <c r="AE1655" s="12"/>
      <c r="AF1655" s="11"/>
      <c r="AG1655" s="12"/>
      <c r="AH1655" s="11"/>
      <c r="AI1655" s="11"/>
      <c r="AJ1655" s="11"/>
      <c r="AK1655" s="11"/>
      <c r="AL1655" s="11"/>
      <c r="AN1655" s="11"/>
      <c r="AO1655" s="12"/>
      <c r="AP1655" s="12"/>
      <c r="AQ1655" s="12"/>
      <c r="AR1655" s="12"/>
      <c r="AS1655" s="12"/>
      <c r="AT1655" s="12"/>
      <c r="AU1655" s="12"/>
      <c r="AV1655" s="12"/>
      <c r="AX1655" s="11"/>
      <c r="AY1655" s="12"/>
      <c r="AZ1655" s="12"/>
      <c r="BA1655" s="12"/>
      <c r="BB1655" s="12"/>
      <c r="BC1655" s="12"/>
      <c r="BD1655" s="12"/>
      <c r="BE1655" s="12"/>
      <c r="BF1655" s="12"/>
    </row>
    <row r="1656" spans="1:58">
      <c r="A1656"/>
      <c r="B1656"/>
      <c r="C1656"/>
      <c r="D1656"/>
      <c r="E1656"/>
      <c r="F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D1656" s="11"/>
      <c r="AE1656" s="12"/>
      <c r="AF1656" s="11"/>
      <c r="AG1656" s="12"/>
      <c r="AH1656" s="11"/>
      <c r="AI1656" s="11"/>
      <c r="AJ1656" s="11"/>
      <c r="AK1656" s="11"/>
      <c r="AL1656" s="11"/>
      <c r="AN1656" s="11"/>
      <c r="AO1656" s="12"/>
      <c r="AP1656" s="12"/>
      <c r="AQ1656" s="12"/>
      <c r="AR1656" s="12"/>
      <c r="AS1656" s="12"/>
      <c r="AT1656" s="12"/>
      <c r="AU1656" s="12"/>
      <c r="AV1656" s="12"/>
      <c r="AX1656" s="11"/>
      <c r="AY1656" s="12"/>
      <c r="AZ1656" s="12"/>
      <c r="BA1656" s="12"/>
      <c r="BB1656" s="12"/>
      <c r="BC1656" s="12"/>
      <c r="BD1656" s="12"/>
      <c r="BE1656" s="12"/>
      <c r="BF1656" s="12"/>
    </row>
    <row r="1657" spans="1:58">
      <c r="A1657"/>
      <c r="B1657"/>
      <c r="C1657"/>
      <c r="D1657"/>
      <c r="E1657"/>
      <c r="F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D1657" s="11"/>
      <c r="AE1657" s="12"/>
      <c r="AF1657" s="11"/>
      <c r="AG1657" s="12"/>
      <c r="AH1657" s="11"/>
      <c r="AI1657" s="11"/>
      <c r="AJ1657" s="11"/>
      <c r="AK1657" s="11"/>
      <c r="AL1657" s="11"/>
      <c r="AN1657" s="11"/>
      <c r="AO1657" s="12"/>
      <c r="AP1657" s="12"/>
      <c r="AQ1657" s="12"/>
      <c r="AR1657" s="12"/>
      <c r="AS1657" s="12"/>
      <c r="AT1657" s="12"/>
      <c r="AU1657" s="12"/>
      <c r="AV1657" s="12"/>
      <c r="AX1657" s="11"/>
      <c r="AY1657" s="12"/>
      <c r="AZ1657" s="12"/>
      <c r="BA1657" s="12"/>
      <c r="BB1657" s="12"/>
      <c r="BC1657" s="12"/>
      <c r="BD1657" s="12"/>
      <c r="BE1657" s="12"/>
      <c r="BF1657" s="12"/>
    </row>
    <row r="1658" spans="1:58">
      <c r="A1658"/>
      <c r="B1658"/>
      <c r="C1658"/>
      <c r="D1658"/>
      <c r="E1658"/>
      <c r="F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D1658" s="11"/>
      <c r="AE1658" s="12"/>
      <c r="AF1658" s="11"/>
      <c r="AG1658" s="12"/>
      <c r="AH1658" s="11"/>
      <c r="AI1658" s="11"/>
      <c r="AJ1658" s="11"/>
      <c r="AK1658" s="11"/>
      <c r="AL1658" s="11"/>
      <c r="AN1658" s="11"/>
      <c r="AO1658" s="12"/>
      <c r="AP1658" s="12"/>
      <c r="AQ1658" s="12"/>
      <c r="AR1658" s="12"/>
      <c r="AS1658" s="12"/>
      <c r="AT1658" s="12"/>
      <c r="AU1658" s="12"/>
      <c r="AV1658" s="12"/>
      <c r="AX1658" s="11"/>
      <c r="AY1658" s="12"/>
      <c r="AZ1658" s="12"/>
      <c r="BA1658" s="12"/>
      <c r="BB1658" s="12"/>
      <c r="BC1658" s="12"/>
      <c r="BD1658" s="12"/>
      <c r="BE1658" s="12"/>
      <c r="BF1658" s="12"/>
    </row>
    <row r="1659" spans="1:58">
      <c r="A1659"/>
      <c r="B1659"/>
      <c r="C1659"/>
      <c r="D1659"/>
      <c r="E1659"/>
      <c r="F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D1659" s="11"/>
      <c r="AE1659" s="12"/>
      <c r="AF1659" s="11"/>
      <c r="AG1659" s="12"/>
      <c r="AH1659" s="11"/>
      <c r="AI1659" s="11"/>
      <c r="AJ1659" s="11"/>
      <c r="AK1659" s="11"/>
      <c r="AL1659" s="11"/>
      <c r="AN1659" s="11"/>
      <c r="AO1659" s="12"/>
      <c r="AP1659" s="12"/>
      <c r="AQ1659" s="12"/>
      <c r="AR1659" s="12"/>
      <c r="AS1659" s="12"/>
      <c r="AT1659" s="12"/>
      <c r="AU1659" s="12"/>
      <c r="AV1659" s="12"/>
      <c r="AX1659" s="11"/>
      <c r="AY1659" s="12"/>
      <c r="AZ1659" s="12"/>
      <c r="BA1659" s="12"/>
      <c r="BB1659" s="12"/>
      <c r="BC1659" s="12"/>
      <c r="BD1659" s="12"/>
      <c r="BE1659" s="12"/>
      <c r="BF1659" s="12"/>
    </row>
    <row r="1660" spans="1:58">
      <c r="A1660"/>
      <c r="B1660"/>
      <c r="C1660"/>
      <c r="D1660"/>
      <c r="E1660"/>
      <c r="F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D1660" s="11"/>
      <c r="AE1660" s="12"/>
      <c r="AF1660" s="11"/>
      <c r="AG1660" s="12"/>
      <c r="AH1660" s="11"/>
      <c r="AI1660" s="11"/>
      <c r="AJ1660" s="11"/>
      <c r="AK1660" s="11"/>
      <c r="AL1660" s="11"/>
      <c r="AN1660" s="11"/>
      <c r="AO1660" s="12"/>
      <c r="AP1660" s="12"/>
      <c r="AQ1660" s="12"/>
      <c r="AR1660" s="12"/>
      <c r="AS1660" s="12"/>
      <c r="AT1660" s="12"/>
      <c r="AU1660" s="12"/>
      <c r="AV1660" s="12"/>
      <c r="AX1660" s="11"/>
      <c r="AY1660" s="12"/>
      <c r="AZ1660" s="12"/>
      <c r="BA1660" s="12"/>
      <c r="BB1660" s="12"/>
      <c r="BC1660" s="12"/>
      <c r="BD1660" s="12"/>
      <c r="BE1660" s="12"/>
      <c r="BF1660" s="12"/>
    </row>
    <row r="1661" spans="1:58">
      <c r="A1661"/>
      <c r="B1661"/>
      <c r="C1661"/>
      <c r="D1661"/>
      <c r="E1661"/>
      <c r="F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D1661" s="11"/>
      <c r="AE1661" s="12"/>
      <c r="AF1661" s="11"/>
      <c r="AG1661" s="12"/>
      <c r="AH1661" s="11"/>
      <c r="AI1661" s="11"/>
      <c r="AJ1661" s="11"/>
      <c r="AK1661" s="11"/>
      <c r="AL1661" s="11"/>
      <c r="AN1661" s="11"/>
      <c r="AO1661" s="12"/>
      <c r="AP1661" s="12"/>
      <c r="AQ1661" s="12"/>
      <c r="AR1661" s="12"/>
      <c r="AS1661" s="12"/>
      <c r="AT1661" s="12"/>
      <c r="AU1661" s="12"/>
      <c r="AV1661" s="12"/>
      <c r="AX1661" s="11"/>
      <c r="AY1661" s="12"/>
      <c r="AZ1661" s="12"/>
      <c r="BA1661" s="12"/>
      <c r="BB1661" s="12"/>
      <c r="BC1661" s="12"/>
      <c r="BD1661" s="12"/>
      <c r="BE1661" s="12"/>
      <c r="BF1661" s="12"/>
    </row>
    <row r="1662" spans="1:58">
      <c r="A1662"/>
      <c r="B1662"/>
      <c r="C1662"/>
      <c r="D1662"/>
      <c r="E1662"/>
      <c r="F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D1662" s="11"/>
      <c r="AE1662" s="12"/>
      <c r="AF1662" s="11"/>
      <c r="AG1662" s="12"/>
      <c r="AH1662" s="11"/>
      <c r="AI1662" s="11"/>
      <c r="AJ1662" s="11"/>
      <c r="AK1662" s="11"/>
      <c r="AL1662" s="11"/>
      <c r="AN1662" s="11"/>
      <c r="AO1662" s="12"/>
      <c r="AP1662" s="12"/>
      <c r="AQ1662" s="12"/>
      <c r="AR1662" s="12"/>
      <c r="AS1662" s="12"/>
      <c r="AT1662" s="12"/>
      <c r="AU1662" s="12"/>
      <c r="AV1662" s="12"/>
      <c r="AX1662" s="11"/>
      <c r="AY1662" s="12"/>
      <c r="AZ1662" s="12"/>
      <c r="BA1662" s="12"/>
      <c r="BB1662" s="12"/>
      <c r="BC1662" s="12"/>
      <c r="BD1662" s="12"/>
      <c r="BE1662" s="12"/>
      <c r="BF1662" s="12"/>
    </row>
    <row r="1663" spans="1:58">
      <c r="A1663"/>
      <c r="B1663"/>
      <c r="C1663"/>
      <c r="D1663"/>
      <c r="E1663"/>
      <c r="F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D1663" s="11"/>
      <c r="AE1663" s="12"/>
      <c r="AF1663" s="11"/>
      <c r="AG1663" s="12"/>
      <c r="AH1663" s="11"/>
      <c r="AI1663" s="11"/>
      <c r="AJ1663" s="11"/>
      <c r="AK1663" s="11"/>
      <c r="AL1663" s="11"/>
      <c r="AN1663" s="11"/>
      <c r="AO1663" s="12"/>
      <c r="AP1663" s="12"/>
      <c r="AQ1663" s="12"/>
      <c r="AR1663" s="12"/>
      <c r="AS1663" s="12"/>
      <c r="AT1663" s="12"/>
      <c r="AU1663" s="12"/>
      <c r="AV1663" s="12"/>
      <c r="AX1663" s="11"/>
      <c r="AY1663" s="12"/>
      <c r="AZ1663" s="12"/>
      <c r="BA1663" s="12"/>
      <c r="BB1663" s="12"/>
      <c r="BC1663" s="12"/>
      <c r="BD1663" s="12"/>
      <c r="BE1663" s="12"/>
      <c r="BF1663" s="12"/>
    </row>
    <row r="1664" spans="1:58">
      <c r="A1664"/>
      <c r="B1664"/>
      <c r="C1664"/>
      <c r="D1664"/>
      <c r="E1664"/>
      <c r="F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D1664" s="11"/>
      <c r="AE1664" s="12"/>
      <c r="AF1664" s="11"/>
      <c r="AG1664" s="12"/>
      <c r="AH1664" s="11"/>
      <c r="AI1664" s="11"/>
      <c r="AJ1664" s="11"/>
      <c r="AK1664" s="11"/>
      <c r="AL1664" s="11"/>
      <c r="AN1664" s="11"/>
      <c r="AO1664" s="12"/>
      <c r="AP1664" s="12"/>
      <c r="AQ1664" s="12"/>
      <c r="AR1664" s="12"/>
      <c r="AS1664" s="12"/>
      <c r="AT1664" s="12"/>
      <c r="AU1664" s="12"/>
      <c r="AV1664" s="12"/>
      <c r="AX1664" s="11"/>
      <c r="AY1664" s="12"/>
      <c r="AZ1664" s="12"/>
      <c r="BA1664" s="12"/>
      <c r="BB1664" s="12"/>
      <c r="BC1664" s="12"/>
      <c r="BD1664" s="12"/>
      <c r="BE1664" s="12"/>
      <c r="BF1664" s="12"/>
    </row>
    <row r="1665" spans="1:58">
      <c r="A1665"/>
      <c r="B1665"/>
      <c r="C1665"/>
      <c r="D1665"/>
      <c r="E1665"/>
      <c r="F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D1665" s="11"/>
      <c r="AE1665" s="12"/>
      <c r="AF1665" s="11"/>
      <c r="AG1665" s="12"/>
      <c r="AH1665" s="11"/>
      <c r="AI1665" s="11"/>
      <c r="AJ1665" s="11"/>
      <c r="AK1665" s="11"/>
      <c r="AL1665" s="11"/>
      <c r="AN1665" s="11"/>
      <c r="AO1665" s="12"/>
      <c r="AP1665" s="12"/>
      <c r="AQ1665" s="12"/>
      <c r="AR1665" s="12"/>
      <c r="AS1665" s="12"/>
      <c r="AT1665" s="12"/>
      <c r="AU1665" s="12"/>
      <c r="AV1665" s="12"/>
      <c r="AX1665" s="11"/>
      <c r="AY1665" s="12"/>
      <c r="AZ1665" s="12"/>
      <c r="BA1665" s="12"/>
      <c r="BB1665" s="12"/>
      <c r="BC1665" s="12"/>
      <c r="BD1665" s="12"/>
      <c r="BE1665" s="12"/>
      <c r="BF1665" s="12"/>
    </row>
    <row r="1666" spans="1:58">
      <c r="A1666"/>
      <c r="B1666"/>
      <c r="C1666"/>
      <c r="D1666"/>
      <c r="E1666"/>
      <c r="F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D1666" s="11"/>
      <c r="AE1666" s="12"/>
      <c r="AF1666" s="11"/>
      <c r="AG1666" s="12"/>
      <c r="AH1666" s="11"/>
      <c r="AI1666" s="11"/>
      <c r="AJ1666" s="11"/>
      <c r="AK1666" s="11"/>
      <c r="AL1666" s="11"/>
      <c r="AN1666" s="11"/>
      <c r="AO1666" s="12"/>
      <c r="AP1666" s="12"/>
      <c r="AQ1666" s="12"/>
      <c r="AR1666" s="12"/>
      <c r="AS1666" s="12"/>
      <c r="AT1666" s="12"/>
      <c r="AU1666" s="12"/>
      <c r="AV1666" s="12"/>
      <c r="AX1666" s="11"/>
      <c r="AY1666" s="12"/>
      <c r="AZ1666" s="12"/>
      <c r="BA1666" s="12"/>
      <c r="BB1666" s="12"/>
      <c r="BC1666" s="12"/>
      <c r="BD1666" s="12"/>
      <c r="BE1666" s="12"/>
      <c r="BF1666" s="12"/>
    </row>
    <row r="1667" spans="1:58">
      <c r="A1667"/>
      <c r="B1667"/>
      <c r="C1667"/>
      <c r="D1667"/>
      <c r="E1667"/>
      <c r="F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D1667" s="11"/>
      <c r="AE1667" s="12"/>
      <c r="AF1667" s="11"/>
      <c r="AG1667" s="12"/>
      <c r="AH1667" s="11"/>
      <c r="AI1667" s="11"/>
      <c r="AJ1667" s="11"/>
      <c r="AK1667" s="11"/>
      <c r="AL1667" s="11"/>
      <c r="AN1667" s="11"/>
      <c r="AO1667" s="12"/>
      <c r="AP1667" s="12"/>
      <c r="AQ1667" s="12"/>
      <c r="AR1667" s="12"/>
      <c r="AS1667" s="12"/>
      <c r="AT1667" s="12"/>
      <c r="AU1667" s="12"/>
      <c r="AV1667" s="12"/>
      <c r="AX1667" s="11"/>
      <c r="AY1667" s="12"/>
      <c r="AZ1667" s="12"/>
      <c r="BA1667" s="12"/>
      <c r="BB1667" s="12"/>
      <c r="BC1667" s="12"/>
      <c r="BD1667" s="12"/>
      <c r="BE1667" s="12"/>
      <c r="BF1667" s="12"/>
    </row>
    <row r="1668" spans="1:58">
      <c r="A1668"/>
      <c r="B1668"/>
      <c r="C1668"/>
      <c r="D1668"/>
      <c r="E1668"/>
      <c r="F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D1668" s="11"/>
      <c r="AE1668" s="12"/>
      <c r="AF1668" s="11"/>
      <c r="AG1668" s="12"/>
      <c r="AH1668" s="11"/>
      <c r="AI1668" s="11"/>
      <c r="AJ1668" s="11"/>
      <c r="AK1668" s="11"/>
      <c r="AL1668" s="11"/>
      <c r="AN1668" s="11"/>
      <c r="AO1668" s="12"/>
      <c r="AP1668" s="12"/>
      <c r="AQ1668" s="12"/>
      <c r="AR1668" s="12"/>
      <c r="AS1668" s="12"/>
      <c r="AT1668" s="12"/>
      <c r="AU1668" s="12"/>
      <c r="AV1668" s="12"/>
      <c r="AX1668" s="11"/>
      <c r="AY1668" s="12"/>
      <c r="AZ1668" s="12"/>
      <c r="BA1668" s="12"/>
      <c r="BB1668" s="12"/>
      <c r="BC1668" s="12"/>
      <c r="BD1668" s="12"/>
      <c r="BE1668" s="12"/>
      <c r="BF1668" s="12"/>
    </row>
    <row r="1669" spans="1:58">
      <c r="A1669"/>
      <c r="B1669"/>
      <c r="C1669"/>
      <c r="D1669"/>
      <c r="E1669"/>
      <c r="F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D1669" s="11"/>
      <c r="AE1669" s="12"/>
      <c r="AF1669" s="11"/>
      <c r="AG1669" s="12"/>
      <c r="AH1669" s="11"/>
      <c r="AI1669" s="11"/>
      <c r="AJ1669" s="11"/>
      <c r="AK1669" s="11"/>
      <c r="AL1669" s="11"/>
      <c r="AN1669" s="11"/>
      <c r="AO1669" s="12"/>
      <c r="AP1669" s="12"/>
      <c r="AQ1669" s="12"/>
      <c r="AR1669" s="12"/>
      <c r="AS1669" s="12"/>
      <c r="AT1669" s="12"/>
      <c r="AU1669" s="12"/>
      <c r="AV1669" s="12"/>
      <c r="AX1669" s="11"/>
      <c r="AY1669" s="12"/>
      <c r="AZ1669" s="12"/>
      <c r="BA1669" s="12"/>
      <c r="BB1669" s="12"/>
      <c r="BC1669" s="12"/>
      <c r="BD1669" s="12"/>
      <c r="BE1669" s="12"/>
      <c r="BF1669" s="12"/>
    </row>
    <row r="1670" spans="1:58">
      <c r="A1670"/>
      <c r="B1670"/>
      <c r="C1670"/>
      <c r="D1670"/>
      <c r="E1670"/>
      <c r="F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D1670" s="11"/>
      <c r="AE1670" s="12"/>
      <c r="AF1670" s="11"/>
      <c r="AG1670" s="12"/>
      <c r="AH1670" s="11"/>
      <c r="AI1670" s="11"/>
      <c r="AJ1670" s="11"/>
      <c r="AK1670" s="11"/>
      <c r="AL1670" s="11"/>
      <c r="AN1670" s="11"/>
      <c r="AO1670" s="12"/>
      <c r="AP1670" s="12"/>
      <c r="AQ1670" s="12"/>
      <c r="AR1670" s="12"/>
      <c r="AS1670" s="12"/>
      <c r="AT1670" s="12"/>
      <c r="AU1670" s="12"/>
      <c r="AV1670" s="12"/>
      <c r="AX1670" s="11"/>
      <c r="AY1670" s="12"/>
      <c r="AZ1670" s="12"/>
      <c r="BA1670" s="12"/>
      <c r="BB1670" s="12"/>
      <c r="BC1670" s="12"/>
      <c r="BD1670" s="12"/>
      <c r="BE1670" s="12"/>
      <c r="BF1670" s="12"/>
    </row>
    <row r="1671" spans="1:58">
      <c r="A1671"/>
      <c r="B1671"/>
      <c r="C1671"/>
      <c r="D1671"/>
      <c r="E1671"/>
      <c r="F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D1671" s="11"/>
      <c r="AE1671" s="12"/>
      <c r="AF1671" s="11"/>
      <c r="AG1671" s="12"/>
      <c r="AH1671" s="11"/>
      <c r="AI1671" s="11"/>
      <c r="AJ1671" s="11"/>
      <c r="AK1671" s="11"/>
      <c r="AL1671" s="11"/>
      <c r="AN1671" s="11"/>
      <c r="AO1671" s="12"/>
      <c r="AP1671" s="12"/>
      <c r="AQ1671" s="12"/>
      <c r="AR1671" s="12"/>
      <c r="AS1671" s="12"/>
      <c r="AT1671" s="12"/>
      <c r="AU1671" s="12"/>
      <c r="AV1671" s="12"/>
      <c r="AX1671" s="11"/>
      <c r="AY1671" s="12"/>
      <c r="AZ1671" s="12"/>
      <c r="BA1671" s="12"/>
      <c r="BB1671" s="12"/>
      <c r="BC1671" s="12"/>
      <c r="BD1671" s="12"/>
      <c r="BE1671" s="12"/>
      <c r="BF1671" s="12"/>
    </row>
    <row r="1672" spans="1:58">
      <c r="A1672"/>
      <c r="B1672"/>
      <c r="C1672"/>
      <c r="D1672"/>
      <c r="E1672"/>
      <c r="F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D1672" s="11"/>
      <c r="AE1672" s="12"/>
      <c r="AF1672" s="11"/>
      <c r="AG1672" s="12"/>
      <c r="AH1672" s="11"/>
      <c r="AI1672" s="11"/>
      <c r="AJ1672" s="11"/>
      <c r="AK1672" s="11"/>
      <c r="AL1672" s="11"/>
      <c r="AN1672" s="11"/>
      <c r="AO1672" s="12"/>
      <c r="AP1672" s="12"/>
      <c r="AQ1672" s="12"/>
      <c r="AR1672" s="12"/>
      <c r="AS1672" s="12"/>
      <c r="AT1672" s="12"/>
      <c r="AU1672" s="12"/>
      <c r="AV1672" s="12"/>
      <c r="AX1672" s="11"/>
      <c r="AY1672" s="12"/>
      <c r="AZ1672" s="12"/>
      <c r="BA1672" s="12"/>
      <c r="BB1672" s="12"/>
      <c r="BC1672" s="12"/>
      <c r="BD1672" s="12"/>
      <c r="BE1672" s="12"/>
      <c r="BF1672" s="12"/>
    </row>
    <row r="1673" spans="1:58">
      <c r="A1673"/>
      <c r="B1673"/>
      <c r="C1673"/>
      <c r="D1673"/>
      <c r="E1673"/>
      <c r="F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D1673" s="11"/>
      <c r="AE1673" s="12"/>
      <c r="AF1673" s="11"/>
      <c r="AG1673" s="12"/>
      <c r="AH1673" s="11"/>
      <c r="AI1673" s="11"/>
      <c r="AJ1673" s="11"/>
      <c r="AK1673" s="11"/>
      <c r="AL1673" s="11"/>
      <c r="AN1673" s="11"/>
      <c r="AO1673" s="12"/>
      <c r="AP1673" s="12"/>
      <c r="AQ1673" s="12"/>
      <c r="AR1673" s="12"/>
      <c r="AS1673" s="12"/>
      <c r="AT1673" s="12"/>
      <c r="AU1673" s="12"/>
      <c r="AV1673" s="12"/>
      <c r="AX1673" s="11"/>
      <c r="AY1673" s="12"/>
      <c r="AZ1673" s="12"/>
      <c r="BA1673" s="12"/>
      <c r="BB1673" s="12"/>
      <c r="BC1673" s="12"/>
      <c r="BD1673" s="12"/>
      <c r="BE1673" s="12"/>
      <c r="BF1673" s="12"/>
    </row>
    <row r="1674" spans="1:58">
      <c r="A1674"/>
      <c r="B1674"/>
      <c r="C1674"/>
      <c r="D1674"/>
      <c r="E1674"/>
      <c r="F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D1674" s="11"/>
      <c r="AE1674" s="12"/>
      <c r="AF1674" s="11"/>
      <c r="AG1674" s="12"/>
      <c r="AH1674" s="11"/>
      <c r="AI1674" s="11"/>
      <c r="AJ1674" s="11"/>
      <c r="AK1674" s="11"/>
      <c r="AL1674" s="11"/>
      <c r="AN1674" s="11"/>
      <c r="AO1674" s="12"/>
      <c r="AP1674" s="12"/>
      <c r="AQ1674" s="12"/>
      <c r="AR1674" s="12"/>
      <c r="AS1674" s="12"/>
      <c r="AT1674" s="12"/>
      <c r="AU1674" s="12"/>
      <c r="AV1674" s="12"/>
      <c r="AX1674" s="11"/>
      <c r="AY1674" s="12"/>
      <c r="AZ1674" s="12"/>
      <c r="BA1674" s="12"/>
      <c r="BB1674" s="12"/>
      <c r="BC1674" s="12"/>
      <c r="BD1674" s="12"/>
      <c r="BE1674" s="12"/>
      <c r="BF1674" s="12"/>
    </row>
    <row r="1675" spans="1:58">
      <c r="A1675"/>
      <c r="B1675"/>
      <c r="C1675"/>
      <c r="D1675"/>
      <c r="E1675"/>
      <c r="F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D1675" s="11"/>
      <c r="AE1675" s="12"/>
      <c r="AF1675" s="11"/>
      <c r="AG1675" s="12"/>
      <c r="AH1675" s="11"/>
      <c r="AI1675" s="11"/>
      <c r="AJ1675" s="11"/>
      <c r="AK1675" s="11"/>
      <c r="AL1675" s="11"/>
      <c r="AN1675" s="11"/>
      <c r="AO1675" s="12"/>
      <c r="AP1675" s="12"/>
      <c r="AQ1675" s="12"/>
      <c r="AR1675" s="12"/>
      <c r="AS1675" s="12"/>
      <c r="AT1675" s="12"/>
      <c r="AU1675" s="12"/>
      <c r="AV1675" s="12"/>
      <c r="AX1675" s="11"/>
      <c r="AY1675" s="12"/>
      <c r="AZ1675" s="12"/>
      <c r="BA1675" s="12"/>
      <c r="BB1675" s="12"/>
      <c r="BC1675" s="12"/>
      <c r="BD1675" s="12"/>
      <c r="BE1675" s="12"/>
      <c r="BF1675" s="12"/>
    </row>
    <row r="1676" spans="1:58">
      <c r="A1676"/>
      <c r="B1676"/>
      <c r="C1676"/>
      <c r="D1676"/>
      <c r="E1676"/>
      <c r="F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D1676" s="11"/>
      <c r="AE1676" s="12"/>
      <c r="AF1676" s="11"/>
      <c r="AG1676" s="12"/>
      <c r="AH1676" s="11"/>
      <c r="AI1676" s="11"/>
      <c r="AJ1676" s="11"/>
      <c r="AK1676" s="11"/>
      <c r="AL1676" s="11"/>
      <c r="AN1676" s="11"/>
      <c r="AO1676" s="12"/>
      <c r="AP1676" s="12"/>
      <c r="AQ1676" s="12"/>
      <c r="AR1676" s="12"/>
      <c r="AS1676" s="12"/>
      <c r="AT1676" s="12"/>
      <c r="AU1676" s="12"/>
      <c r="AV1676" s="12"/>
      <c r="AX1676" s="11"/>
      <c r="AY1676" s="12"/>
      <c r="AZ1676" s="12"/>
      <c r="BA1676" s="12"/>
      <c r="BB1676" s="12"/>
      <c r="BC1676" s="12"/>
      <c r="BD1676" s="12"/>
      <c r="BE1676" s="12"/>
      <c r="BF1676" s="12"/>
    </row>
    <row r="1677" spans="1:58">
      <c r="A1677"/>
      <c r="B1677"/>
      <c r="C1677"/>
      <c r="D1677"/>
      <c r="E1677"/>
      <c r="F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D1677" s="11"/>
      <c r="AE1677" s="12"/>
      <c r="AF1677" s="11"/>
      <c r="AG1677" s="12"/>
      <c r="AH1677" s="11"/>
      <c r="AI1677" s="11"/>
      <c r="AJ1677" s="11"/>
      <c r="AK1677" s="11"/>
      <c r="AL1677" s="11"/>
      <c r="AN1677" s="11"/>
      <c r="AO1677" s="12"/>
      <c r="AP1677" s="12"/>
      <c r="AQ1677" s="12"/>
      <c r="AR1677" s="12"/>
      <c r="AS1677" s="12"/>
      <c r="AT1677" s="12"/>
      <c r="AU1677" s="12"/>
      <c r="AV1677" s="12"/>
      <c r="AX1677" s="11"/>
      <c r="AY1677" s="12"/>
      <c r="AZ1677" s="12"/>
      <c r="BA1677" s="12"/>
      <c r="BB1677" s="12"/>
      <c r="BC1677" s="12"/>
      <c r="BD1677" s="12"/>
      <c r="BE1677" s="12"/>
      <c r="BF1677" s="12"/>
    </row>
    <row r="1678" spans="1:58">
      <c r="A1678"/>
      <c r="B1678"/>
      <c r="C1678"/>
      <c r="D1678"/>
      <c r="E1678"/>
      <c r="F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D1678" s="11"/>
      <c r="AE1678" s="12"/>
      <c r="AF1678" s="11"/>
      <c r="AG1678" s="12"/>
      <c r="AH1678" s="11"/>
      <c r="AI1678" s="11"/>
      <c r="AJ1678" s="11"/>
      <c r="AK1678" s="11"/>
      <c r="AL1678" s="11"/>
      <c r="AN1678" s="11"/>
      <c r="AO1678" s="12"/>
      <c r="AP1678" s="12"/>
      <c r="AQ1678" s="12"/>
      <c r="AR1678" s="12"/>
      <c r="AS1678" s="12"/>
      <c r="AT1678" s="12"/>
      <c r="AU1678" s="12"/>
      <c r="AV1678" s="12"/>
      <c r="AX1678" s="11"/>
      <c r="AY1678" s="12"/>
      <c r="AZ1678" s="12"/>
      <c r="BA1678" s="12"/>
      <c r="BB1678" s="12"/>
      <c r="BC1678" s="12"/>
      <c r="BD1678" s="12"/>
      <c r="BE1678" s="12"/>
      <c r="BF1678" s="12"/>
    </row>
    <row r="1679" spans="1:58">
      <c r="A1679"/>
      <c r="B1679"/>
      <c r="C1679"/>
      <c r="D1679"/>
      <c r="E1679"/>
      <c r="F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D1679" s="11"/>
      <c r="AE1679" s="12"/>
      <c r="AF1679" s="11"/>
      <c r="AG1679" s="12"/>
      <c r="AH1679" s="11"/>
      <c r="AI1679" s="11"/>
      <c r="AJ1679" s="11"/>
      <c r="AK1679" s="11"/>
      <c r="AL1679" s="11"/>
      <c r="AN1679" s="11"/>
      <c r="AO1679" s="12"/>
      <c r="AP1679" s="12"/>
      <c r="AQ1679" s="12"/>
      <c r="AR1679" s="12"/>
      <c r="AS1679" s="12"/>
      <c r="AT1679" s="12"/>
      <c r="AU1679" s="12"/>
      <c r="AV1679" s="12"/>
      <c r="AX1679" s="11"/>
      <c r="AY1679" s="12"/>
      <c r="AZ1679" s="12"/>
      <c r="BA1679" s="12"/>
      <c r="BB1679" s="12"/>
      <c r="BC1679" s="12"/>
      <c r="BD1679" s="12"/>
      <c r="BE1679" s="12"/>
      <c r="BF1679" s="12"/>
    </row>
    <row r="1680" spans="1:58">
      <c r="A1680"/>
      <c r="B1680"/>
      <c r="C1680"/>
      <c r="D1680"/>
      <c r="E1680"/>
      <c r="F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D1680" s="11"/>
      <c r="AE1680" s="12"/>
      <c r="AF1680" s="11"/>
      <c r="AG1680" s="12"/>
      <c r="AH1680" s="11"/>
      <c r="AI1680" s="11"/>
      <c r="AJ1680" s="11"/>
      <c r="AK1680" s="11"/>
      <c r="AL1680" s="11"/>
      <c r="AN1680" s="11"/>
      <c r="AO1680" s="12"/>
      <c r="AP1680" s="12"/>
      <c r="AQ1680" s="12"/>
      <c r="AR1680" s="12"/>
      <c r="AS1680" s="12"/>
      <c r="AT1680" s="12"/>
      <c r="AU1680" s="12"/>
      <c r="AV1680" s="12"/>
      <c r="AX1680" s="11"/>
      <c r="AY1680" s="12"/>
      <c r="AZ1680" s="12"/>
      <c r="BA1680" s="12"/>
      <c r="BB1680" s="12"/>
      <c r="BC1680" s="12"/>
      <c r="BD1680" s="12"/>
      <c r="BE1680" s="12"/>
      <c r="BF1680" s="12"/>
    </row>
    <row r="1681" spans="1:58">
      <c r="A1681"/>
      <c r="B1681"/>
      <c r="C1681"/>
      <c r="D1681"/>
      <c r="E1681"/>
      <c r="F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D1681" s="11"/>
      <c r="AE1681" s="12"/>
      <c r="AF1681" s="11"/>
      <c r="AG1681" s="12"/>
      <c r="AH1681" s="11"/>
      <c r="AI1681" s="11"/>
      <c r="AJ1681" s="11"/>
      <c r="AK1681" s="11"/>
      <c r="AL1681" s="11"/>
      <c r="AN1681" s="11"/>
      <c r="AO1681" s="12"/>
      <c r="AP1681" s="12"/>
      <c r="AQ1681" s="12"/>
      <c r="AR1681" s="12"/>
      <c r="AS1681" s="12"/>
      <c r="AT1681" s="12"/>
      <c r="AU1681" s="12"/>
      <c r="AV1681" s="12"/>
      <c r="AX1681" s="11"/>
      <c r="AY1681" s="12"/>
      <c r="AZ1681" s="12"/>
      <c r="BA1681" s="12"/>
      <c r="BB1681" s="12"/>
      <c r="BC1681" s="12"/>
      <c r="BD1681" s="12"/>
      <c r="BE1681" s="12"/>
      <c r="BF1681" s="12"/>
    </row>
    <row r="1682" spans="1:58">
      <c r="A1682"/>
      <c r="B1682"/>
      <c r="C1682"/>
      <c r="D1682"/>
      <c r="E1682"/>
      <c r="F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D1682" s="11"/>
      <c r="AE1682" s="12"/>
      <c r="AF1682" s="11"/>
      <c r="AG1682" s="12"/>
      <c r="AH1682" s="11"/>
      <c r="AI1682" s="11"/>
      <c r="AJ1682" s="11"/>
      <c r="AK1682" s="11"/>
      <c r="AL1682" s="11"/>
      <c r="AN1682" s="11"/>
      <c r="AO1682" s="12"/>
      <c r="AP1682" s="12"/>
      <c r="AQ1682" s="12"/>
      <c r="AR1682" s="12"/>
      <c r="AS1682" s="12"/>
      <c r="AT1682" s="12"/>
      <c r="AU1682" s="12"/>
      <c r="AV1682" s="12"/>
      <c r="AX1682" s="11"/>
      <c r="AY1682" s="12"/>
      <c r="AZ1682" s="12"/>
      <c r="BA1682" s="12"/>
      <c r="BB1682" s="12"/>
      <c r="BC1682" s="12"/>
      <c r="BD1682" s="12"/>
      <c r="BE1682" s="12"/>
      <c r="BF1682" s="12"/>
    </row>
    <row r="1683" spans="1:58">
      <c r="A1683"/>
      <c r="B1683"/>
      <c r="C1683"/>
      <c r="D1683"/>
      <c r="E1683"/>
      <c r="F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D1683" s="11"/>
      <c r="AE1683" s="12"/>
      <c r="AF1683" s="11"/>
      <c r="AG1683" s="12"/>
      <c r="AH1683" s="11"/>
      <c r="AI1683" s="11"/>
      <c r="AJ1683" s="11"/>
      <c r="AK1683" s="11"/>
      <c r="AL1683" s="11"/>
      <c r="AN1683" s="11"/>
      <c r="AO1683" s="12"/>
      <c r="AP1683" s="12"/>
      <c r="AQ1683" s="12"/>
      <c r="AR1683" s="12"/>
      <c r="AS1683" s="12"/>
      <c r="AT1683" s="12"/>
      <c r="AU1683" s="12"/>
      <c r="AV1683" s="12"/>
      <c r="AX1683" s="11"/>
      <c r="AY1683" s="12"/>
      <c r="AZ1683" s="12"/>
      <c r="BA1683" s="12"/>
      <c r="BB1683" s="12"/>
      <c r="BC1683" s="12"/>
      <c r="BD1683" s="12"/>
      <c r="BE1683" s="12"/>
      <c r="BF1683" s="12"/>
    </row>
    <row r="1684" spans="1:58">
      <c r="A1684"/>
      <c r="B1684"/>
      <c r="C1684"/>
      <c r="D1684"/>
      <c r="E1684"/>
      <c r="F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D1684" s="11"/>
      <c r="AE1684" s="12"/>
      <c r="AF1684" s="11"/>
      <c r="AG1684" s="12"/>
      <c r="AH1684" s="11"/>
      <c r="AI1684" s="11"/>
      <c r="AJ1684" s="11"/>
      <c r="AK1684" s="11"/>
      <c r="AL1684" s="11"/>
      <c r="AN1684" s="11"/>
      <c r="AO1684" s="12"/>
      <c r="AP1684" s="12"/>
      <c r="AQ1684" s="12"/>
      <c r="AR1684" s="12"/>
      <c r="AS1684" s="12"/>
      <c r="AT1684" s="12"/>
      <c r="AU1684" s="12"/>
      <c r="AV1684" s="12"/>
      <c r="AX1684" s="11"/>
      <c r="AY1684" s="12"/>
      <c r="AZ1684" s="12"/>
      <c r="BA1684" s="12"/>
      <c r="BB1684" s="12"/>
      <c r="BC1684" s="12"/>
      <c r="BD1684" s="12"/>
      <c r="BE1684" s="12"/>
      <c r="BF1684" s="12"/>
    </row>
    <row r="1685" spans="1:58">
      <c r="A1685"/>
      <c r="B1685"/>
      <c r="C1685"/>
      <c r="D1685"/>
      <c r="E1685"/>
      <c r="F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D1685" s="11"/>
      <c r="AE1685" s="12"/>
      <c r="AF1685" s="11"/>
      <c r="AG1685" s="12"/>
      <c r="AH1685" s="11"/>
      <c r="AI1685" s="11"/>
      <c r="AJ1685" s="11"/>
      <c r="AK1685" s="11"/>
      <c r="AL1685" s="11"/>
      <c r="AN1685" s="11"/>
      <c r="AO1685" s="12"/>
      <c r="AP1685" s="12"/>
      <c r="AQ1685" s="12"/>
      <c r="AR1685" s="12"/>
      <c r="AS1685" s="12"/>
      <c r="AT1685" s="12"/>
      <c r="AU1685" s="12"/>
      <c r="AV1685" s="12"/>
      <c r="AX1685" s="11"/>
      <c r="AY1685" s="12"/>
      <c r="AZ1685" s="12"/>
      <c r="BA1685" s="12"/>
      <c r="BB1685" s="12"/>
      <c r="BC1685" s="12"/>
      <c r="BD1685" s="12"/>
      <c r="BE1685" s="12"/>
      <c r="BF1685" s="12"/>
    </row>
    <row r="1686" spans="1:58">
      <c r="A1686"/>
      <c r="B1686"/>
      <c r="C1686"/>
      <c r="D1686"/>
      <c r="E1686"/>
      <c r="F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D1686" s="11"/>
      <c r="AE1686" s="12"/>
      <c r="AF1686" s="11"/>
      <c r="AG1686" s="12"/>
      <c r="AH1686" s="11"/>
      <c r="AI1686" s="11"/>
      <c r="AJ1686" s="11"/>
      <c r="AK1686" s="11"/>
      <c r="AL1686" s="11"/>
      <c r="AN1686" s="11"/>
      <c r="AO1686" s="12"/>
      <c r="AP1686" s="12"/>
      <c r="AQ1686" s="12"/>
      <c r="AR1686" s="12"/>
      <c r="AS1686" s="12"/>
      <c r="AT1686" s="12"/>
      <c r="AU1686" s="12"/>
      <c r="AV1686" s="12"/>
      <c r="AX1686" s="11"/>
      <c r="AY1686" s="12"/>
      <c r="AZ1686" s="12"/>
      <c r="BA1686" s="12"/>
      <c r="BB1686" s="12"/>
      <c r="BC1686" s="12"/>
      <c r="BD1686" s="12"/>
      <c r="BE1686" s="12"/>
      <c r="BF1686" s="12"/>
    </row>
    <row r="1687" spans="1:58">
      <c r="A1687"/>
      <c r="B1687"/>
      <c r="C1687"/>
      <c r="D1687"/>
      <c r="E1687"/>
      <c r="F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D1687" s="11"/>
      <c r="AE1687" s="12"/>
      <c r="AF1687" s="11"/>
      <c r="AG1687" s="12"/>
      <c r="AH1687" s="11"/>
      <c r="AI1687" s="11"/>
      <c r="AJ1687" s="11"/>
      <c r="AK1687" s="11"/>
      <c r="AL1687" s="11"/>
      <c r="AN1687" s="11"/>
      <c r="AO1687" s="12"/>
      <c r="AP1687" s="12"/>
      <c r="AQ1687" s="12"/>
      <c r="AR1687" s="12"/>
      <c r="AS1687" s="12"/>
      <c r="AT1687" s="12"/>
      <c r="AU1687" s="12"/>
      <c r="AV1687" s="12"/>
      <c r="AX1687" s="11"/>
      <c r="AY1687" s="12"/>
      <c r="AZ1687" s="12"/>
      <c r="BA1687" s="12"/>
      <c r="BB1687" s="12"/>
      <c r="BC1687" s="12"/>
      <c r="BD1687" s="12"/>
      <c r="BE1687" s="12"/>
      <c r="BF1687" s="12"/>
    </row>
    <row r="1688" spans="1:58">
      <c r="A1688"/>
      <c r="B1688"/>
      <c r="C1688"/>
      <c r="D1688"/>
      <c r="E1688"/>
      <c r="F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D1688" s="11"/>
      <c r="AE1688" s="12"/>
      <c r="AF1688" s="11"/>
      <c r="AG1688" s="12"/>
      <c r="AH1688" s="11"/>
      <c r="AI1688" s="11"/>
      <c r="AJ1688" s="11"/>
      <c r="AK1688" s="11"/>
      <c r="AL1688" s="11"/>
      <c r="AN1688" s="11"/>
      <c r="AO1688" s="12"/>
      <c r="AP1688" s="12"/>
      <c r="AQ1688" s="12"/>
      <c r="AR1688" s="12"/>
      <c r="AS1688" s="12"/>
      <c r="AT1688" s="12"/>
      <c r="AU1688" s="12"/>
      <c r="AV1688" s="12"/>
      <c r="AX1688" s="11"/>
      <c r="AY1688" s="12"/>
      <c r="AZ1688" s="12"/>
      <c r="BA1688" s="12"/>
      <c r="BB1688" s="12"/>
      <c r="BC1688" s="12"/>
      <c r="BD1688" s="12"/>
      <c r="BE1688" s="12"/>
      <c r="BF1688" s="12"/>
    </row>
    <row r="1689" spans="1:58">
      <c r="A1689"/>
      <c r="B1689"/>
      <c r="C1689"/>
      <c r="D1689"/>
      <c r="E1689"/>
      <c r="F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D1689" s="11"/>
      <c r="AE1689" s="12"/>
      <c r="AF1689" s="11"/>
      <c r="AG1689" s="12"/>
      <c r="AH1689" s="11"/>
      <c r="AI1689" s="11"/>
      <c r="AJ1689" s="11"/>
      <c r="AK1689" s="11"/>
      <c r="AL1689" s="11"/>
      <c r="AN1689" s="11"/>
      <c r="AO1689" s="12"/>
      <c r="AP1689" s="12"/>
      <c r="AQ1689" s="12"/>
      <c r="AR1689" s="12"/>
      <c r="AS1689" s="12"/>
      <c r="AT1689" s="12"/>
      <c r="AU1689" s="12"/>
      <c r="AV1689" s="12"/>
      <c r="AX1689" s="11"/>
      <c r="AY1689" s="12"/>
      <c r="AZ1689" s="12"/>
      <c r="BA1689" s="12"/>
      <c r="BB1689" s="12"/>
      <c r="BC1689" s="12"/>
      <c r="BD1689" s="12"/>
      <c r="BE1689" s="12"/>
      <c r="BF1689" s="12"/>
    </row>
    <row r="1690" spans="1:58">
      <c r="A1690"/>
      <c r="B1690"/>
      <c r="C1690"/>
      <c r="D1690"/>
      <c r="E1690"/>
      <c r="F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D1690" s="11"/>
      <c r="AE1690" s="12"/>
      <c r="AF1690" s="11"/>
      <c r="AG1690" s="12"/>
      <c r="AH1690" s="11"/>
      <c r="AI1690" s="11"/>
      <c r="AJ1690" s="11"/>
      <c r="AK1690" s="11"/>
      <c r="AL1690" s="11"/>
      <c r="AN1690" s="11"/>
      <c r="AO1690" s="12"/>
      <c r="AP1690" s="12"/>
      <c r="AQ1690" s="12"/>
      <c r="AR1690" s="12"/>
      <c r="AS1690" s="12"/>
      <c r="AT1690" s="12"/>
      <c r="AU1690" s="12"/>
      <c r="AV1690" s="12"/>
      <c r="AX1690" s="11"/>
      <c r="AY1690" s="12"/>
      <c r="AZ1690" s="12"/>
      <c r="BA1690" s="12"/>
      <c r="BB1690" s="12"/>
      <c r="BC1690" s="12"/>
      <c r="BD1690" s="12"/>
      <c r="BE1690" s="12"/>
      <c r="BF1690" s="12"/>
    </row>
    <row r="1691" spans="1:58">
      <c r="A1691"/>
      <c r="B1691"/>
      <c r="C1691"/>
      <c r="D1691"/>
      <c r="E1691"/>
      <c r="F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D1691" s="11"/>
      <c r="AE1691" s="12"/>
      <c r="AF1691" s="11"/>
      <c r="AG1691" s="12"/>
      <c r="AH1691" s="11"/>
      <c r="AI1691" s="11"/>
      <c r="AJ1691" s="11"/>
      <c r="AK1691" s="11"/>
      <c r="AL1691" s="11"/>
      <c r="AN1691" s="11"/>
      <c r="AO1691" s="12"/>
      <c r="AP1691" s="12"/>
      <c r="AQ1691" s="12"/>
      <c r="AR1691" s="12"/>
      <c r="AS1691" s="12"/>
      <c r="AT1691" s="12"/>
      <c r="AU1691" s="12"/>
      <c r="AV1691" s="12"/>
      <c r="AX1691" s="11"/>
      <c r="AY1691" s="12"/>
      <c r="AZ1691" s="12"/>
      <c r="BA1691" s="12"/>
      <c r="BB1691" s="12"/>
      <c r="BC1691" s="12"/>
      <c r="BD1691" s="12"/>
      <c r="BE1691" s="12"/>
      <c r="BF1691" s="12"/>
    </row>
    <row r="1692" spans="1:58">
      <c r="A1692"/>
      <c r="B1692"/>
      <c r="C1692"/>
      <c r="D1692"/>
      <c r="E1692"/>
      <c r="F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D1692" s="11"/>
      <c r="AE1692" s="12"/>
      <c r="AF1692" s="11"/>
      <c r="AG1692" s="12"/>
      <c r="AH1692" s="11"/>
      <c r="AI1692" s="11"/>
      <c r="AJ1692" s="11"/>
      <c r="AK1692" s="11"/>
      <c r="AL1692" s="11"/>
      <c r="AN1692" s="11"/>
      <c r="AO1692" s="12"/>
      <c r="AP1692" s="12"/>
      <c r="AQ1692" s="12"/>
      <c r="AR1692" s="12"/>
      <c r="AS1692" s="12"/>
      <c r="AT1692" s="12"/>
      <c r="AU1692" s="12"/>
      <c r="AV1692" s="12"/>
      <c r="AX1692" s="11"/>
      <c r="AY1692" s="12"/>
      <c r="AZ1692" s="12"/>
      <c r="BA1692" s="12"/>
      <c r="BB1692" s="12"/>
      <c r="BC1692" s="12"/>
      <c r="BD1692" s="12"/>
      <c r="BE1692" s="12"/>
      <c r="BF1692" s="12"/>
    </row>
    <row r="1693" spans="1:58">
      <c r="A1693"/>
      <c r="B1693"/>
      <c r="C1693"/>
      <c r="D1693"/>
      <c r="E1693"/>
      <c r="F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D1693" s="11"/>
      <c r="AE1693" s="12"/>
      <c r="AF1693" s="11"/>
      <c r="AG1693" s="12"/>
      <c r="AH1693" s="11"/>
      <c r="AI1693" s="11"/>
      <c r="AJ1693" s="11"/>
      <c r="AK1693" s="11"/>
      <c r="AL1693" s="11"/>
      <c r="AN1693" s="11"/>
      <c r="AO1693" s="12"/>
      <c r="AP1693" s="12"/>
      <c r="AQ1693" s="12"/>
      <c r="AR1693" s="12"/>
      <c r="AS1693" s="12"/>
      <c r="AT1693" s="12"/>
      <c r="AU1693" s="12"/>
      <c r="AV1693" s="12"/>
      <c r="AX1693" s="11"/>
      <c r="AY1693" s="12"/>
      <c r="AZ1693" s="12"/>
      <c r="BA1693" s="12"/>
      <c r="BB1693" s="12"/>
      <c r="BC1693" s="12"/>
      <c r="BD1693" s="12"/>
      <c r="BE1693" s="12"/>
      <c r="BF1693" s="12"/>
    </row>
    <row r="1694" spans="1:58">
      <c r="A1694"/>
      <c r="B1694"/>
      <c r="C1694"/>
      <c r="D1694"/>
      <c r="E1694"/>
      <c r="F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D1694" s="11"/>
      <c r="AE1694" s="12"/>
      <c r="AF1694" s="11"/>
      <c r="AG1694" s="12"/>
      <c r="AH1694" s="11"/>
      <c r="AI1694" s="11"/>
      <c r="AJ1694" s="11"/>
      <c r="AK1694" s="11"/>
      <c r="AL1694" s="11"/>
      <c r="AN1694" s="11"/>
      <c r="AO1694" s="12"/>
      <c r="AP1694" s="12"/>
      <c r="AQ1694" s="12"/>
      <c r="AR1694" s="12"/>
      <c r="AS1694" s="12"/>
      <c r="AT1694" s="12"/>
      <c r="AU1694" s="12"/>
      <c r="AV1694" s="12"/>
      <c r="AX1694" s="11"/>
      <c r="AY1694" s="12"/>
      <c r="AZ1694" s="12"/>
      <c r="BA1694" s="12"/>
      <c r="BB1694" s="12"/>
      <c r="BC1694" s="12"/>
      <c r="BD1694" s="12"/>
      <c r="BE1694" s="12"/>
      <c r="BF1694" s="12"/>
    </row>
    <row r="1695" spans="1:58">
      <c r="A1695"/>
      <c r="B1695"/>
      <c r="C1695"/>
      <c r="D1695"/>
      <c r="E1695"/>
      <c r="F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D1695" s="11"/>
      <c r="AE1695" s="12"/>
      <c r="AF1695" s="11"/>
      <c r="AG1695" s="12"/>
      <c r="AH1695" s="11"/>
      <c r="AI1695" s="11"/>
      <c r="AJ1695" s="11"/>
      <c r="AK1695" s="11"/>
      <c r="AL1695" s="11"/>
      <c r="AN1695" s="11"/>
      <c r="AO1695" s="12"/>
      <c r="AP1695" s="12"/>
      <c r="AQ1695" s="12"/>
      <c r="AR1695" s="12"/>
      <c r="AS1695" s="12"/>
      <c r="AT1695" s="12"/>
      <c r="AU1695" s="12"/>
      <c r="AV1695" s="12"/>
      <c r="AX1695" s="11"/>
      <c r="AY1695" s="12"/>
      <c r="AZ1695" s="12"/>
      <c r="BA1695" s="12"/>
      <c r="BB1695" s="12"/>
      <c r="BC1695" s="12"/>
      <c r="BD1695" s="12"/>
      <c r="BE1695" s="12"/>
      <c r="BF1695" s="12"/>
    </row>
    <row r="1696" spans="1:58">
      <c r="A1696"/>
      <c r="B1696"/>
      <c r="C1696"/>
      <c r="D1696"/>
      <c r="E1696"/>
      <c r="F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D1696" s="11"/>
      <c r="AE1696" s="12"/>
      <c r="AF1696" s="11"/>
      <c r="AG1696" s="12"/>
      <c r="AH1696" s="11"/>
      <c r="AI1696" s="11"/>
      <c r="AJ1696" s="11"/>
      <c r="AK1696" s="11"/>
      <c r="AL1696" s="11"/>
      <c r="AN1696" s="11"/>
      <c r="AO1696" s="12"/>
      <c r="AP1696" s="12"/>
      <c r="AQ1696" s="12"/>
      <c r="AR1696" s="12"/>
      <c r="AS1696" s="12"/>
      <c r="AT1696" s="12"/>
      <c r="AU1696" s="12"/>
      <c r="AV1696" s="12"/>
      <c r="AX1696" s="11"/>
      <c r="AY1696" s="12"/>
      <c r="AZ1696" s="12"/>
      <c r="BA1696" s="12"/>
      <c r="BB1696" s="12"/>
      <c r="BC1696" s="12"/>
      <c r="BD1696" s="12"/>
      <c r="BE1696" s="12"/>
      <c r="BF1696" s="12"/>
    </row>
    <row r="1697" spans="1:58">
      <c r="A1697"/>
      <c r="B1697"/>
      <c r="C1697"/>
      <c r="D1697"/>
      <c r="E1697"/>
      <c r="F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D1697" s="11"/>
      <c r="AE1697" s="12"/>
      <c r="AF1697" s="11"/>
      <c r="AG1697" s="12"/>
      <c r="AH1697" s="11"/>
      <c r="AI1697" s="11"/>
      <c r="AJ1697" s="11"/>
      <c r="AK1697" s="11"/>
      <c r="AL1697" s="11"/>
      <c r="AN1697" s="11"/>
      <c r="AO1697" s="12"/>
      <c r="AP1697" s="12"/>
      <c r="AQ1697" s="12"/>
      <c r="AR1697" s="12"/>
      <c r="AS1697" s="12"/>
      <c r="AT1697" s="12"/>
      <c r="AU1697" s="12"/>
      <c r="AV1697" s="12"/>
      <c r="AX1697" s="11"/>
      <c r="AY1697" s="12"/>
      <c r="AZ1697" s="12"/>
      <c r="BA1697" s="12"/>
      <c r="BB1697" s="12"/>
      <c r="BC1697" s="12"/>
      <c r="BD1697" s="12"/>
      <c r="BE1697" s="12"/>
      <c r="BF1697" s="12"/>
    </row>
    <row r="1698" spans="1:58">
      <c r="A1698"/>
      <c r="B1698"/>
      <c r="C1698"/>
      <c r="D1698"/>
      <c r="E1698"/>
      <c r="F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D1698" s="11"/>
      <c r="AE1698" s="12"/>
      <c r="AF1698" s="11"/>
      <c r="AG1698" s="12"/>
      <c r="AH1698" s="11"/>
      <c r="AI1698" s="11"/>
      <c r="AJ1698" s="11"/>
      <c r="AK1698" s="11"/>
      <c r="AL1698" s="11"/>
      <c r="AN1698" s="11"/>
      <c r="AO1698" s="12"/>
      <c r="AP1698" s="12"/>
      <c r="AQ1698" s="12"/>
      <c r="AR1698" s="12"/>
      <c r="AS1698" s="12"/>
      <c r="AT1698" s="12"/>
      <c r="AU1698" s="12"/>
      <c r="AV1698" s="12"/>
      <c r="AX1698" s="11"/>
      <c r="AY1698" s="12"/>
      <c r="AZ1698" s="12"/>
      <c r="BA1698" s="12"/>
      <c r="BB1698" s="12"/>
      <c r="BC1698" s="12"/>
      <c r="BD1698" s="12"/>
      <c r="BE1698" s="12"/>
      <c r="BF1698" s="12"/>
    </row>
    <row r="1699" spans="1:58">
      <c r="A1699"/>
      <c r="B1699"/>
      <c r="C1699"/>
      <c r="D1699"/>
      <c r="E1699"/>
      <c r="F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D1699" s="11"/>
      <c r="AE1699" s="12"/>
      <c r="AF1699" s="11"/>
      <c r="AG1699" s="12"/>
      <c r="AH1699" s="11"/>
      <c r="AI1699" s="11"/>
      <c r="AJ1699" s="11"/>
      <c r="AK1699" s="11"/>
      <c r="AL1699" s="11"/>
      <c r="AN1699" s="11"/>
      <c r="AO1699" s="12"/>
      <c r="AP1699" s="12"/>
      <c r="AQ1699" s="12"/>
      <c r="AR1699" s="12"/>
      <c r="AS1699" s="12"/>
      <c r="AT1699" s="12"/>
      <c r="AU1699" s="12"/>
      <c r="AV1699" s="12"/>
      <c r="AX1699" s="11"/>
      <c r="AY1699" s="12"/>
      <c r="AZ1699" s="12"/>
      <c r="BA1699" s="12"/>
      <c r="BB1699" s="12"/>
      <c r="BC1699" s="12"/>
      <c r="BD1699" s="12"/>
      <c r="BE1699" s="12"/>
      <c r="BF1699" s="12"/>
    </row>
    <row r="1700" spans="1:58">
      <c r="A1700"/>
      <c r="B1700"/>
      <c r="C1700"/>
      <c r="D1700"/>
      <c r="E1700"/>
      <c r="F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D1700" s="11"/>
      <c r="AE1700" s="12"/>
      <c r="AF1700" s="11"/>
      <c r="AG1700" s="12"/>
      <c r="AH1700" s="11"/>
      <c r="AI1700" s="11"/>
      <c r="AJ1700" s="11"/>
      <c r="AK1700" s="11"/>
      <c r="AL1700" s="11"/>
      <c r="AN1700" s="11"/>
      <c r="AO1700" s="12"/>
      <c r="AP1700" s="12"/>
      <c r="AQ1700" s="12"/>
      <c r="AR1700" s="12"/>
      <c r="AS1700" s="12"/>
      <c r="AT1700" s="12"/>
      <c r="AU1700" s="12"/>
      <c r="AV1700" s="12"/>
      <c r="AX1700" s="11"/>
      <c r="AY1700" s="12"/>
      <c r="AZ1700" s="12"/>
      <c r="BA1700" s="12"/>
      <c r="BB1700" s="12"/>
      <c r="BC1700" s="12"/>
      <c r="BD1700" s="12"/>
      <c r="BE1700" s="12"/>
      <c r="BF1700" s="12"/>
    </row>
    <row r="1701" spans="1:58">
      <c r="A1701"/>
      <c r="B1701"/>
      <c r="C1701"/>
      <c r="D1701"/>
      <c r="E1701"/>
      <c r="F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D1701" s="11"/>
      <c r="AE1701" s="12"/>
      <c r="AF1701" s="11"/>
      <c r="AG1701" s="12"/>
      <c r="AH1701" s="11"/>
      <c r="AI1701" s="11"/>
      <c r="AJ1701" s="11"/>
      <c r="AK1701" s="11"/>
      <c r="AL1701" s="11"/>
      <c r="AN1701" s="11"/>
      <c r="AO1701" s="12"/>
      <c r="AP1701" s="12"/>
      <c r="AQ1701" s="12"/>
      <c r="AR1701" s="12"/>
      <c r="AS1701" s="12"/>
      <c r="AT1701" s="12"/>
      <c r="AU1701" s="12"/>
      <c r="AV1701" s="12"/>
      <c r="AX1701" s="11"/>
      <c r="AY1701" s="12"/>
      <c r="AZ1701" s="12"/>
      <c r="BA1701" s="12"/>
      <c r="BB1701" s="12"/>
      <c r="BC1701" s="12"/>
      <c r="BD1701" s="12"/>
      <c r="BE1701" s="12"/>
      <c r="BF1701" s="12"/>
    </row>
    <row r="1702" spans="1:58">
      <c r="A1702"/>
      <c r="B1702"/>
      <c r="C1702"/>
      <c r="D1702"/>
      <c r="E1702"/>
      <c r="F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D1702" s="11"/>
      <c r="AE1702" s="12"/>
      <c r="AF1702" s="11"/>
      <c r="AG1702" s="12"/>
      <c r="AH1702" s="11"/>
      <c r="AI1702" s="11"/>
      <c r="AJ1702" s="11"/>
      <c r="AK1702" s="11"/>
      <c r="AL1702" s="11"/>
      <c r="AN1702" s="11"/>
      <c r="AO1702" s="12"/>
      <c r="AP1702" s="12"/>
      <c r="AQ1702" s="12"/>
      <c r="AR1702" s="12"/>
      <c r="AS1702" s="12"/>
      <c r="AT1702" s="12"/>
      <c r="AU1702" s="12"/>
      <c r="AV1702" s="12"/>
      <c r="AX1702" s="11"/>
      <c r="AY1702" s="12"/>
      <c r="AZ1702" s="12"/>
      <c r="BA1702" s="12"/>
      <c r="BB1702" s="12"/>
      <c r="BC1702" s="12"/>
      <c r="BD1702" s="12"/>
      <c r="BE1702" s="12"/>
      <c r="BF1702" s="12"/>
    </row>
    <row r="1703" spans="1:58">
      <c r="A1703"/>
      <c r="B1703"/>
      <c r="C1703"/>
      <c r="D1703"/>
      <c r="E1703"/>
      <c r="F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D1703" s="11"/>
      <c r="AE1703" s="12"/>
      <c r="AF1703" s="11"/>
      <c r="AG1703" s="12"/>
      <c r="AH1703" s="11"/>
      <c r="AI1703" s="11"/>
      <c r="AJ1703" s="11"/>
      <c r="AK1703" s="11"/>
      <c r="AL1703" s="11"/>
      <c r="AN1703" s="11"/>
      <c r="AO1703" s="12"/>
      <c r="AP1703" s="12"/>
      <c r="AQ1703" s="12"/>
      <c r="AR1703" s="12"/>
      <c r="AS1703" s="12"/>
      <c r="AT1703" s="12"/>
      <c r="AU1703" s="12"/>
      <c r="AV1703" s="12"/>
      <c r="AX1703" s="11"/>
      <c r="AY1703" s="12"/>
      <c r="AZ1703" s="12"/>
      <c r="BA1703" s="12"/>
      <c r="BB1703" s="12"/>
      <c r="BC1703" s="12"/>
      <c r="BD1703" s="12"/>
      <c r="BE1703" s="12"/>
      <c r="BF1703" s="12"/>
    </row>
    <row r="1704" spans="1:58">
      <c r="A1704"/>
      <c r="B1704"/>
      <c r="C1704"/>
      <c r="D1704"/>
      <c r="E1704"/>
      <c r="F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D1704" s="11"/>
      <c r="AE1704" s="12"/>
      <c r="AF1704" s="11"/>
      <c r="AG1704" s="12"/>
      <c r="AH1704" s="11"/>
      <c r="AI1704" s="11"/>
      <c r="AJ1704" s="11"/>
      <c r="AK1704" s="11"/>
      <c r="AL1704" s="11"/>
      <c r="AN1704" s="11"/>
      <c r="AO1704" s="12"/>
      <c r="AP1704" s="12"/>
      <c r="AQ1704" s="12"/>
      <c r="AR1704" s="12"/>
      <c r="AS1704" s="12"/>
      <c r="AT1704" s="12"/>
      <c r="AU1704" s="12"/>
      <c r="AV1704" s="12"/>
      <c r="AX1704" s="11"/>
      <c r="AY1704" s="12"/>
      <c r="AZ1704" s="12"/>
      <c r="BA1704" s="12"/>
      <c r="BB1704" s="12"/>
      <c r="BC1704" s="12"/>
      <c r="BD1704" s="12"/>
      <c r="BE1704" s="12"/>
      <c r="BF1704" s="12"/>
    </row>
    <row r="1705" spans="1:58">
      <c r="A1705"/>
      <c r="B1705"/>
      <c r="C1705"/>
      <c r="D1705"/>
      <c r="E1705"/>
      <c r="F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D1705" s="11"/>
      <c r="AE1705" s="12"/>
      <c r="AF1705" s="11"/>
      <c r="AG1705" s="12"/>
      <c r="AH1705" s="11"/>
      <c r="AI1705" s="11"/>
      <c r="AJ1705" s="11"/>
      <c r="AK1705" s="11"/>
      <c r="AL1705" s="11"/>
      <c r="AN1705" s="11"/>
      <c r="AO1705" s="12"/>
      <c r="AP1705" s="12"/>
      <c r="AQ1705" s="12"/>
      <c r="AR1705" s="12"/>
      <c r="AS1705" s="12"/>
      <c r="AT1705" s="12"/>
      <c r="AU1705" s="12"/>
      <c r="AV1705" s="12"/>
      <c r="AX1705" s="11"/>
      <c r="AY1705" s="12"/>
      <c r="AZ1705" s="12"/>
      <c r="BA1705" s="12"/>
      <c r="BB1705" s="12"/>
      <c r="BC1705" s="12"/>
      <c r="BD1705" s="12"/>
      <c r="BE1705" s="12"/>
      <c r="BF1705" s="12"/>
    </row>
    <row r="1706" spans="1:58">
      <c r="A1706"/>
      <c r="B1706"/>
      <c r="C1706"/>
      <c r="D1706"/>
      <c r="E1706"/>
      <c r="F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D1706" s="11"/>
      <c r="AE1706" s="12"/>
      <c r="AF1706" s="11"/>
      <c r="AG1706" s="12"/>
      <c r="AH1706" s="11"/>
      <c r="AI1706" s="11"/>
      <c r="AJ1706" s="11"/>
      <c r="AK1706" s="11"/>
      <c r="AL1706" s="11"/>
      <c r="AN1706" s="11"/>
      <c r="AO1706" s="12"/>
      <c r="AP1706" s="12"/>
      <c r="AQ1706" s="12"/>
      <c r="AR1706" s="12"/>
      <c r="AS1706" s="12"/>
      <c r="AT1706" s="12"/>
      <c r="AU1706" s="12"/>
      <c r="AV1706" s="12"/>
      <c r="AX1706" s="11"/>
      <c r="AY1706" s="12"/>
      <c r="AZ1706" s="12"/>
      <c r="BA1706" s="12"/>
      <c r="BB1706" s="12"/>
      <c r="BC1706" s="12"/>
      <c r="BD1706" s="12"/>
      <c r="BE1706" s="12"/>
      <c r="BF1706" s="12"/>
    </row>
    <row r="1707" spans="1:58">
      <c r="A1707"/>
      <c r="B1707"/>
      <c r="C1707"/>
      <c r="D1707"/>
      <c r="E1707"/>
      <c r="F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D1707" s="11"/>
      <c r="AE1707" s="12"/>
      <c r="AF1707" s="11"/>
      <c r="AG1707" s="12"/>
      <c r="AH1707" s="11"/>
      <c r="AI1707" s="11"/>
      <c r="AJ1707" s="11"/>
      <c r="AK1707" s="11"/>
      <c r="AL1707" s="11"/>
      <c r="AN1707" s="11"/>
      <c r="AO1707" s="12"/>
      <c r="AP1707" s="12"/>
      <c r="AQ1707" s="12"/>
      <c r="AR1707" s="12"/>
      <c r="AS1707" s="12"/>
      <c r="AT1707" s="12"/>
      <c r="AU1707" s="12"/>
      <c r="AV1707" s="12"/>
      <c r="AX1707" s="11"/>
      <c r="AY1707" s="12"/>
      <c r="AZ1707" s="12"/>
      <c r="BA1707" s="12"/>
      <c r="BB1707" s="12"/>
      <c r="BC1707" s="12"/>
      <c r="BD1707" s="12"/>
      <c r="BE1707" s="12"/>
      <c r="BF1707" s="12"/>
    </row>
    <row r="1708" spans="1:58">
      <c r="A1708"/>
      <c r="B1708"/>
      <c r="C1708"/>
      <c r="D1708"/>
      <c r="E1708"/>
      <c r="F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D1708" s="11"/>
      <c r="AE1708" s="12"/>
      <c r="AF1708" s="11"/>
      <c r="AG1708" s="12"/>
      <c r="AH1708" s="11"/>
      <c r="AI1708" s="11"/>
      <c r="AJ1708" s="11"/>
      <c r="AK1708" s="11"/>
      <c r="AL1708" s="11"/>
      <c r="AN1708" s="11"/>
      <c r="AO1708" s="12"/>
      <c r="AP1708" s="12"/>
      <c r="AQ1708" s="12"/>
      <c r="AR1708" s="12"/>
      <c r="AS1708" s="12"/>
      <c r="AT1708" s="12"/>
      <c r="AU1708" s="12"/>
      <c r="AV1708" s="12"/>
      <c r="AX1708" s="11"/>
      <c r="AY1708" s="12"/>
      <c r="AZ1708" s="12"/>
      <c r="BA1708" s="12"/>
      <c r="BB1708" s="12"/>
      <c r="BC1708" s="12"/>
      <c r="BD1708" s="12"/>
      <c r="BE1708" s="12"/>
      <c r="BF1708" s="12"/>
    </row>
    <row r="1709" spans="1:58">
      <c r="A1709"/>
      <c r="B1709"/>
      <c r="C1709"/>
      <c r="D1709"/>
      <c r="E1709"/>
      <c r="F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D1709" s="11"/>
      <c r="AE1709" s="12"/>
      <c r="AF1709" s="11"/>
      <c r="AG1709" s="12"/>
      <c r="AH1709" s="11"/>
      <c r="AI1709" s="11"/>
      <c r="AJ1709" s="11"/>
      <c r="AK1709" s="11"/>
      <c r="AL1709" s="11"/>
      <c r="AN1709" s="11"/>
      <c r="AO1709" s="12"/>
      <c r="AP1709" s="12"/>
      <c r="AQ1709" s="12"/>
      <c r="AR1709" s="12"/>
      <c r="AS1709" s="12"/>
      <c r="AT1709" s="12"/>
      <c r="AU1709" s="12"/>
      <c r="AV1709" s="12"/>
      <c r="AX1709" s="11"/>
      <c r="AY1709" s="12"/>
      <c r="AZ1709" s="12"/>
      <c r="BA1709" s="12"/>
      <c r="BB1709" s="12"/>
      <c r="BC1709" s="12"/>
      <c r="BD1709" s="12"/>
      <c r="BE1709" s="12"/>
      <c r="BF1709" s="12"/>
    </row>
    <row r="1710" spans="1:58">
      <c r="A1710"/>
      <c r="B1710"/>
      <c r="C1710"/>
      <c r="D1710"/>
      <c r="E1710"/>
      <c r="F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D1710" s="11"/>
      <c r="AE1710" s="12"/>
      <c r="AF1710" s="11"/>
      <c r="AG1710" s="12"/>
      <c r="AH1710" s="11"/>
      <c r="AI1710" s="11"/>
      <c r="AJ1710" s="11"/>
      <c r="AK1710" s="11"/>
      <c r="AL1710" s="11"/>
      <c r="AN1710" s="11"/>
      <c r="AO1710" s="12"/>
      <c r="AP1710" s="12"/>
      <c r="AQ1710" s="12"/>
      <c r="AR1710" s="12"/>
      <c r="AS1710" s="12"/>
      <c r="AT1710" s="12"/>
      <c r="AU1710" s="12"/>
      <c r="AV1710" s="12"/>
      <c r="AX1710" s="11"/>
      <c r="AY1710" s="12"/>
      <c r="AZ1710" s="12"/>
      <c r="BA1710" s="12"/>
      <c r="BB1710" s="12"/>
      <c r="BC1710" s="12"/>
      <c r="BD1710" s="12"/>
      <c r="BE1710" s="12"/>
      <c r="BF1710" s="12"/>
    </row>
    <row r="1711" spans="1:58">
      <c r="A1711"/>
      <c r="B1711"/>
      <c r="C1711"/>
      <c r="D1711"/>
      <c r="E1711"/>
      <c r="F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D1711" s="11"/>
      <c r="AE1711" s="12"/>
      <c r="AF1711" s="11"/>
      <c r="AG1711" s="12"/>
      <c r="AH1711" s="11"/>
      <c r="AI1711" s="11"/>
      <c r="AJ1711" s="11"/>
      <c r="AK1711" s="11"/>
      <c r="AL1711" s="11"/>
      <c r="AN1711" s="11"/>
      <c r="AO1711" s="12"/>
      <c r="AP1711" s="12"/>
      <c r="AQ1711" s="12"/>
      <c r="AR1711" s="12"/>
      <c r="AS1711" s="12"/>
      <c r="AT1711" s="12"/>
      <c r="AU1711" s="12"/>
      <c r="AV1711" s="12"/>
      <c r="AX1711" s="11"/>
      <c r="AY1711" s="12"/>
      <c r="AZ1711" s="12"/>
      <c r="BA1711" s="12"/>
      <c r="BB1711" s="12"/>
      <c r="BC1711" s="12"/>
      <c r="BD1711" s="12"/>
      <c r="BE1711" s="12"/>
      <c r="BF1711" s="12"/>
    </row>
    <row r="1712" spans="1:58">
      <c r="A1712"/>
      <c r="B1712"/>
      <c r="C1712"/>
      <c r="D1712"/>
      <c r="E1712"/>
      <c r="F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D1712" s="11"/>
      <c r="AE1712" s="12"/>
      <c r="AF1712" s="11"/>
      <c r="AG1712" s="12"/>
      <c r="AH1712" s="11"/>
      <c r="AI1712" s="11"/>
      <c r="AJ1712" s="11"/>
      <c r="AK1712" s="11"/>
      <c r="AL1712" s="11"/>
      <c r="AN1712" s="11"/>
      <c r="AO1712" s="12"/>
      <c r="AP1712" s="12"/>
      <c r="AQ1712" s="12"/>
      <c r="AR1712" s="12"/>
      <c r="AS1712" s="12"/>
      <c r="AT1712" s="12"/>
      <c r="AU1712" s="12"/>
      <c r="AV1712" s="12"/>
      <c r="AX1712" s="11"/>
      <c r="AY1712" s="12"/>
      <c r="AZ1712" s="12"/>
      <c r="BA1712" s="12"/>
      <c r="BB1712" s="12"/>
      <c r="BC1712" s="12"/>
      <c r="BD1712" s="12"/>
      <c r="BE1712" s="12"/>
      <c r="BF1712" s="12"/>
    </row>
    <row r="1713" spans="1:58">
      <c r="A1713"/>
      <c r="B1713"/>
      <c r="C1713"/>
      <c r="D1713"/>
      <c r="E1713"/>
      <c r="F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D1713" s="11"/>
      <c r="AE1713" s="12"/>
      <c r="AF1713" s="11"/>
      <c r="AG1713" s="12"/>
      <c r="AH1713" s="11"/>
      <c r="AI1713" s="11"/>
      <c r="AJ1713" s="11"/>
      <c r="AK1713" s="11"/>
      <c r="AL1713" s="11"/>
      <c r="AN1713" s="11"/>
      <c r="AO1713" s="12"/>
      <c r="AP1713" s="12"/>
      <c r="AQ1713" s="12"/>
      <c r="AR1713" s="12"/>
      <c r="AS1713" s="12"/>
      <c r="AT1713" s="12"/>
      <c r="AU1713" s="12"/>
      <c r="AV1713" s="12"/>
      <c r="AX1713" s="11"/>
      <c r="AY1713" s="12"/>
      <c r="AZ1713" s="12"/>
      <c r="BA1713" s="12"/>
      <c r="BB1713" s="12"/>
      <c r="BC1713" s="12"/>
      <c r="BD1713" s="12"/>
      <c r="BE1713" s="12"/>
      <c r="BF1713" s="12"/>
    </row>
    <row r="1714" spans="1:58">
      <c r="A1714"/>
      <c r="B1714"/>
      <c r="C1714"/>
      <c r="D1714"/>
      <c r="E1714"/>
      <c r="F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D1714" s="11"/>
      <c r="AE1714" s="12"/>
      <c r="AF1714" s="11"/>
      <c r="AG1714" s="12"/>
      <c r="AH1714" s="11"/>
      <c r="AI1714" s="11"/>
      <c r="AJ1714" s="11"/>
      <c r="AK1714" s="11"/>
      <c r="AL1714" s="11"/>
      <c r="AN1714" s="11"/>
      <c r="AO1714" s="12"/>
      <c r="AP1714" s="12"/>
      <c r="AQ1714" s="12"/>
      <c r="AR1714" s="12"/>
      <c r="AS1714" s="12"/>
      <c r="AT1714" s="12"/>
      <c r="AU1714" s="12"/>
      <c r="AV1714" s="12"/>
      <c r="AX1714" s="11"/>
      <c r="AY1714" s="12"/>
      <c r="AZ1714" s="12"/>
      <c r="BA1714" s="12"/>
      <c r="BB1714" s="12"/>
      <c r="BC1714" s="12"/>
      <c r="BD1714" s="12"/>
      <c r="BE1714" s="12"/>
      <c r="BF1714" s="12"/>
    </row>
    <row r="1715" spans="1:58">
      <c r="A1715"/>
      <c r="B1715"/>
      <c r="C1715"/>
      <c r="D1715"/>
      <c r="E1715"/>
      <c r="F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D1715" s="11"/>
      <c r="AE1715" s="12"/>
      <c r="AF1715" s="11"/>
      <c r="AG1715" s="12"/>
      <c r="AH1715" s="11"/>
      <c r="AI1715" s="11"/>
      <c r="AJ1715" s="11"/>
      <c r="AK1715" s="11"/>
      <c r="AL1715" s="11"/>
      <c r="AN1715" s="11"/>
      <c r="AO1715" s="12"/>
      <c r="AP1715" s="12"/>
      <c r="AQ1715" s="12"/>
      <c r="AR1715" s="12"/>
      <c r="AS1715" s="12"/>
      <c r="AT1715" s="12"/>
      <c r="AU1715" s="12"/>
      <c r="AV1715" s="12"/>
      <c r="AX1715" s="11"/>
      <c r="AY1715" s="12"/>
      <c r="AZ1715" s="12"/>
      <c r="BA1715" s="12"/>
      <c r="BB1715" s="12"/>
      <c r="BC1715" s="12"/>
      <c r="BD1715" s="12"/>
      <c r="BE1715" s="12"/>
      <c r="BF1715" s="12"/>
    </row>
    <row r="1716" spans="1:58">
      <c r="A1716"/>
      <c r="B1716"/>
      <c r="C1716"/>
      <c r="D1716"/>
      <c r="E1716"/>
      <c r="F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D1716" s="11"/>
      <c r="AE1716" s="12"/>
      <c r="AF1716" s="11"/>
      <c r="AG1716" s="12"/>
      <c r="AH1716" s="11"/>
      <c r="AI1716" s="11"/>
      <c r="AJ1716" s="11"/>
      <c r="AK1716" s="11"/>
      <c r="AL1716" s="11"/>
      <c r="AN1716" s="11"/>
      <c r="AO1716" s="12"/>
      <c r="AP1716" s="12"/>
      <c r="AQ1716" s="12"/>
      <c r="AR1716" s="12"/>
      <c r="AS1716" s="12"/>
      <c r="AT1716" s="12"/>
      <c r="AU1716" s="12"/>
      <c r="AV1716" s="12"/>
      <c r="AX1716" s="11"/>
      <c r="AY1716" s="12"/>
      <c r="AZ1716" s="12"/>
      <c r="BA1716" s="12"/>
      <c r="BB1716" s="12"/>
      <c r="BC1716" s="12"/>
      <c r="BD1716" s="12"/>
      <c r="BE1716" s="12"/>
      <c r="BF1716" s="12"/>
    </row>
    <row r="1717" spans="1:58">
      <c r="A1717"/>
      <c r="B1717"/>
      <c r="C1717"/>
      <c r="D1717"/>
      <c r="E1717"/>
      <c r="F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D1717" s="11"/>
      <c r="AE1717" s="12"/>
      <c r="AF1717" s="11"/>
      <c r="AG1717" s="12"/>
      <c r="AH1717" s="11"/>
      <c r="AI1717" s="11"/>
      <c r="AJ1717" s="11"/>
      <c r="AK1717" s="11"/>
      <c r="AL1717" s="11"/>
      <c r="AN1717" s="11"/>
      <c r="AO1717" s="12"/>
      <c r="AP1717" s="12"/>
      <c r="AQ1717" s="12"/>
      <c r="AR1717" s="12"/>
      <c r="AS1717" s="12"/>
      <c r="AT1717" s="12"/>
      <c r="AU1717" s="12"/>
      <c r="AV1717" s="12"/>
      <c r="AX1717" s="11"/>
      <c r="AY1717" s="12"/>
      <c r="AZ1717" s="12"/>
      <c r="BA1717" s="12"/>
      <c r="BB1717" s="12"/>
      <c r="BC1717" s="12"/>
      <c r="BD1717" s="12"/>
      <c r="BE1717" s="12"/>
      <c r="BF1717" s="12"/>
    </row>
    <row r="1718" spans="1:58">
      <c r="A1718"/>
      <c r="B1718"/>
      <c r="C1718"/>
      <c r="D1718"/>
      <c r="E1718"/>
      <c r="F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D1718" s="11"/>
      <c r="AE1718" s="12"/>
      <c r="AF1718" s="11"/>
      <c r="AG1718" s="12"/>
      <c r="AH1718" s="11"/>
      <c r="AI1718" s="11"/>
      <c r="AJ1718" s="11"/>
      <c r="AK1718" s="11"/>
      <c r="AL1718" s="11"/>
      <c r="AN1718" s="11"/>
      <c r="AO1718" s="12"/>
      <c r="AP1718" s="12"/>
      <c r="AQ1718" s="12"/>
      <c r="AR1718" s="12"/>
      <c r="AS1718" s="12"/>
      <c r="AT1718" s="12"/>
      <c r="AU1718" s="12"/>
      <c r="AV1718" s="12"/>
      <c r="AX1718" s="11"/>
      <c r="AY1718" s="12"/>
      <c r="AZ1718" s="12"/>
      <c r="BA1718" s="12"/>
      <c r="BB1718" s="12"/>
      <c r="BC1718" s="12"/>
      <c r="BD1718" s="12"/>
      <c r="BE1718" s="12"/>
      <c r="BF1718" s="12"/>
    </row>
    <row r="1719" spans="1:58">
      <c r="A1719"/>
      <c r="B1719"/>
      <c r="C1719"/>
      <c r="D1719"/>
      <c r="E1719"/>
      <c r="F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D1719" s="11"/>
      <c r="AE1719" s="12"/>
      <c r="AF1719" s="11"/>
      <c r="AG1719" s="12"/>
      <c r="AH1719" s="11"/>
      <c r="AI1719" s="11"/>
      <c r="AJ1719" s="11"/>
      <c r="AK1719" s="11"/>
      <c r="AL1719" s="11"/>
      <c r="AN1719" s="11"/>
      <c r="AO1719" s="12"/>
      <c r="AP1719" s="12"/>
      <c r="AQ1719" s="12"/>
      <c r="AR1719" s="12"/>
      <c r="AS1719" s="12"/>
      <c r="AT1719" s="12"/>
      <c r="AU1719" s="12"/>
      <c r="AV1719" s="12"/>
      <c r="AX1719" s="11"/>
      <c r="AY1719" s="12"/>
      <c r="AZ1719" s="12"/>
      <c r="BA1719" s="12"/>
      <c r="BB1719" s="12"/>
      <c r="BC1719" s="12"/>
      <c r="BD1719" s="12"/>
      <c r="BE1719" s="12"/>
      <c r="BF1719" s="12"/>
    </row>
    <row r="1720" spans="1:58">
      <c r="A1720"/>
      <c r="B1720"/>
      <c r="C1720"/>
      <c r="D1720"/>
      <c r="E1720"/>
      <c r="F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D1720" s="11"/>
      <c r="AE1720" s="12"/>
      <c r="AF1720" s="11"/>
      <c r="AG1720" s="12"/>
      <c r="AH1720" s="11"/>
      <c r="AI1720" s="11"/>
      <c r="AJ1720" s="11"/>
      <c r="AK1720" s="11"/>
      <c r="AL1720" s="11"/>
      <c r="AN1720" s="11"/>
      <c r="AO1720" s="12"/>
      <c r="AP1720" s="12"/>
      <c r="AQ1720" s="12"/>
      <c r="AR1720" s="12"/>
      <c r="AS1720" s="12"/>
      <c r="AT1720" s="12"/>
      <c r="AU1720" s="12"/>
      <c r="AV1720" s="12"/>
      <c r="AX1720" s="11"/>
      <c r="AY1720" s="12"/>
      <c r="AZ1720" s="12"/>
      <c r="BA1720" s="12"/>
      <c r="BB1720" s="12"/>
      <c r="BC1720" s="12"/>
      <c r="BD1720" s="12"/>
      <c r="BE1720" s="12"/>
      <c r="BF1720" s="12"/>
    </row>
    <row r="1721" spans="1:58">
      <c r="A1721"/>
      <c r="B1721"/>
      <c r="C1721"/>
      <c r="D1721"/>
      <c r="E1721"/>
      <c r="F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D1721" s="11"/>
      <c r="AE1721" s="12"/>
      <c r="AF1721" s="11"/>
      <c r="AG1721" s="12"/>
      <c r="AH1721" s="11"/>
      <c r="AI1721" s="11"/>
      <c r="AJ1721" s="11"/>
      <c r="AK1721" s="11"/>
      <c r="AL1721" s="11"/>
      <c r="AN1721" s="11"/>
      <c r="AO1721" s="12"/>
      <c r="AP1721" s="12"/>
      <c r="AQ1721" s="12"/>
      <c r="AR1721" s="12"/>
      <c r="AS1721" s="12"/>
      <c r="AT1721" s="12"/>
      <c r="AU1721" s="12"/>
      <c r="AV1721" s="12"/>
      <c r="AX1721" s="11"/>
      <c r="AY1721" s="12"/>
      <c r="AZ1721" s="12"/>
      <c r="BA1721" s="12"/>
      <c r="BB1721" s="12"/>
      <c r="BC1721" s="12"/>
      <c r="BD1721" s="12"/>
      <c r="BE1721" s="12"/>
      <c r="BF1721" s="12"/>
    </row>
    <row r="1722" spans="1:58">
      <c r="A1722"/>
      <c r="B1722"/>
      <c r="C1722"/>
      <c r="D1722"/>
      <c r="E1722"/>
      <c r="F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D1722" s="11"/>
      <c r="AE1722" s="12"/>
      <c r="AF1722" s="11"/>
      <c r="AG1722" s="12"/>
      <c r="AH1722" s="11"/>
      <c r="AI1722" s="11"/>
      <c r="AJ1722" s="11"/>
      <c r="AK1722" s="11"/>
      <c r="AL1722" s="11"/>
      <c r="AN1722" s="11"/>
      <c r="AO1722" s="12"/>
      <c r="AP1722" s="12"/>
      <c r="AQ1722" s="12"/>
      <c r="AR1722" s="12"/>
      <c r="AS1722" s="12"/>
      <c r="AT1722" s="12"/>
      <c r="AU1722" s="12"/>
      <c r="AV1722" s="12"/>
      <c r="AX1722" s="11"/>
      <c r="AY1722" s="12"/>
      <c r="AZ1722" s="12"/>
      <c r="BA1722" s="12"/>
      <c r="BB1722" s="12"/>
      <c r="BC1722" s="12"/>
      <c r="BD1722" s="12"/>
      <c r="BE1722" s="12"/>
      <c r="BF1722" s="12"/>
    </row>
    <row r="1723" spans="1:58">
      <c r="A1723"/>
      <c r="B1723"/>
      <c r="C1723"/>
      <c r="D1723"/>
      <c r="E1723"/>
      <c r="F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D1723" s="11"/>
      <c r="AE1723" s="12"/>
      <c r="AF1723" s="11"/>
      <c r="AG1723" s="12"/>
      <c r="AH1723" s="11"/>
      <c r="AI1723" s="11"/>
      <c r="AJ1723" s="11"/>
      <c r="AK1723" s="11"/>
      <c r="AL1723" s="11"/>
      <c r="AN1723" s="11"/>
      <c r="AO1723" s="12"/>
      <c r="AP1723" s="12"/>
      <c r="AQ1723" s="12"/>
      <c r="AR1723" s="12"/>
      <c r="AS1723" s="12"/>
      <c r="AT1723" s="12"/>
      <c r="AU1723" s="12"/>
      <c r="AV1723" s="12"/>
      <c r="AX1723" s="11"/>
      <c r="AY1723" s="12"/>
      <c r="AZ1723" s="12"/>
      <c r="BA1723" s="12"/>
      <c r="BB1723" s="12"/>
      <c r="BC1723" s="12"/>
      <c r="BD1723" s="12"/>
      <c r="BE1723" s="12"/>
      <c r="BF1723" s="12"/>
    </row>
    <row r="1724" spans="1:58">
      <c r="A1724"/>
      <c r="B1724"/>
      <c r="C1724"/>
      <c r="D1724"/>
      <c r="E1724"/>
      <c r="F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D1724" s="11"/>
      <c r="AE1724" s="12"/>
      <c r="AF1724" s="11"/>
      <c r="AG1724" s="12"/>
      <c r="AH1724" s="11"/>
      <c r="AI1724" s="11"/>
      <c r="AJ1724" s="11"/>
      <c r="AK1724" s="11"/>
      <c r="AL1724" s="11"/>
      <c r="AN1724" s="11"/>
      <c r="AO1724" s="12"/>
      <c r="AP1724" s="12"/>
      <c r="AQ1724" s="12"/>
      <c r="AR1724" s="12"/>
      <c r="AS1724" s="12"/>
      <c r="AT1724" s="12"/>
      <c r="AU1724" s="12"/>
      <c r="AV1724" s="12"/>
      <c r="AX1724" s="11"/>
      <c r="AY1724" s="12"/>
      <c r="AZ1724" s="12"/>
      <c r="BA1724" s="12"/>
      <c r="BB1724" s="12"/>
      <c r="BC1724" s="12"/>
      <c r="BD1724" s="12"/>
      <c r="BE1724" s="12"/>
      <c r="BF1724" s="12"/>
    </row>
    <row r="1725" spans="1:58">
      <c r="A1725"/>
      <c r="B1725"/>
      <c r="C1725"/>
      <c r="D1725"/>
      <c r="E1725"/>
      <c r="F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D1725" s="11"/>
      <c r="AE1725" s="12"/>
      <c r="AF1725" s="11"/>
      <c r="AG1725" s="12"/>
      <c r="AH1725" s="11"/>
      <c r="AI1725" s="11"/>
      <c r="AJ1725" s="11"/>
      <c r="AK1725" s="11"/>
      <c r="AL1725" s="11"/>
      <c r="AN1725" s="11"/>
      <c r="AO1725" s="12"/>
      <c r="AP1725" s="12"/>
      <c r="AQ1725" s="12"/>
      <c r="AR1725" s="12"/>
      <c r="AS1725" s="12"/>
      <c r="AT1725" s="12"/>
      <c r="AU1725" s="12"/>
      <c r="AV1725" s="12"/>
      <c r="AX1725" s="11"/>
      <c r="AY1725" s="12"/>
      <c r="AZ1725" s="12"/>
      <c r="BA1725" s="12"/>
      <c r="BB1725" s="12"/>
      <c r="BC1725" s="12"/>
      <c r="BD1725" s="12"/>
      <c r="BE1725" s="12"/>
      <c r="BF1725" s="12"/>
    </row>
    <row r="1726" spans="1:58">
      <c r="A1726"/>
      <c r="B1726"/>
      <c r="C1726"/>
      <c r="D1726"/>
      <c r="E1726"/>
      <c r="F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D1726" s="11"/>
      <c r="AE1726" s="12"/>
      <c r="AF1726" s="11"/>
      <c r="AG1726" s="12"/>
      <c r="AH1726" s="11"/>
      <c r="AI1726" s="11"/>
      <c r="AJ1726" s="11"/>
      <c r="AK1726" s="11"/>
      <c r="AL1726" s="11"/>
      <c r="AN1726" s="11"/>
      <c r="AO1726" s="12"/>
      <c r="AP1726" s="12"/>
      <c r="AQ1726" s="12"/>
      <c r="AR1726" s="12"/>
      <c r="AS1726" s="12"/>
      <c r="AT1726" s="12"/>
      <c r="AU1726" s="12"/>
      <c r="AV1726" s="12"/>
      <c r="AX1726" s="11"/>
      <c r="AY1726" s="12"/>
      <c r="AZ1726" s="12"/>
      <c r="BA1726" s="12"/>
      <c r="BB1726" s="12"/>
      <c r="BC1726" s="12"/>
      <c r="BD1726" s="12"/>
      <c r="BE1726" s="12"/>
      <c r="BF1726" s="12"/>
    </row>
    <row r="1727" spans="1:58">
      <c r="A1727"/>
      <c r="B1727"/>
      <c r="C1727"/>
      <c r="D1727"/>
      <c r="E1727"/>
      <c r="F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D1727" s="11"/>
      <c r="AE1727" s="12"/>
      <c r="AF1727" s="11"/>
      <c r="AG1727" s="12"/>
      <c r="AH1727" s="11"/>
      <c r="AI1727" s="11"/>
      <c r="AJ1727" s="11"/>
      <c r="AK1727" s="11"/>
      <c r="AL1727" s="11"/>
      <c r="AN1727" s="11"/>
      <c r="AO1727" s="12"/>
      <c r="AP1727" s="12"/>
      <c r="AQ1727" s="12"/>
      <c r="AR1727" s="12"/>
      <c r="AS1727" s="12"/>
      <c r="AT1727" s="12"/>
      <c r="AU1727" s="12"/>
      <c r="AV1727" s="12"/>
      <c r="AX1727" s="11"/>
      <c r="AY1727" s="12"/>
      <c r="AZ1727" s="12"/>
      <c r="BA1727" s="12"/>
      <c r="BB1727" s="12"/>
      <c r="BC1727" s="12"/>
      <c r="BD1727" s="12"/>
      <c r="BE1727" s="12"/>
      <c r="BF1727" s="12"/>
    </row>
    <row r="1728" spans="1:58">
      <c r="A1728"/>
      <c r="B1728"/>
      <c r="C1728"/>
      <c r="D1728"/>
      <c r="E1728"/>
      <c r="F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D1728" s="11"/>
      <c r="AE1728" s="12"/>
      <c r="AF1728" s="11"/>
      <c r="AG1728" s="12"/>
      <c r="AH1728" s="11"/>
      <c r="AI1728" s="11"/>
      <c r="AJ1728" s="11"/>
      <c r="AK1728" s="11"/>
      <c r="AL1728" s="11"/>
      <c r="AN1728" s="11"/>
      <c r="AO1728" s="12"/>
      <c r="AP1728" s="12"/>
      <c r="AQ1728" s="12"/>
      <c r="AR1728" s="12"/>
      <c r="AS1728" s="12"/>
      <c r="AT1728" s="12"/>
      <c r="AU1728" s="12"/>
      <c r="AV1728" s="12"/>
      <c r="AX1728" s="11"/>
      <c r="AY1728" s="12"/>
      <c r="AZ1728" s="12"/>
      <c r="BA1728" s="12"/>
      <c r="BB1728" s="12"/>
      <c r="BC1728" s="12"/>
      <c r="BD1728" s="12"/>
      <c r="BE1728" s="12"/>
      <c r="BF1728" s="12"/>
    </row>
    <row r="1729" spans="1:58">
      <c r="A1729"/>
      <c r="B1729"/>
      <c r="C1729"/>
      <c r="D1729"/>
      <c r="E1729"/>
      <c r="F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D1729" s="11"/>
      <c r="AE1729" s="12"/>
      <c r="AF1729" s="11"/>
      <c r="AG1729" s="12"/>
      <c r="AH1729" s="11"/>
      <c r="AI1729" s="11"/>
      <c r="AJ1729" s="11"/>
      <c r="AK1729" s="11"/>
      <c r="AL1729" s="11"/>
      <c r="AN1729" s="11"/>
      <c r="AO1729" s="12"/>
      <c r="AP1729" s="12"/>
      <c r="AQ1729" s="12"/>
      <c r="AR1729" s="12"/>
      <c r="AS1729" s="12"/>
      <c r="AT1729" s="12"/>
      <c r="AU1729" s="12"/>
      <c r="AV1729" s="12"/>
      <c r="AX1729" s="11"/>
      <c r="AY1729" s="12"/>
      <c r="AZ1729" s="12"/>
      <c r="BA1729" s="12"/>
      <c r="BB1729" s="12"/>
      <c r="BC1729" s="12"/>
      <c r="BD1729" s="12"/>
      <c r="BE1729" s="12"/>
      <c r="BF1729" s="12"/>
    </row>
    <row r="1730" spans="1:58">
      <c r="A1730"/>
      <c r="B1730"/>
      <c r="C1730"/>
      <c r="D1730"/>
      <c r="E1730"/>
      <c r="F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D1730" s="11"/>
      <c r="AE1730" s="12"/>
      <c r="AF1730" s="11"/>
      <c r="AG1730" s="12"/>
      <c r="AH1730" s="11"/>
      <c r="AI1730" s="11"/>
      <c r="AJ1730" s="11"/>
      <c r="AK1730" s="11"/>
      <c r="AL1730" s="11"/>
      <c r="AN1730" s="11"/>
      <c r="AO1730" s="12"/>
      <c r="AP1730" s="12"/>
      <c r="AQ1730" s="12"/>
      <c r="AR1730" s="12"/>
      <c r="AS1730" s="12"/>
      <c r="AT1730" s="12"/>
      <c r="AU1730" s="12"/>
      <c r="AV1730" s="12"/>
      <c r="AX1730" s="11"/>
      <c r="AY1730" s="12"/>
      <c r="AZ1730" s="12"/>
      <c r="BA1730" s="12"/>
      <c r="BB1730" s="12"/>
      <c r="BC1730" s="12"/>
      <c r="BD1730" s="12"/>
      <c r="BE1730" s="12"/>
      <c r="BF1730" s="12"/>
    </row>
    <row r="1731" spans="1:58">
      <c r="A1731"/>
      <c r="B1731"/>
      <c r="C1731"/>
      <c r="D1731"/>
      <c r="E1731"/>
      <c r="F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D1731" s="11"/>
      <c r="AE1731" s="12"/>
      <c r="AF1731" s="11"/>
      <c r="AG1731" s="12"/>
      <c r="AH1731" s="11"/>
      <c r="AI1731" s="11"/>
      <c r="AJ1731" s="11"/>
      <c r="AK1731" s="11"/>
      <c r="AL1731" s="11"/>
      <c r="AN1731" s="11"/>
      <c r="AO1731" s="12"/>
      <c r="AP1731" s="12"/>
      <c r="AQ1731" s="12"/>
      <c r="AR1731" s="12"/>
      <c r="AS1731" s="12"/>
      <c r="AT1731" s="12"/>
      <c r="AU1731" s="12"/>
      <c r="AV1731" s="12"/>
      <c r="AX1731" s="11"/>
      <c r="AY1731" s="12"/>
      <c r="AZ1731" s="12"/>
      <c r="BA1731" s="12"/>
      <c r="BB1731" s="12"/>
      <c r="BC1731" s="12"/>
      <c r="BD1731" s="12"/>
      <c r="BE1731" s="12"/>
      <c r="BF1731" s="12"/>
    </row>
    <row r="1732" spans="1:58">
      <c r="A1732"/>
      <c r="B1732"/>
      <c r="C1732"/>
      <c r="D1732"/>
      <c r="E1732"/>
      <c r="F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D1732" s="11"/>
      <c r="AE1732" s="12"/>
      <c r="AF1732" s="11"/>
      <c r="AG1732" s="12"/>
      <c r="AH1732" s="11"/>
      <c r="AI1732" s="11"/>
      <c r="AJ1732" s="11"/>
      <c r="AK1732" s="11"/>
      <c r="AL1732" s="11"/>
      <c r="AN1732" s="11"/>
      <c r="AO1732" s="12"/>
      <c r="AP1732" s="12"/>
      <c r="AQ1732" s="12"/>
      <c r="AR1732" s="12"/>
      <c r="AS1732" s="12"/>
      <c r="AT1732" s="12"/>
      <c r="AU1732" s="12"/>
      <c r="AV1732" s="12"/>
      <c r="AX1732" s="11"/>
      <c r="AY1732" s="12"/>
      <c r="AZ1732" s="12"/>
      <c r="BA1732" s="12"/>
      <c r="BB1732" s="12"/>
      <c r="BC1732" s="12"/>
      <c r="BD1732" s="12"/>
      <c r="BE1732" s="12"/>
      <c r="BF1732" s="12"/>
    </row>
    <row r="1733" spans="1:58">
      <c r="A1733"/>
      <c r="B1733"/>
      <c r="C1733"/>
      <c r="D1733"/>
      <c r="E1733"/>
      <c r="F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D1733" s="11"/>
      <c r="AE1733" s="12"/>
      <c r="AF1733" s="11"/>
      <c r="AG1733" s="12"/>
      <c r="AH1733" s="11"/>
      <c r="AI1733" s="11"/>
      <c r="AJ1733" s="11"/>
      <c r="AK1733" s="11"/>
      <c r="AL1733" s="11"/>
      <c r="AN1733" s="11"/>
      <c r="AO1733" s="12"/>
      <c r="AP1733" s="12"/>
      <c r="AQ1733" s="12"/>
      <c r="AR1733" s="12"/>
      <c r="AS1733" s="12"/>
      <c r="AT1733" s="12"/>
      <c r="AU1733" s="12"/>
      <c r="AV1733" s="12"/>
      <c r="AX1733" s="11"/>
      <c r="AY1733" s="12"/>
      <c r="AZ1733" s="12"/>
      <c r="BA1733" s="12"/>
      <c r="BB1733" s="12"/>
      <c r="BC1733" s="12"/>
      <c r="BD1733" s="12"/>
      <c r="BE1733" s="12"/>
      <c r="BF1733" s="12"/>
    </row>
    <row r="1734" spans="1:58">
      <c r="A1734"/>
      <c r="B1734"/>
      <c r="C1734"/>
      <c r="D1734"/>
      <c r="E1734"/>
      <c r="F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D1734" s="11"/>
      <c r="AE1734" s="12"/>
      <c r="AF1734" s="11"/>
      <c r="AG1734" s="12"/>
      <c r="AH1734" s="11"/>
      <c r="AI1734" s="11"/>
      <c r="AJ1734" s="11"/>
      <c r="AK1734" s="11"/>
      <c r="AL1734" s="11"/>
      <c r="AN1734" s="11"/>
      <c r="AO1734" s="12"/>
      <c r="AP1734" s="12"/>
      <c r="AQ1734" s="12"/>
      <c r="AR1734" s="12"/>
      <c r="AS1734" s="12"/>
      <c r="AT1734" s="12"/>
      <c r="AU1734" s="12"/>
      <c r="AV1734" s="12"/>
      <c r="AX1734" s="11"/>
      <c r="AY1734" s="12"/>
      <c r="AZ1734" s="12"/>
      <c r="BA1734" s="12"/>
      <c r="BB1734" s="12"/>
      <c r="BC1734" s="12"/>
      <c r="BD1734" s="12"/>
      <c r="BE1734" s="12"/>
      <c r="BF1734" s="12"/>
    </row>
    <row r="1735" spans="1:58">
      <c r="A1735"/>
      <c r="B1735"/>
      <c r="C1735"/>
      <c r="D1735"/>
      <c r="E1735"/>
      <c r="F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D1735" s="11"/>
      <c r="AE1735" s="12"/>
      <c r="AF1735" s="11"/>
      <c r="AG1735" s="12"/>
      <c r="AH1735" s="11"/>
      <c r="AI1735" s="11"/>
      <c r="AJ1735" s="11"/>
      <c r="AK1735" s="11"/>
      <c r="AL1735" s="11"/>
      <c r="AN1735" s="11"/>
      <c r="AO1735" s="12"/>
      <c r="AP1735" s="12"/>
      <c r="AQ1735" s="12"/>
      <c r="AR1735" s="12"/>
      <c r="AS1735" s="12"/>
      <c r="AT1735" s="12"/>
      <c r="AU1735" s="12"/>
      <c r="AV1735" s="12"/>
      <c r="AX1735" s="11"/>
      <c r="AY1735" s="12"/>
      <c r="AZ1735" s="12"/>
      <c r="BA1735" s="12"/>
      <c r="BB1735" s="12"/>
      <c r="BC1735" s="12"/>
      <c r="BD1735" s="12"/>
      <c r="BE1735" s="12"/>
      <c r="BF1735" s="12"/>
    </row>
    <row r="1736" spans="1:58">
      <c r="A1736"/>
      <c r="B1736"/>
      <c r="C1736"/>
      <c r="D1736"/>
      <c r="E1736"/>
      <c r="F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D1736" s="11"/>
      <c r="AE1736" s="12"/>
      <c r="AF1736" s="11"/>
      <c r="AG1736" s="12"/>
      <c r="AH1736" s="11"/>
      <c r="AI1736" s="11"/>
      <c r="AJ1736" s="11"/>
      <c r="AK1736" s="11"/>
      <c r="AL1736" s="11"/>
      <c r="AN1736" s="11"/>
      <c r="AO1736" s="12"/>
      <c r="AP1736" s="12"/>
      <c r="AQ1736" s="12"/>
      <c r="AR1736" s="12"/>
      <c r="AS1736" s="12"/>
      <c r="AT1736" s="12"/>
      <c r="AU1736" s="12"/>
      <c r="AV1736" s="12"/>
      <c r="AX1736" s="11"/>
      <c r="AY1736" s="12"/>
      <c r="AZ1736" s="12"/>
      <c r="BA1736" s="12"/>
      <c r="BB1736" s="12"/>
      <c r="BC1736" s="12"/>
      <c r="BD1736" s="12"/>
      <c r="BE1736" s="12"/>
      <c r="BF1736" s="12"/>
    </row>
    <row r="1737" spans="1:58">
      <c r="A1737"/>
      <c r="B1737"/>
      <c r="C1737"/>
      <c r="D1737"/>
      <c r="E1737"/>
      <c r="F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D1737" s="11"/>
      <c r="AE1737" s="12"/>
      <c r="AF1737" s="11"/>
      <c r="AG1737" s="12"/>
      <c r="AH1737" s="11"/>
      <c r="AI1737" s="11"/>
      <c r="AJ1737" s="11"/>
      <c r="AK1737" s="11"/>
      <c r="AL1737" s="11"/>
      <c r="AN1737" s="11"/>
      <c r="AO1737" s="12"/>
      <c r="AP1737" s="12"/>
      <c r="AQ1737" s="12"/>
      <c r="AR1737" s="12"/>
      <c r="AS1737" s="12"/>
      <c r="AT1737" s="12"/>
      <c r="AU1737" s="12"/>
      <c r="AV1737" s="12"/>
      <c r="AX1737" s="11"/>
      <c r="AY1737" s="12"/>
      <c r="AZ1737" s="12"/>
      <c r="BA1737" s="12"/>
      <c r="BB1737" s="12"/>
      <c r="BC1737" s="12"/>
      <c r="BD1737" s="12"/>
      <c r="BE1737" s="12"/>
      <c r="BF1737" s="12"/>
    </row>
    <row r="1738" spans="1:58">
      <c r="A1738"/>
      <c r="B1738"/>
      <c r="C1738"/>
      <c r="D1738"/>
      <c r="E1738"/>
      <c r="F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D1738" s="11"/>
      <c r="AE1738" s="12"/>
      <c r="AF1738" s="11"/>
      <c r="AG1738" s="12"/>
      <c r="AH1738" s="11"/>
      <c r="AI1738" s="11"/>
      <c r="AJ1738" s="11"/>
      <c r="AK1738" s="11"/>
      <c r="AL1738" s="11"/>
      <c r="AN1738" s="11"/>
      <c r="AO1738" s="12"/>
      <c r="AP1738" s="12"/>
      <c r="AQ1738" s="12"/>
      <c r="AR1738" s="12"/>
      <c r="AS1738" s="12"/>
      <c r="AT1738" s="12"/>
      <c r="AU1738" s="12"/>
      <c r="AV1738" s="12"/>
      <c r="AX1738" s="11"/>
      <c r="AY1738" s="12"/>
      <c r="AZ1738" s="12"/>
      <c r="BA1738" s="12"/>
      <c r="BB1738" s="12"/>
      <c r="BC1738" s="12"/>
      <c r="BD1738" s="12"/>
      <c r="BE1738" s="12"/>
      <c r="BF1738" s="12"/>
    </row>
    <row r="1739" spans="1:58">
      <c r="A1739"/>
      <c r="B1739"/>
      <c r="C1739"/>
      <c r="D1739"/>
      <c r="E1739"/>
      <c r="F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D1739" s="11"/>
      <c r="AE1739" s="12"/>
      <c r="AF1739" s="11"/>
      <c r="AG1739" s="12"/>
      <c r="AH1739" s="11"/>
      <c r="AI1739" s="11"/>
      <c r="AJ1739" s="11"/>
      <c r="AK1739" s="11"/>
      <c r="AL1739" s="11"/>
      <c r="AN1739" s="11"/>
      <c r="AO1739" s="12"/>
      <c r="AP1739" s="12"/>
      <c r="AQ1739" s="12"/>
      <c r="AR1739" s="12"/>
      <c r="AS1739" s="12"/>
      <c r="AT1739" s="12"/>
      <c r="AU1739" s="12"/>
      <c r="AV1739" s="12"/>
      <c r="AX1739" s="11"/>
      <c r="AY1739" s="12"/>
      <c r="AZ1739" s="12"/>
      <c r="BA1739" s="12"/>
      <c r="BB1739" s="12"/>
      <c r="BC1739" s="12"/>
      <c r="BD1739" s="12"/>
      <c r="BE1739" s="12"/>
      <c r="BF1739" s="12"/>
    </row>
    <row r="1740" spans="1:58">
      <c r="A1740"/>
      <c r="B1740"/>
      <c r="C1740"/>
      <c r="D1740"/>
      <c r="E1740"/>
      <c r="F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D1740" s="11"/>
      <c r="AE1740" s="12"/>
      <c r="AF1740" s="11"/>
      <c r="AG1740" s="12"/>
      <c r="AH1740" s="11"/>
      <c r="AI1740" s="11"/>
      <c r="AJ1740" s="11"/>
      <c r="AK1740" s="11"/>
      <c r="AL1740" s="11"/>
      <c r="AN1740" s="11"/>
      <c r="AO1740" s="12"/>
      <c r="AP1740" s="12"/>
      <c r="AQ1740" s="12"/>
      <c r="AR1740" s="12"/>
      <c r="AS1740" s="12"/>
      <c r="AT1740" s="12"/>
      <c r="AU1740" s="12"/>
      <c r="AV1740" s="12"/>
      <c r="AX1740" s="11"/>
      <c r="AY1740" s="12"/>
      <c r="AZ1740" s="12"/>
      <c r="BA1740" s="12"/>
      <c r="BB1740" s="12"/>
      <c r="BC1740" s="12"/>
      <c r="BD1740" s="12"/>
      <c r="BE1740" s="12"/>
      <c r="BF1740" s="12"/>
    </row>
    <row r="1741" spans="1:58">
      <c r="A1741"/>
      <c r="B1741"/>
      <c r="C1741"/>
      <c r="D1741"/>
      <c r="E1741"/>
      <c r="F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D1741" s="11"/>
      <c r="AE1741" s="12"/>
      <c r="AF1741" s="11"/>
      <c r="AG1741" s="12"/>
      <c r="AH1741" s="11"/>
      <c r="AI1741" s="11"/>
      <c r="AJ1741" s="11"/>
      <c r="AK1741" s="11"/>
      <c r="AL1741" s="11"/>
      <c r="AN1741" s="11"/>
      <c r="AO1741" s="12"/>
      <c r="AP1741" s="12"/>
      <c r="AQ1741" s="12"/>
      <c r="AR1741" s="12"/>
      <c r="AS1741" s="12"/>
      <c r="AT1741" s="12"/>
      <c r="AU1741" s="12"/>
      <c r="AV1741" s="12"/>
      <c r="AX1741" s="11"/>
      <c r="AY1741" s="12"/>
      <c r="AZ1741" s="12"/>
      <c r="BA1741" s="12"/>
      <c r="BB1741" s="12"/>
      <c r="BC1741" s="12"/>
      <c r="BD1741" s="12"/>
      <c r="BE1741" s="12"/>
      <c r="BF1741" s="12"/>
    </row>
    <row r="1742" spans="1:58">
      <c r="A1742"/>
      <c r="B1742"/>
      <c r="C1742"/>
      <c r="D1742"/>
      <c r="E1742"/>
      <c r="F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D1742" s="11"/>
      <c r="AE1742" s="12"/>
      <c r="AF1742" s="11"/>
      <c r="AG1742" s="12"/>
      <c r="AH1742" s="11"/>
      <c r="AI1742" s="11"/>
      <c r="AJ1742" s="11"/>
      <c r="AK1742" s="11"/>
      <c r="AL1742" s="11"/>
      <c r="AN1742" s="11"/>
      <c r="AO1742" s="12"/>
      <c r="AP1742" s="12"/>
      <c r="AQ1742" s="12"/>
      <c r="AR1742" s="12"/>
      <c r="AS1742" s="12"/>
      <c r="AT1742" s="12"/>
      <c r="AU1742" s="12"/>
      <c r="AV1742" s="12"/>
      <c r="AX1742" s="11"/>
      <c r="AY1742" s="12"/>
      <c r="AZ1742" s="12"/>
      <c r="BA1742" s="12"/>
      <c r="BB1742" s="12"/>
      <c r="BC1742" s="12"/>
      <c r="BD1742" s="12"/>
      <c r="BE1742" s="12"/>
      <c r="BF1742" s="12"/>
    </row>
    <row r="1743" spans="1:58">
      <c r="A1743"/>
      <c r="B1743"/>
      <c r="C1743"/>
      <c r="D1743"/>
      <c r="E1743"/>
      <c r="F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D1743" s="11"/>
      <c r="AE1743" s="12"/>
      <c r="AF1743" s="11"/>
      <c r="AG1743" s="12"/>
      <c r="AH1743" s="11"/>
      <c r="AI1743" s="11"/>
      <c r="AJ1743" s="11"/>
      <c r="AK1743" s="11"/>
      <c r="AL1743" s="11"/>
      <c r="AN1743" s="11"/>
      <c r="AO1743" s="12"/>
      <c r="AP1743" s="12"/>
      <c r="AQ1743" s="12"/>
      <c r="AR1743" s="12"/>
      <c r="AS1743" s="12"/>
      <c r="AT1743" s="12"/>
      <c r="AU1743" s="12"/>
      <c r="AV1743" s="12"/>
      <c r="AX1743" s="11"/>
      <c r="AY1743" s="12"/>
      <c r="AZ1743" s="12"/>
      <c r="BA1743" s="12"/>
      <c r="BB1743" s="12"/>
      <c r="BC1743" s="12"/>
      <c r="BD1743" s="12"/>
      <c r="BE1743" s="12"/>
      <c r="BF1743" s="12"/>
    </row>
    <row r="1744" spans="1:58">
      <c r="A1744"/>
      <c r="B1744"/>
      <c r="C1744"/>
      <c r="D1744"/>
      <c r="E1744"/>
      <c r="F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D1744" s="11"/>
      <c r="AE1744" s="12"/>
      <c r="AF1744" s="11"/>
      <c r="AG1744" s="12"/>
      <c r="AH1744" s="11"/>
      <c r="AI1744" s="11"/>
      <c r="AJ1744" s="11"/>
      <c r="AK1744" s="11"/>
      <c r="AL1744" s="11"/>
      <c r="AN1744" s="11"/>
      <c r="AO1744" s="12"/>
      <c r="AP1744" s="12"/>
      <c r="AQ1744" s="12"/>
      <c r="AR1744" s="12"/>
      <c r="AS1744" s="12"/>
      <c r="AT1744" s="12"/>
      <c r="AU1744" s="12"/>
      <c r="AV1744" s="12"/>
      <c r="AX1744" s="11"/>
      <c r="AY1744" s="12"/>
      <c r="AZ1744" s="12"/>
      <c r="BA1744" s="12"/>
      <c r="BB1744" s="12"/>
      <c r="BC1744" s="12"/>
      <c r="BD1744" s="12"/>
      <c r="BE1744" s="12"/>
      <c r="BF1744" s="12"/>
    </row>
    <row r="1745" spans="1:58">
      <c r="A1745"/>
      <c r="B1745"/>
      <c r="C1745"/>
      <c r="D1745"/>
      <c r="E1745"/>
      <c r="F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D1745" s="11"/>
      <c r="AE1745" s="12"/>
      <c r="AF1745" s="11"/>
      <c r="AG1745" s="12"/>
      <c r="AH1745" s="11"/>
      <c r="AI1745" s="11"/>
      <c r="AJ1745" s="11"/>
      <c r="AK1745" s="11"/>
      <c r="AL1745" s="11"/>
      <c r="AN1745" s="11"/>
      <c r="AO1745" s="12"/>
      <c r="AP1745" s="12"/>
      <c r="AQ1745" s="12"/>
      <c r="AR1745" s="12"/>
      <c r="AS1745" s="12"/>
      <c r="AT1745" s="12"/>
      <c r="AU1745" s="12"/>
      <c r="AV1745" s="12"/>
      <c r="AX1745" s="11"/>
      <c r="AY1745" s="12"/>
      <c r="AZ1745" s="12"/>
      <c r="BA1745" s="12"/>
      <c r="BB1745" s="12"/>
      <c r="BC1745" s="12"/>
      <c r="BD1745" s="12"/>
      <c r="BE1745" s="12"/>
      <c r="BF1745" s="12"/>
    </row>
    <row r="1746" spans="1:58">
      <c r="A1746"/>
      <c r="B1746"/>
      <c r="C1746"/>
      <c r="D1746"/>
      <c r="E1746"/>
      <c r="F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D1746" s="11"/>
      <c r="AE1746" s="12"/>
      <c r="AF1746" s="11"/>
      <c r="AG1746" s="12"/>
      <c r="AH1746" s="11"/>
      <c r="AI1746" s="11"/>
      <c r="AJ1746" s="11"/>
      <c r="AK1746" s="11"/>
      <c r="AL1746" s="11"/>
      <c r="AN1746" s="11"/>
      <c r="AO1746" s="12"/>
      <c r="AP1746" s="12"/>
      <c r="AQ1746" s="12"/>
      <c r="AR1746" s="12"/>
      <c r="AS1746" s="12"/>
      <c r="AT1746" s="12"/>
      <c r="AU1746" s="12"/>
      <c r="AV1746" s="12"/>
      <c r="AX1746" s="11"/>
      <c r="AY1746" s="12"/>
      <c r="AZ1746" s="12"/>
      <c r="BA1746" s="12"/>
      <c r="BB1746" s="12"/>
      <c r="BC1746" s="12"/>
      <c r="BD1746" s="12"/>
      <c r="BE1746" s="12"/>
      <c r="BF1746" s="12"/>
    </row>
    <row r="1747" spans="1:58">
      <c r="A1747"/>
      <c r="B1747"/>
      <c r="C1747"/>
      <c r="D1747"/>
      <c r="E1747"/>
      <c r="F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D1747" s="11"/>
      <c r="AE1747" s="12"/>
      <c r="AF1747" s="11"/>
      <c r="AG1747" s="12"/>
      <c r="AH1747" s="11"/>
      <c r="AI1747" s="11"/>
      <c r="AJ1747" s="11"/>
      <c r="AK1747" s="11"/>
      <c r="AL1747" s="11"/>
      <c r="AN1747" s="11"/>
      <c r="AO1747" s="12"/>
      <c r="AP1747" s="12"/>
      <c r="AQ1747" s="12"/>
      <c r="AR1747" s="12"/>
      <c r="AS1747" s="12"/>
      <c r="AT1747" s="12"/>
      <c r="AU1747" s="12"/>
      <c r="AV1747" s="12"/>
      <c r="AX1747" s="11"/>
      <c r="AY1747" s="12"/>
      <c r="AZ1747" s="12"/>
      <c r="BA1747" s="12"/>
      <c r="BB1747" s="12"/>
      <c r="BC1747" s="12"/>
      <c r="BD1747" s="12"/>
      <c r="BE1747" s="12"/>
      <c r="BF1747" s="12"/>
    </row>
    <row r="1748" spans="1:58">
      <c r="A1748"/>
      <c r="B1748"/>
      <c r="C1748"/>
      <c r="D1748"/>
      <c r="E1748"/>
      <c r="F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D1748" s="11"/>
      <c r="AE1748" s="12"/>
      <c r="AF1748" s="11"/>
      <c r="AG1748" s="12"/>
      <c r="AH1748" s="11"/>
      <c r="AI1748" s="11"/>
      <c r="AJ1748" s="11"/>
      <c r="AK1748" s="11"/>
      <c r="AL1748" s="11"/>
      <c r="AN1748" s="11"/>
      <c r="AO1748" s="12"/>
      <c r="AP1748" s="12"/>
      <c r="AQ1748" s="12"/>
      <c r="AR1748" s="12"/>
      <c r="AS1748" s="12"/>
      <c r="AT1748" s="12"/>
      <c r="AU1748" s="12"/>
      <c r="AV1748" s="12"/>
      <c r="AX1748" s="11"/>
      <c r="AY1748" s="12"/>
      <c r="AZ1748" s="12"/>
      <c r="BA1748" s="12"/>
      <c r="BB1748" s="12"/>
      <c r="BC1748" s="12"/>
      <c r="BD1748" s="12"/>
      <c r="BE1748" s="12"/>
      <c r="BF1748" s="12"/>
    </row>
    <row r="1749" spans="1:58">
      <c r="A1749"/>
      <c r="B1749"/>
      <c r="C1749"/>
      <c r="D1749"/>
      <c r="E1749"/>
      <c r="F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D1749" s="11"/>
      <c r="AE1749" s="12"/>
      <c r="AF1749" s="11"/>
      <c r="AG1749" s="12"/>
      <c r="AH1749" s="11"/>
      <c r="AI1749" s="11"/>
      <c r="AJ1749" s="11"/>
      <c r="AK1749" s="11"/>
      <c r="AL1749" s="11"/>
      <c r="AN1749" s="11"/>
      <c r="AO1749" s="12"/>
      <c r="AP1749" s="12"/>
      <c r="AQ1749" s="12"/>
      <c r="AR1749" s="12"/>
      <c r="AS1749" s="12"/>
      <c r="AT1749" s="12"/>
      <c r="AU1749" s="12"/>
      <c r="AV1749" s="12"/>
      <c r="AX1749" s="11"/>
      <c r="AY1749" s="12"/>
      <c r="AZ1749" s="12"/>
      <c r="BA1749" s="12"/>
      <c r="BB1749" s="12"/>
      <c r="BC1749" s="12"/>
      <c r="BD1749" s="12"/>
      <c r="BE1749" s="12"/>
      <c r="BF1749" s="12"/>
    </row>
    <row r="1750" spans="1:58">
      <c r="A1750"/>
      <c r="B1750"/>
      <c r="C1750"/>
      <c r="D1750"/>
      <c r="E1750"/>
      <c r="F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D1750" s="11"/>
      <c r="AE1750" s="12"/>
      <c r="AF1750" s="11"/>
      <c r="AG1750" s="12"/>
      <c r="AH1750" s="11"/>
      <c r="AI1750" s="11"/>
      <c r="AJ1750" s="11"/>
      <c r="AK1750" s="11"/>
      <c r="AL1750" s="11"/>
      <c r="AN1750" s="11"/>
      <c r="AO1750" s="12"/>
      <c r="AP1750" s="12"/>
      <c r="AQ1750" s="12"/>
      <c r="AR1750" s="12"/>
      <c r="AS1750" s="12"/>
      <c r="AT1750" s="12"/>
      <c r="AU1750" s="12"/>
      <c r="AV1750" s="12"/>
      <c r="AX1750" s="11"/>
      <c r="AY1750" s="12"/>
      <c r="AZ1750" s="12"/>
      <c r="BA1750" s="12"/>
      <c r="BB1750" s="12"/>
      <c r="BC1750" s="12"/>
      <c r="BD1750" s="12"/>
      <c r="BE1750" s="12"/>
      <c r="BF1750" s="12"/>
    </row>
    <row r="1751" spans="1:58">
      <c r="A1751"/>
      <c r="B1751"/>
      <c r="C1751"/>
      <c r="D1751"/>
      <c r="E1751"/>
      <c r="F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D1751" s="11"/>
      <c r="AE1751" s="12"/>
      <c r="AF1751" s="11"/>
      <c r="AG1751" s="12"/>
      <c r="AH1751" s="11"/>
      <c r="AI1751" s="11"/>
      <c r="AJ1751" s="11"/>
      <c r="AK1751" s="11"/>
      <c r="AL1751" s="11"/>
      <c r="AN1751" s="11"/>
      <c r="AO1751" s="12"/>
      <c r="AP1751" s="12"/>
      <c r="AQ1751" s="12"/>
      <c r="AR1751" s="12"/>
      <c r="AS1751" s="12"/>
      <c r="AT1751" s="12"/>
      <c r="AU1751" s="12"/>
      <c r="AV1751" s="12"/>
      <c r="AX1751" s="11"/>
      <c r="AY1751" s="12"/>
      <c r="AZ1751" s="12"/>
      <c r="BA1751" s="12"/>
      <c r="BB1751" s="12"/>
      <c r="BC1751" s="12"/>
      <c r="BD1751" s="12"/>
      <c r="BE1751" s="12"/>
      <c r="BF1751" s="12"/>
    </row>
    <row r="1752" spans="1:58">
      <c r="A1752"/>
      <c r="B1752"/>
      <c r="C1752"/>
      <c r="D1752"/>
      <c r="E1752"/>
      <c r="F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D1752" s="11"/>
      <c r="AE1752" s="12"/>
      <c r="AF1752" s="11"/>
      <c r="AG1752" s="12"/>
      <c r="AH1752" s="11"/>
      <c r="AI1752" s="11"/>
      <c r="AJ1752" s="11"/>
      <c r="AK1752" s="11"/>
      <c r="AL1752" s="11"/>
      <c r="AN1752" s="11"/>
      <c r="AO1752" s="12"/>
      <c r="AP1752" s="12"/>
      <c r="AQ1752" s="12"/>
      <c r="AR1752" s="12"/>
      <c r="AS1752" s="12"/>
      <c r="AT1752" s="12"/>
      <c r="AU1752" s="12"/>
      <c r="AV1752" s="12"/>
      <c r="AX1752" s="11"/>
      <c r="AY1752" s="12"/>
      <c r="AZ1752" s="12"/>
      <c r="BA1752" s="12"/>
      <c r="BB1752" s="12"/>
      <c r="BC1752" s="12"/>
      <c r="BD1752" s="12"/>
      <c r="BE1752" s="12"/>
      <c r="BF1752" s="12"/>
    </row>
    <row r="1753" spans="1:58">
      <c r="A1753"/>
      <c r="B1753"/>
      <c r="C1753"/>
      <c r="D1753"/>
      <c r="E1753"/>
      <c r="F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D1753" s="11"/>
      <c r="AE1753" s="12"/>
      <c r="AF1753" s="11"/>
      <c r="AG1753" s="12"/>
      <c r="AH1753" s="11"/>
      <c r="AI1753" s="11"/>
      <c r="AJ1753" s="11"/>
      <c r="AK1753" s="11"/>
      <c r="AL1753" s="11"/>
      <c r="AN1753" s="11"/>
      <c r="AO1753" s="12"/>
      <c r="AP1753" s="12"/>
      <c r="AQ1753" s="12"/>
      <c r="AR1753" s="12"/>
      <c r="AS1753" s="12"/>
      <c r="AT1753" s="12"/>
      <c r="AU1753" s="12"/>
      <c r="AV1753" s="12"/>
      <c r="AX1753" s="11"/>
      <c r="AY1753" s="12"/>
      <c r="AZ1753" s="12"/>
      <c r="BA1753" s="12"/>
      <c r="BB1753" s="12"/>
      <c r="BC1753" s="12"/>
      <c r="BD1753" s="12"/>
      <c r="BE1753" s="12"/>
      <c r="BF1753" s="12"/>
    </row>
    <row r="1754" spans="1:58">
      <c r="A1754"/>
      <c r="B1754"/>
      <c r="C1754"/>
      <c r="D1754"/>
      <c r="E1754"/>
      <c r="F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D1754" s="11"/>
      <c r="AE1754" s="12"/>
      <c r="AF1754" s="11"/>
      <c r="AG1754" s="12"/>
      <c r="AH1754" s="11"/>
      <c r="AI1754" s="11"/>
      <c r="AJ1754" s="11"/>
      <c r="AK1754" s="11"/>
      <c r="AL1754" s="11"/>
      <c r="AN1754" s="11"/>
      <c r="AO1754" s="12"/>
      <c r="AP1754" s="12"/>
      <c r="AQ1754" s="12"/>
      <c r="AR1754" s="12"/>
      <c r="AS1754" s="12"/>
      <c r="AT1754" s="12"/>
      <c r="AU1754" s="12"/>
      <c r="AV1754" s="12"/>
      <c r="AX1754" s="11"/>
      <c r="AY1754" s="12"/>
      <c r="AZ1754" s="12"/>
      <c r="BA1754" s="12"/>
      <c r="BB1754" s="12"/>
      <c r="BC1754" s="12"/>
      <c r="BD1754" s="12"/>
      <c r="BE1754" s="12"/>
      <c r="BF1754" s="12"/>
    </row>
    <row r="1755" spans="1:58">
      <c r="A1755"/>
      <c r="B1755"/>
      <c r="C1755"/>
      <c r="D1755"/>
      <c r="E1755"/>
      <c r="F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D1755" s="11"/>
      <c r="AE1755" s="12"/>
      <c r="AF1755" s="11"/>
      <c r="AG1755" s="12"/>
      <c r="AH1755" s="11"/>
      <c r="AI1755" s="11"/>
      <c r="AJ1755" s="11"/>
      <c r="AK1755" s="11"/>
      <c r="AL1755" s="11"/>
      <c r="AN1755" s="11"/>
      <c r="AO1755" s="12"/>
      <c r="AP1755" s="12"/>
      <c r="AQ1755" s="12"/>
      <c r="AR1755" s="12"/>
      <c r="AS1755" s="12"/>
      <c r="AT1755" s="12"/>
      <c r="AU1755" s="12"/>
      <c r="AV1755" s="12"/>
      <c r="AX1755" s="11"/>
      <c r="AY1755" s="12"/>
      <c r="AZ1755" s="12"/>
      <c r="BA1755" s="12"/>
      <c r="BB1755" s="12"/>
      <c r="BC1755" s="12"/>
      <c r="BD1755" s="12"/>
      <c r="BE1755" s="12"/>
      <c r="BF1755" s="12"/>
    </row>
    <row r="1756" spans="1:58">
      <c r="A1756"/>
      <c r="B1756"/>
      <c r="C1756"/>
      <c r="D1756"/>
      <c r="E1756"/>
      <c r="F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D1756" s="11"/>
      <c r="AE1756" s="12"/>
      <c r="AF1756" s="11"/>
      <c r="AG1756" s="12"/>
      <c r="AH1756" s="11"/>
      <c r="AI1756" s="11"/>
      <c r="AJ1756" s="11"/>
      <c r="AK1756" s="11"/>
      <c r="AL1756" s="11"/>
      <c r="AN1756" s="11"/>
      <c r="AO1756" s="12"/>
      <c r="AP1756" s="12"/>
      <c r="AQ1756" s="12"/>
      <c r="AR1756" s="12"/>
      <c r="AS1756" s="12"/>
      <c r="AT1756" s="12"/>
      <c r="AU1756" s="12"/>
      <c r="AV1756" s="12"/>
      <c r="AX1756" s="11"/>
      <c r="AY1756" s="12"/>
      <c r="AZ1756" s="12"/>
      <c r="BA1756" s="12"/>
      <c r="BB1756" s="12"/>
      <c r="BC1756" s="12"/>
      <c r="BD1756" s="12"/>
      <c r="BE1756" s="12"/>
      <c r="BF1756" s="12"/>
    </row>
    <row r="1757" spans="1:58">
      <c r="A1757"/>
      <c r="B1757"/>
      <c r="C1757"/>
      <c r="D1757"/>
      <c r="E1757"/>
      <c r="F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D1757" s="11"/>
      <c r="AE1757" s="12"/>
      <c r="AF1757" s="11"/>
      <c r="AG1757" s="12"/>
      <c r="AH1757" s="11"/>
      <c r="AI1757" s="11"/>
      <c r="AJ1757" s="11"/>
      <c r="AK1757" s="11"/>
      <c r="AL1757" s="11"/>
      <c r="AN1757" s="11"/>
      <c r="AO1757" s="12"/>
      <c r="AP1757" s="12"/>
      <c r="AQ1757" s="12"/>
      <c r="AR1757" s="12"/>
      <c r="AS1757" s="12"/>
      <c r="AT1757" s="12"/>
      <c r="AU1757" s="12"/>
      <c r="AV1757" s="12"/>
      <c r="AX1757" s="11"/>
      <c r="AY1757" s="12"/>
      <c r="AZ1757" s="12"/>
      <c r="BA1757" s="12"/>
      <c r="BB1757" s="12"/>
      <c r="BC1757" s="12"/>
      <c r="BD1757" s="12"/>
      <c r="BE1757" s="12"/>
      <c r="BF1757" s="12"/>
    </row>
    <row r="1758" spans="1:58">
      <c r="A1758"/>
      <c r="B1758"/>
      <c r="C1758"/>
      <c r="D1758"/>
      <c r="E1758"/>
      <c r="F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D1758" s="11"/>
      <c r="AE1758" s="12"/>
      <c r="AF1758" s="11"/>
      <c r="AG1758" s="12"/>
      <c r="AH1758" s="11"/>
      <c r="AI1758" s="11"/>
      <c r="AJ1758" s="11"/>
      <c r="AK1758" s="11"/>
      <c r="AL1758" s="11"/>
      <c r="AN1758" s="11"/>
      <c r="AO1758" s="12"/>
      <c r="AP1758" s="12"/>
      <c r="AQ1758" s="12"/>
      <c r="AR1758" s="12"/>
      <c r="AS1758" s="12"/>
      <c r="AT1758" s="12"/>
      <c r="AU1758" s="12"/>
      <c r="AV1758" s="12"/>
      <c r="AX1758" s="11"/>
      <c r="AY1758" s="12"/>
      <c r="AZ1758" s="12"/>
      <c r="BA1758" s="12"/>
      <c r="BB1758" s="12"/>
      <c r="BC1758" s="12"/>
      <c r="BD1758" s="12"/>
      <c r="BE1758" s="12"/>
      <c r="BF1758" s="12"/>
    </row>
    <row r="1759" spans="1:58">
      <c r="A1759"/>
      <c r="B1759"/>
      <c r="C1759"/>
      <c r="D1759"/>
      <c r="E1759"/>
      <c r="F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D1759" s="11"/>
      <c r="AE1759" s="12"/>
      <c r="AF1759" s="11"/>
      <c r="AG1759" s="12"/>
      <c r="AH1759" s="11"/>
      <c r="AI1759" s="11"/>
      <c r="AJ1759" s="11"/>
      <c r="AK1759" s="11"/>
      <c r="AL1759" s="11"/>
      <c r="AN1759" s="11"/>
      <c r="AO1759" s="12"/>
      <c r="AP1759" s="12"/>
      <c r="AQ1759" s="12"/>
      <c r="AR1759" s="12"/>
      <c r="AS1759" s="12"/>
      <c r="AT1759" s="12"/>
      <c r="AU1759" s="12"/>
      <c r="AV1759" s="12"/>
      <c r="AX1759" s="11"/>
      <c r="AY1759" s="12"/>
      <c r="AZ1759" s="12"/>
      <c r="BA1759" s="12"/>
      <c r="BB1759" s="12"/>
      <c r="BC1759" s="12"/>
      <c r="BD1759" s="12"/>
      <c r="BE1759" s="12"/>
      <c r="BF1759" s="12"/>
    </row>
    <row r="1760" spans="1:58">
      <c r="A1760"/>
      <c r="B1760"/>
      <c r="C1760"/>
      <c r="D1760"/>
      <c r="E1760"/>
      <c r="F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D1760" s="11"/>
      <c r="AE1760" s="12"/>
      <c r="AF1760" s="11"/>
      <c r="AG1760" s="12"/>
      <c r="AH1760" s="11"/>
      <c r="AI1760" s="11"/>
      <c r="AJ1760" s="11"/>
      <c r="AK1760" s="11"/>
      <c r="AL1760" s="11"/>
      <c r="AN1760" s="11"/>
      <c r="AO1760" s="12"/>
      <c r="AP1760" s="12"/>
      <c r="AQ1760" s="12"/>
      <c r="AR1760" s="12"/>
      <c r="AS1760" s="12"/>
      <c r="AT1760" s="12"/>
      <c r="AU1760" s="12"/>
      <c r="AV1760" s="12"/>
      <c r="AX1760" s="11"/>
      <c r="AY1760" s="12"/>
      <c r="AZ1760" s="12"/>
      <c r="BA1760" s="12"/>
      <c r="BB1760" s="12"/>
      <c r="BC1760" s="12"/>
      <c r="BD1760" s="12"/>
      <c r="BE1760" s="12"/>
      <c r="BF1760" s="12"/>
    </row>
    <row r="1761" spans="1:58">
      <c r="A1761"/>
      <c r="B1761"/>
      <c r="C1761"/>
      <c r="D1761"/>
      <c r="E1761"/>
      <c r="F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D1761" s="11"/>
      <c r="AE1761" s="12"/>
      <c r="AF1761" s="11"/>
      <c r="AG1761" s="12"/>
      <c r="AH1761" s="11"/>
      <c r="AI1761" s="11"/>
      <c r="AJ1761" s="11"/>
      <c r="AK1761" s="11"/>
      <c r="AL1761" s="11"/>
      <c r="AN1761" s="11"/>
      <c r="AO1761" s="12"/>
      <c r="AP1761" s="12"/>
      <c r="AQ1761" s="12"/>
      <c r="AR1761" s="12"/>
      <c r="AS1761" s="12"/>
      <c r="AT1761" s="12"/>
      <c r="AU1761" s="12"/>
      <c r="AV1761" s="12"/>
      <c r="AX1761" s="11"/>
      <c r="AY1761" s="12"/>
      <c r="AZ1761" s="12"/>
      <c r="BA1761" s="12"/>
      <c r="BB1761" s="12"/>
      <c r="BC1761" s="12"/>
      <c r="BD1761" s="12"/>
      <c r="BE1761" s="12"/>
      <c r="BF1761" s="12"/>
    </row>
    <row r="1762" spans="1:58">
      <c r="A1762"/>
      <c r="B1762"/>
      <c r="C1762"/>
      <c r="D1762"/>
      <c r="E1762"/>
      <c r="F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D1762" s="11"/>
      <c r="AE1762" s="12"/>
      <c r="AF1762" s="11"/>
      <c r="AG1762" s="12"/>
      <c r="AH1762" s="11"/>
      <c r="AI1762" s="11"/>
      <c r="AJ1762" s="11"/>
      <c r="AK1762" s="11"/>
      <c r="AL1762" s="11"/>
      <c r="AN1762" s="11"/>
      <c r="AO1762" s="12"/>
      <c r="AP1762" s="12"/>
      <c r="AQ1762" s="12"/>
      <c r="AR1762" s="12"/>
      <c r="AS1762" s="12"/>
      <c r="AT1762" s="12"/>
      <c r="AU1762" s="12"/>
      <c r="AV1762" s="12"/>
      <c r="AX1762" s="11"/>
      <c r="AY1762" s="12"/>
      <c r="AZ1762" s="12"/>
      <c r="BA1762" s="12"/>
      <c r="BB1762" s="12"/>
      <c r="BC1762" s="12"/>
      <c r="BD1762" s="12"/>
      <c r="BE1762" s="12"/>
      <c r="BF1762" s="12"/>
    </row>
    <row r="1763" spans="1:58">
      <c r="A1763"/>
      <c r="B1763"/>
      <c r="C1763"/>
      <c r="D1763"/>
      <c r="E1763"/>
      <c r="F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D1763" s="11"/>
      <c r="AE1763" s="12"/>
      <c r="AF1763" s="11"/>
      <c r="AG1763" s="12"/>
      <c r="AH1763" s="11"/>
      <c r="AI1763" s="11"/>
      <c r="AJ1763" s="11"/>
      <c r="AK1763" s="11"/>
      <c r="AL1763" s="11"/>
      <c r="AN1763" s="11"/>
      <c r="AO1763" s="12"/>
      <c r="AP1763" s="12"/>
      <c r="AQ1763" s="12"/>
      <c r="AR1763" s="12"/>
      <c r="AS1763" s="12"/>
      <c r="AT1763" s="12"/>
      <c r="AU1763" s="12"/>
      <c r="AV1763" s="12"/>
      <c r="AX1763" s="11"/>
      <c r="AY1763" s="12"/>
      <c r="AZ1763" s="12"/>
      <c r="BA1763" s="12"/>
      <c r="BB1763" s="12"/>
      <c r="BC1763" s="12"/>
      <c r="BD1763" s="12"/>
      <c r="BE1763" s="12"/>
      <c r="BF1763" s="12"/>
    </row>
    <row r="1764" spans="1:58">
      <c r="A1764"/>
      <c r="B1764"/>
      <c r="C1764"/>
      <c r="D1764"/>
      <c r="E1764"/>
      <c r="F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D1764" s="11"/>
      <c r="AE1764" s="12"/>
      <c r="AF1764" s="11"/>
      <c r="AG1764" s="12"/>
      <c r="AH1764" s="11"/>
      <c r="AI1764" s="11"/>
      <c r="AJ1764" s="11"/>
      <c r="AK1764" s="11"/>
      <c r="AL1764" s="11"/>
      <c r="AN1764" s="11"/>
      <c r="AO1764" s="12"/>
      <c r="AP1764" s="12"/>
      <c r="AQ1764" s="12"/>
      <c r="AR1764" s="12"/>
      <c r="AS1764" s="12"/>
      <c r="AT1764" s="12"/>
      <c r="AU1764" s="12"/>
      <c r="AV1764" s="12"/>
      <c r="AX1764" s="11"/>
      <c r="AY1764" s="12"/>
      <c r="AZ1764" s="12"/>
      <c r="BA1764" s="12"/>
      <c r="BB1764" s="12"/>
      <c r="BC1764" s="12"/>
      <c r="BD1764" s="12"/>
      <c r="BE1764" s="12"/>
      <c r="BF1764" s="12"/>
    </row>
    <row r="1765" spans="1:58">
      <c r="A1765"/>
      <c r="B1765"/>
      <c r="C1765"/>
      <c r="D1765"/>
      <c r="E1765"/>
      <c r="F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D1765" s="11"/>
      <c r="AE1765" s="12"/>
      <c r="AF1765" s="11"/>
      <c r="AG1765" s="12"/>
      <c r="AH1765" s="11"/>
      <c r="AI1765" s="11"/>
      <c r="AJ1765" s="11"/>
      <c r="AK1765" s="11"/>
      <c r="AL1765" s="11"/>
      <c r="AN1765" s="11"/>
      <c r="AO1765" s="12"/>
      <c r="AP1765" s="12"/>
      <c r="AQ1765" s="12"/>
      <c r="AR1765" s="12"/>
      <c r="AS1765" s="12"/>
      <c r="AT1765" s="12"/>
      <c r="AU1765" s="12"/>
      <c r="AV1765" s="12"/>
      <c r="AX1765" s="11"/>
      <c r="AY1765" s="12"/>
      <c r="AZ1765" s="12"/>
      <c r="BA1765" s="12"/>
      <c r="BB1765" s="12"/>
      <c r="BC1765" s="12"/>
      <c r="BD1765" s="12"/>
      <c r="BE1765" s="12"/>
      <c r="BF1765" s="12"/>
    </row>
    <row r="1766" spans="1:58">
      <c r="A1766"/>
      <c r="B1766"/>
      <c r="C1766"/>
      <c r="D1766"/>
      <c r="E1766"/>
      <c r="F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D1766" s="11"/>
      <c r="AE1766" s="12"/>
      <c r="AF1766" s="11"/>
      <c r="AG1766" s="12"/>
      <c r="AH1766" s="11"/>
      <c r="AI1766" s="11"/>
      <c r="AJ1766" s="11"/>
      <c r="AK1766" s="11"/>
      <c r="AL1766" s="11"/>
      <c r="AN1766" s="11"/>
      <c r="AO1766" s="12"/>
      <c r="AP1766" s="12"/>
      <c r="AQ1766" s="12"/>
      <c r="AR1766" s="12"/>
      <c r="AS1766" s="12"/>
      <c r="AT1766" s="12"/>
      <c r="AU1766" s="12"/>
      <c r="AV1766" s="12"/>
      <c r="AX1766" s="11"/>
      <c r="AY1766" s="12"/>
      <c r="AZ1766" s="12"/>
      <c r="BA1766" s="12"/>
      <c r="BB1766" s="12"/>
      <c r="BC1766" s="12"/>
      <c r="BD1766" s="12"/>
      <c r="BE1766" s="12"/>
      <c r="BF1766" s="12"/>
    </row>
    <row r="1767" spans="1:58">
      <c r="A1767"/>
      <c r="B1767"/>
      <c r="C1767"/>
      <c r="D1767"/>
      <c r="E1767"/>
      <c r="F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D1767" s="11"/>
      <c r="AE1767" s="12"/>
      <c r="AF1767" s="11"/>
      <c r="AG1767" s="12"/>
      <c r="AH1767" s="11"/>
      <c r="AI1767" s="11"/>
      <c r="AJ1767" s="11"/>
      <c r="AK1767" s="11"/>
      <c r="AL1767" s="11"/>
      <c r="AN1767" s="11"/>
      <c r="AO1767" s="12"/>
      <c r="AP1767" s="12"/>
      <c r="AQ1767" s="12"/>
      <c r="AR1767" s="12"/>
      <c r="AS1767" s="12"/>
      <c r="AT1767" s="12"/>
      <c r="AU1767" s="12"/>
      <c r="AV1767" s="12"/>
      <c r="AX1767" s="11"/>
      <c r="AY1767" s="12"/>
      <c r="AZ1767" s="12"/>
      <c r="BA1767" s="12"/>
      <c r="BB1767" s="12"/>
      <c r="BC1767" s="12"/>
      <c r="BD1767" s="12"/>
      <c r="BE1767" s="12"/>
      <c r="BF1767" s="12"/>
    </row>
    <row r="1768" spans="1:58">
      <c r="A1768"/>
      <c r="B1768"/>
      <c r="C1768"/>
      <c r="D1768"/>
      <c r="E1768"/>
      <c r="F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D1768" s="11"/>
      <c r="AE1768" s="12"/>
      <c r="AF1768" s="11"/>
      <c r="AG1768" s="12"/>
      <c r="AH1768" s="11"/>
      <c r="AI1768" s="11"/>
      <c r="AJ1768" s="11"/>
      <c r="AK1768" s="11"/>
      <c r="AL1768" s="11"/>
      <c r="AN1768" s="11"/>
      <c r="AO1768" s="12"/>
      <c r="AP1768" s="12"/>
      <c r="AQ1768" s="12"/>
      <c r="AR1768" s="12"/>
      <c r="AS1768" s="12"/>
      <c r="AT1768" s="12"/>
      <c r="AU1768" s="12"/>
      <c r="AV1768" s="12"/>
      <c r="AX1768" s="11"/>
      <c r="AY1768" s="12"/>
      <c r="AZ1768" s="12"/>
      <c r="BA1768" s="12"/>
      <c r="BB1768" s="12"/>
      <c r="BC1768" s="12"/>
      <c r="BD1768" s="12"/>
      <c r="BE1768" s="12"/>
      <c r="BF1768" s="12"/>
    </row>
    <row r="1769" spans="1:58">
      <c r="A1769"/>
      <c r="B1769"/>
      <c r="C1769"/>
      <c r="D1769"/>
      <c r="E1769"/>
      <c r="F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D1769" s="11"/>
      <c r="AE1769" s="12"/>
      <c r="AF1769" s="11"/>
      <c r="AG1769" s="12"/>
      <c r="AH1769" s="11"/>
      <c r="AI1769" s="11"/>
      <c r="AJ1769" s="11"/>
      <c r="AK1769" s="11"/>
      <c r="AL1769" s="11"/>
      <c r="AN1769" s="11"/>
      <c r="AO1769" s="12"/>
      <c r="AP1769" s="12"/>
      <c r="AQ1769" s="12"/>
      <c r="AR1769" s="12"/>
      <c r="AS1769" s="12"/>
      <c r="AT1769" s="12"/>
      <c r="AU1769" s="12"/>
      <c r="AV1769" s="12"/>
      <c r="AX1769" s="11"/>
      <c r="AY1769" s="12"/>
      <c r="AZ1769" s="12"/>
      <c r="BA1769" s="12"/>
      <c r="BB1769" s="12"/>
      <c r="BC1769" s="12"/>
      <c r="BD1769" s="12"/>
      <c r="BE1769" s="12"/>
      <c r="BF1769" s="12"/>
    </row>
    <row r="1770" spans="1:58">
      <c r="A1770"/>
      <c r="B1770"/>
      <c r="C1770"/>
      <c r="D1770"/>
      <c r="E1770"/>
      <c r="F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D1770" s="11"/>
      <c r="AE1770" s="12"/>
      <c r="AF1770" s="11"/>
      <c r="AG1770" s="12"/>
      <c r="AH1770" s="11"/>
      <c r="AI1770" s="11"/>
      <c r="AJ1770" s="11"/>
      <c r="AK1770" s="11"/>
      <c r="AL1770" s="11"/>
      <c r="AN1770" s="11"/>
      <c r="AO1770" s="12"/>
      <c r="AP1770" s="12"/>
      <c r="AQ1770" s="12"/>
      <c r="AR1770" s="12"/>
      <c r="AS1770" s="12"/>
      <c r="AT1770" s="12"/>
      <c r="AU1770" s="12"/>
      <c r="AV1770" s="12"/>
      <c r="AX1770" s="11"/>
      <c r="AY1770" s="12"/>
      <c r="AZ1770" s="12"/>
      <c r="BA1770" s="12"/>
      <c r="BB1770" s="12"/>
      <c r="BC1770" s="12"/>
      <c r="BD1770" s="12"/>
      <c r="BE1770" s="12"/>
      <c r="BF1770" s="12"/>
    </row>
    <row r="1771" spans="1:58">
      <c r="A1771"/>
      <c r="B1771"/>
      <c r="C1771"/>
      <c r="D1771"/>
      <c r="E1771"/>
      <c r="F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D1771" s="11"/>
      <c r="AE1771" s="12"/>
      <c r="AF1771" s="11"/>
      <c r="AG1771" s="12"/>
      <c r="AH1771" s="11"/>
      <c r="AI1771" s="11"/>
      <c r="AJ1771" s="11"/>
      <c r="AK1771" s="11"/>
      <c r="AL1771" s="11"/>
      <c r="AN1771" s="11"/>
      <c r="AO1771" s="12"/>
      <c r="AP1771" s="12"/>
      <c r="AQ1771" s="12"/>
      <c r="AR1771" s="12"/>
      <c r="AS1771" s="12"/>
      <c r="AT1771" s="12"/>
      <c r="AU1771" s="12"/>
      <c r="AV1771" s="12"/>
      <c r="AX1771" s="11"/>
      <c r="AY1771" s="12"/>
      <c r="AZ1771" s="12"/>
      <c r="BA1771" s="12"/>
      <c r="BB1771" s="12"/>
      <c r="BC1771" s="12"/>
      <c r="BD1771" s="12"/>
      <c r="BE1771" s="12"/>
      <c r="BF1771" s="12"/>
    </row>
    <row r="1772" spans="1:58">
      <c r="A1772"/>
      <c r="B1772"/>
      <c r="C1772"/>
      <c r="D1772"/>
      <c r="E1772"/>
      <c r="F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D1772" s="11"/>
      <c r="AE1772" s="12"/>
      <c r="AF1772" s="11"/>
      <c r="AG1772" s="12"/>
      <c r="AH1772" s="11"/>
      <c r="AI1772" s="11"/>
      <c r="AJ1772" s="11"/>
      <c r="AK1772" s="11"/>
      <c r="AL1772" s="11"/>
      <c r="AN1772" s="11"/>
      <c r="AO1772" s="12"/>
      <c r="AP1772" s="12"/>
      <c r="AQ1772" s="12"/>
      <c r="AR1772" s="12"/>
      <c r="AS1772" s="12"/>
      <c r="AT1772" s="12"/>
      <c r="AU1772" s="12"/>
      <c r="AV1772" s="12"/>
      <c r="AX1772" s="11"/>
      <c r="AY1772" s="12"/>
      <c r="AZ1772" s="12"/>
      <c r="BA1772" s="12"/>
      <c r="BB1772" s="12"/>
      <c r="BC1772" s="12"/>
      <c r="BD1772" s="12"/>
      <c r="BE1772" s="12"/>
      <c r="BF1772" s="12"/>
    </row>
    <row r="1773" spans="1:58">
      <c r="A1773"/>
      <c r="B1773"/>
      <c r="C1773"/>
      <c r="D1773"/>
      <c r="E1773"/>
      <c r="F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D1773" s="11"/>
      <c r="AE1773" s="12"/>
      <c r="AF1773" s="11"/>
      <c r="AG1773" s="12"/>
      <c r="AH1773" s="11"/>
      <c r="AI1773" s="11"/>
      <c r="AJ1773" s="11"/>
      <c r="AK1773" s="11"/>
      <c r="AL1773" s="11"/>
      <c r="AN1773" s="11"/>
      <c r="AO1773" s="12"/>
      <c r="AP1773" s="12"/>
      <c r="AQ1773" s="12"/>
      <c r="AR1773" s="12"/>
      <c r="AS1773" s="12"/>
      <c r="AT1773" s="12"/>
      <c r="AU1773" s="12"/>
      <c r="AV1773" s="12"/>
      <c r="AX1773" s="11"/>
      <c r="AY1773" s="12"/>
      <c r="AZ1773" s="12"/>
      <c r="BA1773" s="12"/>
      <c r="BB1773" s="12"/>
      <c r="BC1773" s="12"/>
      <c r="BD1773" s="12"/>
      <c r="BE1773" s="12"/>
      <c r="BF1773" s="12"/>
    </row>
    <row r="1774" spans="1:58">
      <c r="A1774"/>
      <c r="B1774"/>
      <c r="C1774"/>
      <c r="D1774"/>
      <c r="E1774"/>
      <c r="F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D1774" s="11"/>
      <c r="AE1774" s="12"/>
      <c r="AF1774" s="11"/>
      <c r="AG1774" s="12"/>
      <c r="AH1774" s="11"/>
      <c r="AI1774" s="11"/>
      <c r="AJ1774" s="11"/>
      <c r="AK1774" s="11"/>
      <c r="AL1774" s="11"/>
      <c r="AN1774" s="11"/>
      <c r="AO1774" s="12"/>
      <c r="AP1774" s="12"/>
      <c r="AQ1774" s="12"/>
      <c r="AR1774" s="12"/>
      <c r="AS1774" s="12"/>
      <c r="AT1774" s="12"/>
      <c r="AU1774" s="12"/>
      <c r="AV1774" s="12"/>
      <c r="AX1774" s="11"/>
      <c r="AY1774" s="12"/>
      <c r="AZ1774" s="12"/>
      <c r="BA1774" s="12"/>
      <c r="BB1774" s="12"/>
      <c r="BC1774" s="12"/>
      <c r="BD1774" s="12"/>
      <c r="BE1774" s="12"/>
      <c r="BF1774" s="12"/>
    </row>
    <row r="1775" spans="1:58">
      <c r="A1775"/>
      <c r="B1775"/>
      <c r="C1775"/>
      <c r="D1775"/>
      <c r="E1775"/>
      <c r="F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D1775" s="11"/>
      <c r="AE1775" s="12"/>
      <c r="AF1775" s="11"/>
      <c r="AG1775" s="12"/>
      <c r="AH1775" s="11"/>
      <c r="AI1775" s="11"/>
      <c r="AJ1775" s="11"/>
      <c r="AK1775" s="11"/>
      <c r="AL1775" s="11"/>
      <c r="AN1775" s="11"/>
      <c r="AO1775" s="12"/>
      <c r="AP1775" s="12"/>
      <c r="AQ1775" s="12"/>
      <c r="AR1775" s="12"/>
      <c r="AS1775" s="12"/>
      <c r="AT1775" s="12"/>
      <c r="AU1775" s="12"/>
      <c r="AV1775" s="12"/>
      <c r="AX1775" s="11"/>
      <c r="AY1775" s="12"/>
      <c r="AZ1775" s="12"/>
      <c r="BA1775" s="12"/>
      <c r="BB1775" s="12"/>
      <c r="BC1775" s="12"/>
      <c r="BD1775" s="12"/>
      <c r="BE1775" s="12"/>
      <c r="BF1775" s="12"/>
    </row>
    <row r="1776" spans="1:58">
      <c r="A1776"/>
      <c r="B1776"/>
      <c r="C1776"/>
      <c r="D1776"/>
      <c r="E1776"/>
      <c r="F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D1776" s="11"/>
      <c r="AE1776" s="12"/>
      <c r="AF1776" s="11"/>
      <c r="AG1776" s="12"/>
      <c r="AH1776" s="11"/>
      <c r="AI1776" s="11"/>
      <c r="AJ1776" s="11"/>
      <c r="AK1776" s="11"/>
      <c r="AL1776" s="11"/>
      <c r="AN1776" s="11"/>
      <c r="AO1776" s="12"/>
      <c r="AP1776" s="12"/>
      <c r="AQ1776" s="12"/>
      <c r="AR1776" s="12"/>
      <c r="AS1776" s="12"/>
      <c r="AT1776" s="12"/>
      <c r="AU1776" s="12"/>
      <c r="AV1776" s="12"/>
      <c r="AX1776" s="11"/>
      <c r="AY1776" s="12"/>
      <c r="AZ1776" s="12"/>
      <c r="BA1776" s="12"/>
      <c r="BB1776" s="12"/>
      <c r="BC1776" s="12"/>
      <c r="BD1776" s="12"/>
      <c r="BE1776" s="12"/>
      <c r="BF1776" s="12"/>
    </row>
    <row r="1777" spans="1:58">
      <c r="A1777"/>
      <c r="B1777"/>
      <c r="C1777"/>
      <c r="D1777"/>
      <c r="E1777"/>
      <c r="F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D1777" s="11"/>
      <c r="AE1777" s="12"/>
      <c r="AF1777" s="11"/>
      <c r="AG1777" s="12"/>
      <c r="AH1777" s="11"/>
      <c r="AI1777" s="11"/>
      <c r="AJ1777" s="11"/>
      <c r="AK1777" s="11"/>
      <c r="AL1777" s="11"/>
      <c r="AN1777" s="11"/>
      <c r="AO1777" s="12"/>
      <c r="AP1777" s="12"/>
      <c r="AQ1777" s="12"/>
      <c r="AR1777" s="12"/>
      <c r="AS1777" s="12"/>
      <c r="AT1777" s="12"/>
      <c r="AU1777" s="12"/>
      <c r="AV1777" s="12"/>
      <c r="AX1777" s="11"/>
      <c r="AY1777" s="12"/>
      <c r="AZ1777" s="12"/>
      <c r="BA1777" s="12"/>
      <c r="BB1777" s="12"/>
      <c r="BC1777" s="12"/>
      <c r="BD1777" s="12"/>
      <c r="BE1777" s="12"/>
      <c r="BF1777" s="12"/>
    </row>
    <row r="1778" spans="1:58">
      <c r="A1778"/>
      <c r="B1778"/>
      <c r="C1778"/>
      <c r="D1778"/>
      <c r="E1778"/>
      <c r="F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D1778" s="11"/>
      <c r="AE1778" s="12"/>
      <c r="AF1778" s="11"/>
      <c r="AG1778" s="12"/>
      <c r="AH1778" s="11"/>
      <c r="AI1778" s="11"/>
      <c r="AJ1778" s="11"/>
      <c r="AK1778" s="11"/>
      <c r="AL1778" s="11"/>
      <c r="AN1778" s="11"/>
      <c r="AO1778" s="12"/>
      <c r="AP1778" s="12"/>
      <c r="AQ1778" s="12"/>
      <c r="AR1778" s="12"/>
      <c r="AS1778" s="12"/>
      <c r="AT1778" s="12"/>
      <c r="AU1778" s="12"/>
      <c r="AV1778" s="12"/>
      <c r="AX1778" s="11"/>
      <c r="AY1778" s="12"/>
      <c r="AZ1778" s="12"/>
      <c r="BA1778" s="12"/>
      <c r="BB1778" s="12"/>
      <c r="BC1778" s="12"/>
      <c r="BD1778" s="12"/>
      <c r="BE1778" s="12"/>
      <c r="BF1778" s="12"/>
    </row>
    <row r="1779" spans="1:58">
      <c r="A1779"/>
      <c r="B1779"/>
      <c r="C1779"/>
      <c r="D1779"/>
      <c r="E1779"/>
      <c r="F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D1779" s="11"/>
      <c r="AE1779" s="12"/>
      <c r="AF1779" s="11"/>
      <c r="AG1779" s="12"/>
      <c r="AH1779" s="11"/>
      <c r="AI1779" s="11"/>
      <c r="AJ1779" s="11"/>
      <c r="AK1779" s="11"/>
      <c r="AL1779" s="11"/>
      <c r="AN1779" s="11"/>
      <c r="AO1779" s="12"/>
      <c r="AP1779" s="12"/>
      <c r="AQ1779" s="12"/>
      <c r="AR1779" s="12"/>
      <c r="AS1779" s="12"/>
      <c r="AT1779" s="12"/>
      <c r="AU1779" s="12"/>
      <c r="AV1779" s="12"/>
      <c r="AX1779" s="11"/>
      <c r="AY1779" s="12"/>
      <c r="AZ1779" s="12"/>
      <c r="BA1779" s="12"/>
      <c r="BB1779" s="12"/>
      <c r="BC1779" s="12"/>
      <c r="BD1779" s="12"/>
      <c r="BE1779" s="12"/>
      <c r="BF1779" s="12"/>
    </row>
    <row r="1780" spans="1:58">
      <c r="A1780"/>
      <c r="B1780"/>
      <c r="C1780"/>
      <c r="D1780"/>
      <c r="E1780"/>
      <c r="F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D1780" s="11"/>
      <c r="AE1780" s="12"/>
      <c r="AF1780" s="11"/>
      <c r="AG1780" s="12"/>
      <c r="AH1780" s="11"/>
      <c r="AI1780" s="11"/>
      <c r="AJ1780" s="11"/>
      <c r="AK1780" s="11"/>
      <c r="AL1780" s="11"/>
      <c r="AN1780" s="11"/>
      <c r="AO1780" s="12"/>
      <c r="AP1780" s="12"/>
      <c r="AQ1780" s="12"/>
      <c r="AR1780" s="12"/>
      <c r="AS1780" s="12"/>
      <c r="AT1780" s="12"/>
      <c r="AU1780" s="12"/>
      <c r="AV1780" s="12"/>
      <c r="AX1780" s="11"/>
      <c r="AY1780" s="12"/>
      <c r="AZ1780" s="12"/>
      <c r="BA1780" s="12"/>
      <c r="BB1780" s="12"/>
      <c r="BC1780" s="12"/>
      <c r="BD1780" s="12"/>
      <c r="BE1780" s="12"/>
      <c r="BF1780" s="12"/>
    </row>
    <row r="1781" spans="1:58">
      <c r="A1781"/>
      <c r="B1781"/>
      <c r="C1781"/>
      <c r="D1781"/>
      <c r="E1781"/>
      <c r="F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D1781" s="11"/>
      <c r="AE1781" s="12"/>
      <c r="AF1781" s="11"/>
      <c r="AG1781" s="12"/>
      <c r="AH1781" s="11"/>
      <c r="AI1781" s="11"/>
      <c r="AJ1781" s="11"/>
      <c r="AK1781" s="11"/>
      <c r="AL1781" s="11"/>
      <c r="AN1781" s="11"/>
      <c r="AO1781" s="12"/>
      <c r="AP1781" s="12"/>
      <c r="AQ1781" s="12"/>
      <c r="AR1781" s="12"/>
      <c r="AS1781" s="12"/>
      <c r="AT1781" s="12"/>
      <c r="AU1781" s="12"/>
      <c r="AV1781" s="12"/>
      <c r="AX1781" s="11"/>
      <c r="AY1781" s="12"/>
      <c r="AZ1781" s="12"/>
      <c r="BA1781" s="12"/>
      <c r="BB1781" s="12"/>
      <c r="BC1781" s="12"/>
      <c r="BD1781" s="12"/>
      <c r="BE1781" s="12"/>
      <c r="BF1781" s="12"/>
    </row>
    <row r="1782" spans="1:58">
      <c r="A1782"/>
      <c r="B1782"/>
      <c r="C1782"/>
      <c r="D1782"/>
      <c r="E1782"/>
      <c r="F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D1782" s="11"/>
      <c r="AE1782" s="12"/>
      <c r="AF1782" s="11"/>
      <c r="AG1782" s="12"/>
      <c r="AH1782" s="11"/>
      <c r="AI1782" s="11"/>
      <c r="AJ1782" s="11"/>
      <c r="AK1782" s="11"/>
      <c r="AL1782" s="11"/>
      <c r="AN1782" s="11"/>
      <c r="AO1782" s="12"/>
      <c r="AP1782" s="12"/>
      <c r="AQ1782" s="12"/>
      <c r="AR1782" s="12"/>
      <c r="AS1782" s="12"/>
      <c r="AT1782" s="12"/>
      <c r="AU1782" s="12"/>
      <c r="AV1782" s="12"/>
      <c r="AX1782" s="11"/>
      <c r="AY1782" s="12"/>
      <c r="AZ1782" s="12"/>
      <c r="BA1782" s="12"/>
      <c r="BB1782" s="12"/>
      <c r="BC1782" s="12"/>
      <c r="BD1782" s="12"/>
      <c r="BE1782" s="12"/>
      <c r="BF1782" s="12"/>
    </row>
    <row r="1783" spans="1:58">
      <c r="A1783"/>
      <c r="B1783"/>
      <c r="C1783"/>
      <c r="D1783"/>
      <c r="E1783"/>
      <c r="F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D1783" s="11"/>
      <c r="AE1783" s="12"/>
      <c r="AF1783" s="11"/>
      <c r="AG1783" s="12"/>
      <c r="AH1783" s="11"/>
      <c r="AI1783" s="11"/>
      <c r="AJ1783" s="11"/>
      <c r="AK1783" s="11"/>
      <c r="AL1783" s="11"/>
      <c r="AN1783" s="11"/>
      <c r="AO1783" s="12"/>
      <c r="AP1783" s="12"/>
      <c r="AQ1783" s="12"/>
      <c r="AR1783" s="12"/>
      <c r="AS1783" s="12"/>
      <c r="AT1783" s="12"/>
      <c r="AU1783" s="12"/>
      <c r="AV1783" s="12"/>
      <c r="AX1783" s="11"/>
      <c r="AY1783" s="12"/>
      <c r="AZ1783" s="12"/>
      <c r="BA1783" s="12"/>
      <c r="BB1783" s="12"/>
      <c r="BC1783" s="12"/>
      <c r="BD1783" s="12"/>
      <c r="BE1783" s="12"/>
      <c r="BF1783" s="12"/>
    </row>
    <row r="1784" spans="1:58">
      <c r="A1784"/>
      <c r="B1784"/>
      <c r="C1784"/>
      <c r="D1784"/>
      <c r="E1784"/>
      <c r="F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D1784" s="11"/>
      <c r="AE1784" s="12"/>
      <c r="AF1784" s="11"/>
      <c r="AG1784" s="12"/>
      <c r="AH1784" s="11"/>
      <c r="AI1784" s="11"/>
      <c r="AJ1784" s="11"/>
      <c r="AK1784" s="11"/>
      <c r="AL1784" s="11"/>
      <c r="AN1784" s="11"/>
      <c r="AO1784" s="12"/>
      <c r="AP1784" s="12"/>
      <c r="AQ1784" s="12"/>
      <c r="AR1784" s="12"/>
      <c r="AS1784" s="12"/>
      <c r="AT1784" s="12"/>
      <c r="AU1784" s="12"/>
      <c r="AV1784" s="12"/>
      <c r="AX1784" s="11"/>
      <c r="AY1784" s="12"/>
      <c r="AZ1784" s="12"/>
      <c r="BA1784" s="12"/>
      <c r="BB1784" s="12"/>
      <c r="BC1784" s="12"/>
      <c r="BD1784" s="12"/>
      <c r="BE1784" s="12"/>
      <c r="BF1784" s="12"/>
    </row>
    <row r="1785" spans="1:58">
      <c r="A1785"/>
      <c r="B1785"/>
      <c r="C1785"/>
      <c r="D1785"/>
      <c r="E1785"/>
      <c r="F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D1785" s="11"/>
      <c r="AE1785" s="12"/>
      <c r="AF1785" s="11"/>
      <c r="AG1785" s="12"/>
      <c r="AH1785" s="11"/>
      <c r="AI1785" s="11"/>
      <c r="AJ1785" s="11"/>
      <c r="AK1785" s="11"/>
      <c r="AL1785" s="11"/>
      <c r="AN1785" s="11"/>
      <c r="AO1785" s="12"/>
      <c r="AP1785" s="12"/>
      <c r="AQ1785" s="12"/>
      <c r="AR1785" s="12"/>
      <c r="AS1785" s="12"/>
      <c r="AT1785" s="12"/>
      <c r="AU1785" s="12"/>
      <c r="AV1785" s="12"/>
      <c r="AX1785" s="11"/>
      <c r="AY1785" s="12"/>
      <c r="AZ1785" s="12"/>
      <c r="BA1785" s="12"/>
      <c r="BB1785" s="12"/>
      <c r="BC1785" s="12"/>
      <c r="BD1785" s="12"/>
      <c r="BE1785" s="12"/>
      <c r="BF1785" s="12"/>
    </row>
    <row r="1786" spans="1:58">
      <c r="A1786"/>
      <c r="B1786"/>
      <c r="C1786"/>
      <c r="D1786"/>
      <c r="E1786"/>
      <c r="F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D1786" s="11"/>
      <c r="AE1786" s="12"/>
      <c r="AF1786" s="11"/>
      <c r="AG1786" s="12"/>
      <c r="AH1786" s="11"/>
      <c r="AI1786" s="11"/>
      <c r="AJ1786" s="11"/>
      <c r="AK1786" s="11"/>
      <c r="AL1786" s="11"/>
      <c r="AN1786" s="11"/>
      <c r="AO1786" s="12"/>
      <c r="AP1786" s="12"/>
      <c r="AQ1786" s="12"/>
      <c r="AR1786" s="12"/>
      <c r="AS1786" s="12"/>
      <c r="AT1786" s="12"/>
      <c r="AU1786" s="12"/>
      <c r="AV1786" s="12"/>
      <c r="AX1786" s="11"/>
      <c r="AY1786" s="12"/>
      <c r="AZ1786" s="12"/>
      <c r="BA1786" s="12"/>
      <c r="BB1786" s="12"/>
      <c r="BC1786" s="12"/>
      <c r="BD1786" s="12"/>
      <c r="BE1786" s="12"/>
      <c r="BF1786" s="12"/>
    </row>
    <row r="1787" spans="1:58">
      <c r="A1787"/>
      <c r="B1787"/>
      <c r="C1787"/>
      <c r="D1787"/>
      <c r="E1787"/>
      <c r="F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D1787" s="11"/>
      <c r="AE1787" s="12"/>
      <c r="AF1787" s="11"/>
      <c r="AG1787" s="12"/>
      <c r="AH1787" s="11"/>
      <c r="AI1787" s="11"/>
      <c r="AJ1787" s="11"/>
      <c r="AK1787" s="11"/>
      <c r="AL1787" s="11"/>
      <c r="AN1787" s="11"/>
      <c r="AO1787" s="12"/>
      <c r="AP1787" s="12"/>
      <c r="AQ1787" s="12"/>
      <c r="AR1787" s="12"/>
      <c r="AS1787" s="12"/>
      <c r="AT1787" s="12"/>
      <c r="AU1787" s="12"/>
      <c r="AV1787" s="12"/>
      <c r="AX1787" s="11"/>
      <c r="AY1787" s="12"/>
      <c r="AZ1787" s="12"/>
      <c r="BA1787" s="12"/>
      <c r="BB1787" s="12"/>
      <c r="BC1787" s="12"/>
      <c r="BD1787" s="12"/>
      <c r="BE1787" s="12"/>
      <c r="BF1787" s="12"/>
    </row>
    <row r="1788" spans="1:58">
      <c r="A1788"/>
      <c r="B1788"/>
      <c r="C1788"/>
      <c r="D1788"/>
      <c r="E1788"/>
      <c r="F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D1788" s="11"/>
      <c r="AE1788" s="12"/>
      <c r="AF1788" s="11"/>
      <c r="AG1788" s="12"/>
      <c r="AH1788" s="11"/>
      <c r="AI1788" s="11"/>
      <c r="AJ1788" s="11"/>
      <c r="AK1788" s="11"/>
      <c r="AL1788" s="11"/>
      <c r="AN1788" s="11"/>
      <c r="AO1788" s="12"/>
      <c r="AP1788" s="12"/>
      <c r="AQ1788" s="12"/>
      <c r="AR1788" s="12"/>
      <c r="AS1788" s="12"/>
      <c r="AT1788" s="12"/>
      <c r="AU1788" s="12"/>
      <c r="AV1788" s="12"/>
      <c r="AX1788" s="11"/>
      <c r="AY1788" s="12"/>
      <c r="AZ1788" s="12"/>
      <c r="BA1788" s="12"/>
      <c r="BB1788" s="12"/>
      <c r="BC1788" s="12"/>
      <c r="BD1788" s="12"/>
      <c r="BE1788" s="12"/>
      <c r="BF1788" s="12"/>
    </row>
    <row r="1789" spans="1:58">
      <c r="A1789"/>
      <c r="B1789"/>
      <c r="C1789"/>
      <c r="D1789"/>
      <c r="E1789"/>
      <c r="F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D1789" s="11"/>
      <c r="AE1789" s="12"/>
      <c r="AF1789" s="11"/>
      <c r="AG1789" s="12"/>
      <c r="AH1789" s="11"/>
      <c r="AI1789" s="11"/>
      <c r="AJ1789" s="11"/>
      <c r="AK1789" s="11"/>
      <c r="AL1789" s="11"/>
      <c r="AN1789" s="11"/>
      <c r="AO1789" s="12"/>
      <c r="AP1789" s="12"/>
      <c r="AQ1789" s="12"/>
      <c r="AR1789" s="12"/>
      <c r="AS1789" s="12"/>
      <c r="AT1789" s="12"/>
      <c r="AU1789" s="12"/>
      <c r="AV1789" s="12"/>
      <c r="AX1789" s="11"/>
      <c r="AY1789" s="12"/>
      <c r="AZ1789" s="12"/>
      <c r="BA1789" s="12"/>
      <c r="BB1789" s="12"/>
      <c r="BC1789" s="12"/>
      <c r="BD1789" s="12"/>
      <c r="BE1789" s="12"/>
      <c r="BF1789" s="12"/>
    </row>
    <row r="1790" spans="1:58">
      <c r="A1790"/>
      <c r="B1790"/>
      <c r="C1790"/>
      <c r="D1790"/>
      <c r="E1790"/>
      <c r="F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D1790" s="11"/>
      <c r="AE1790" s="12"/>
      <c r="AF1790" s="11"/>
      <c r="AG1790" s="12"/>
      <c r="AH1790" s="11"/>
      <c r="AI1790" s="11"/>
      <c r="AJ1790" s="11"/>
      <c r="AK1790" s="11"/>
      <c r="AL1790" s="11"/>
      <c r="AN1790" s="11"/>
      <c r="AO1790" s="12"/>
      <c r="AP1790" s="12"/>
      <c r="AQ1790" s="12"/>
      <c r="AR1790" s="12"/>
      <c r="AS1790" s="12"/>
      <c r="AT1790" s="12"/>
      <c r="AU1790" s="12"/>
      <c r="AV1790" s="12"/>
      <c r="AX1790" s="11"/>
      <c r="AY1790" s="12"/>
      <c r="AZ1790" s="12"/>
      <c r="BA1790" s="12"/>
      <c r="BB1790" s="12"/>
      <c r="BC1790" s="12"/>
      <c r="BD1790" s="12"/>
      <c r="BE1790" s="12"/>
      <c r="BF1790" s="12"/>
    </row>
    <row r="1791" spans="1:58">
      <c r="A1791"/>
      <c r="B1791"/>
      <c r="C1791"/>
      <c r="D1791"/>
      <c r="E1791"/>
      <c r="F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D1791" s="11"/>
      <c r="AE1791" s="12"/>
      <c r="AF1791" s="11"/>
      <c r="AG1791" s="12"/>
      <c r="AH1791" s="11"/>
      <c r="AI1791" s="11"/>
      <c r="AJ1791" s="11"/>
      <c r="AK1791" s="11"/>
      <c r="AL1791" s="11"/>
      <c r="AN1791" s="11"/>
      <c r="AO1791" s="12"/>
      <c r="AP1791" s="12"/>
      <c r="AQ1791" s="12"/>
      <c r="AR1791" s="12"/>
      <c r="AS1791" s="12"/>
      <c r="AT1791" s="12"/>
      <c r="AU1791" s="12"/>
      <c r="AV1791" s="12"/>
      <c r="AX1791" s="11"/>
      <c r="AY1791" s="12"/>
      <c r="AZ1791" s="12"/>
      <c r="BA1791" s="12"/>
      <c r="BB1791" s="12"/>
      <c r="BC1791" s="12"/>
      <c r="BD1791" s="12"/>
      <c r="BE1791" s="12"/>
      <c r="BF1791" s="12"/>
    </row>
    <row r="1792" spans="1:58">
      <c r="A1792"/>
      <c r="B1792"/>
      <c r="C1792"/>
      <c r="D1792"/>
      <c r="E1792"/>
      <c r="F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D1792" s="11"/>
      <c r="AE1792" s="12"/>
      <c r="AF1792" s="11"/>
      <c r="AG1792" s="12"/>
      <c r="AH1792" s="11"/>
      <c r="AI1792" s="11"/>
      <c r="AJ1792" s="11"/>
      <c r="AK1792" s="11"/>
      <c r="AL1792" s="11"/>
      <c r="AN1792" s="11"/>
      <c r="AO1792" s="12"/>
      <c r="AP1792" s="12"/>
      <c r="AQ1792" s="12"/>
      <c r="AR1792" s="12"/>
      <c r="AS1792" s="12"/>
      <c r="AT1792" s="12"/>
      <c r="AU1792" s="12"/>
      <c r="AV1792" s="12"/>
      <c r="AX1792" s="11"/>
      <c r="AY1792" s="12"/>
      <c r="AZ1792" s="12"/>
      <c r="BA1792" s="12"/>
      <c r="BB1792" s="12"/>
      <c r="BC1792" s="12"/>
      <c r="BD1792" s="12"/>
      <c r="BE1792" s="12"/>
      <c r="BF1792" s="12"/>
    </row>
    <row r="1793" spans="1:58">
      <c r="A1793"/>
      <c r="B1793"/>
      <c r="C1793"/>
      <c r="D1793"/>
      <c r="E1793"/>
      <c r="F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D1793" s="11"/>
      <c r="AE1793" s="12"/>
      <c r="AF1793" s="11"/>
      <c r="AG1793" s="12"/>
      <c r="AH1793" s="11"/>
      <c r="AI1793" s="11"/>
      <c r="AJ1793" s="11"/>
      <c r="AK1793" s="11"/>
      <c r="AL1793" s="11"/>
      <c r="AN1793" s="11"/>
      <c r="AO1793" s="12"/>
      <c r="AP1793" s="12"/>
      <c r="AQ1793" s="12"/>
      <c r="AR1793" s="12"/>
      <c r="AS1793" s="12"/>
      <c r="AT1793" s="12"/>
      <c r="AU1793" s="12"/>
      <c r="AV1793" s="12"/>
      <c r="AX1793" s="11"/>
      <c r="AY1793" s="12"/>
      <c r="AZ1793" s="12"/>
      <c r="BA1793" s="12"/>
      <c r="BB1793" s="12"/>
      <c r="BC1793" s="12"/>
      <c r="BD1793" s="12"/>
      <c r="BE1793" s="12"/>
      <c r="BF1793" s="12"/>
    </row>
    <row r="1794" spans="1:58">
      <c r="A1794"/>
      <c r="B1794"/>
      <c r="C1794"/>
      <c r="D1794"/>
      <c r="E1794"/>
      <c r="F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D1794" s="11"/>
      <c r="AE1794" s="12"/>
      <c r="AF1794" s="11"/>
      <c r="AG1794" s="12"/>
      <c r="AH1794" s="11"/>
      <c r="AI1794" s="11"/>
      <c r="AJ1794" s="11"/>
      <c r="AK1794" s="11"/>
      <c r="AL1794" s="11"/>
      <c r="AN1794" s="11"/>
      <c r="AO1794" s="12"/>
      <c r="AP1794" s="12"/>
      <c r="AQ1794" s="12"/>
      <c r="AR1794" s="12"/>
      <c r="AS1794" s="12"/>
      <c r="AT1794" s="12"/>
      <c r="AU1794" s="12"/>
      <c r="AV1794" s="12"/>
      <c r="AX1794" s="11"/>
      <c r="AY1794" s="12"/>
      <c r="AZ1794" s="12"/>
      <c r="BA1794" s="12"/>
      <c r="BB1794" s="12"/>
      <c r="BC1794" s="12"/>
      <c r="BD1794" s="12"/>
      <c r="BE1794" s="12"/>
      <c r="BF1794" s="12"/>
    </row>
    <row r="1795" spans="1:58">
      <c r="A1795"/>
      <c r="B1795"/>
      <c r="C1795"/>
      <c r="D1795"/>
      <c r="E1795"/>
      <c r="F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D1795" s="11"/>
      <c r="AE1795" s="12"/>
      <c r="AF1795" s="11"/>
      <c r="AG1795" s="12"/>
      <c r="AH1795" s="11"/>
      <c r="AI1795" s="11"/>
      <c r="AJ1795" s="11"/>
      <c r="AK1795" s="11"/>
      <c r="AL1795" s="11"/>
      <c r="AN1795" s="11"/>
      <c r="AO1795" s="12"/>
      <c r="AP1795" s="12"/>
      <c r="AQ1795" s="12"/>
      <c r="AR1795" s="12"/>
      <c r="AS1795" s="12"/>
      <c r="AT1795" s="12"/>
      <c r="AU1795" s="12"/>
      <c r="AV1795" s="12"/>
      <c r="AX1795" s="11"/>
      <c r="AY1795" s="12"/>
      <c r="AZ1795" s="12"/>
      <c r="BA1795" s="12"/>
      <c r="BB1795" s="12"/>
      <c r="BC1795" s="12"/>
      <c r="BD1795" s="12"/>
      <c r="BE1795" s="12"/>
      <c r="BF1795" s="12"/>
    </row>
    <row r="1796" spans="1:58">
      <c r="A1796"/>
      <c r="B1796"/>
      <c r="C1796"/>
      <c r="D1796"/>
      <c r="E1796"/>
      <c r="F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D1796" s="11"/>
      <c r="AE1796" s="12"/>
      <c r="AF1796" s="11"/>
      <c r="AG1796" s="12"/>
      <c r="AH1796" s="11"/>
      <c r="AI1796" s="11"/>
      <c r="AJ1796" s="11"/>
      <c r="AK1796" s="11"/>
      <c r="AL1796" s="11"/>
      <c r="AN1796" s="11"/>
      <c r="AO1796" s="12"/>
      <c r="AP1796" s="12"/>
      <c r="AQ1796" s="12"/>
      <c r="AR1796" s="12"/>
      <c r="AS1796" s="12"/>
      <c r="AT1796" s="12"/>
      <c r="AU1796" s="12"/>
      <c r="AV1796" s="12"/>
      <c r="AX1796" s="11"/>
      <c r="AY1796" s="12"/>
      <c r="AZ1796" s="12"/>
      <c r="BA1796" s="12"/>
      <c r="BB1796" s="12"/>
      <c r="BC1796" s="12"/>
      <c r="BD1796" s="12"/>
      <c r="BE1796" s="12"/>
      <c r="BF1796" s="12"/>
    </row>
    <row r="1797" spans="1:58">
      <c r="A1797"/>
      <c r="B1797"/>
      <c r="C1797"/>
      <c r="D1797"/>
      <c r="E1797"/>
      <c r="F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D1797" s="11"/>
      <c r="AE1797" s="12"/>
      <c r="AF1797" s="11"/>
      <c r="AG1797" s="12"/>
      <c r="AH1797" s="11"/>
      <c r="AI1797" s="11"/>
      <c r="AJ1797" s="11"/>
      <c r="AK1797" s="11"/>
      <c r="AL1797" s="11"/>
      <c r="AN1797" s="11"/>
      <c r="AO1797" s="12"/>
      <c r="AP1797" s="12"/>
      <c r="AQ1797" s="12"/>
      <c r="AR1797" s="12"/>
      <c r="AS1797" s="12"/>
      <c r="AT1797" s="12"/>
      <c r="AU1797" s="12"/>
      <c r="AV1797" s="12"/>
      <c r="AX1797" s="11"/>
      <c r="AY1797" s="12"/>
      <c r="AZ1797" s="12"/>
      <c r="BA1797" s="12"/>
      <c r="BB1797" s="12"/>
      <c r="BC1797" s="12"/>
      <c r="BD1797" s="12"/>
      <c r="BE1797" s="12"/>
      <c r="BF1797" s="12"/>
    </row>
    <row r="1798" spans="1:58">
      <c r="A1798"/>
      <c r="B1798"/>
      <c r="C1798"/>
      <c r="D1798"/>
      <c r="E1798"/>
      <c r="F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D1798" s="11"/>
      <c r="AE1798" s="12"/>
      <c r="AF1798" s="11"/>
      <c r="AG1798" s="12"/>
      <c r="AH1798" s="11"/>
      <c r="AI1798" s="11"/>
      <c r="AJ1798" s="11"/>
      <c r="AK1798" s="11"/>
      <c r="AL1798" s="11"/>
      <c r="AN1798" s="11"/>
      <c r="AO1798" s="12"/>
      <c r="AP1798" s="12"/>
      <c r="AQ1798" s="12"/>
      <c r="AR1798" s="12"/>
      <c r="AS1798" s="12"/>
      <c r="AT1798" s="12"/>
      <c r="AU1798" s="12"/>
      <c r="AV1798" s="12"/>
      <c r="AX1798" s="11"/>
      <c r="AY1798" s="12"/>
      <c r="AZ1798" s="12"/>
      <c r="BA1798" s="12"/>
      <c r="BB1798" s="12"/>
      <c r="BC1798" s="12"/>
      <c r="BD1798" s="12"/>
      <c r="BE1798" s="12"/>
      <c r="BF1798" s="12"/>
    </row>
    <row r="1799" spans="1:58">
      <c r="A1799"/>
      <c r="B1799"/>
      <c r="C1799"/>
      <c r="D1799"/>
      <c r="E1799"/>
      <c r="F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D1799" s="11"/>
      <c r="AE1799" s="12"/>
      <c r="AF1799" s="11"/>
      <c r="AG1799" s="12"/>
      <c r="AH1799" s="11"/>
      <c r="AI1799" s="11"/>
      <c r="AJ1799" s="11"/>
      <c r="AK1799" s="11"/>
      <c r="AL1799" s="11"/>
      <c r="AN1799" s="11"/>
      <c r="AO1799" s="12"/>
      <c r="AP1799" s="12"/>
      <c r="AQ1799" s="12"/>
      <c r="AR1799" s="12"/>
      <c r="AS1799" s="12"/>
      <c r="AT1799" s="12"/>
      <c r="AU1799" s="12"/>
      <c r="AV1799" s="12"/>
      <c r="AX1799" s="11"/>
      <c r="AY1799" s="12"/>
      <c r="AZ1799" s="12"/>
      <c r="BA1799" s="12"/>
      <c r="BB1799" s="12"/>
      <c r="BC1799" s="12"/>
      <c r="BD1799" s="12"/>
      <c r="BE1799" s="12"/>
      <c r="BF1799" s="12"/>
    </row>
    <row r="1800" spans="1:58">
      <c r="A1800"/>
      <c r="B1800"/>
      <c r="C1800"/>
      <c r="D1800"/>
      <c r="E1800"/>
      <c r="F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D1800" s="11"/>
      <c r="AE1800" s="12"/>
      <c r="AF1800" s="11"/>
      <c r="AG1800" s="12"/>
      <c r="AH1800" s="11"/>
      <c r="AI1800" s="11"/>
      <c r="AJ1800" s="11"/>
      <c r="AK1800" s="11"/>
      <c r="AL1800" s="11"/>
      <c r="AN1800" s="11"/>
      <c r="AO1800" s="12"/>
      <c r="AP1800" s="12"/>
      <c r="AQ1800" s="12"/>
      <c r="AR1800" s="12"/>
      <c r="AS1800" s="12"/>
      <c r="AT1800" s="12"/>
      <c r="AU1800" s="12"/>
      <c r="AV1800" s="12"/>
      <c r="AX1800" s="11"/>
      <c r="AY1800" s="12"/>
      <c r="AZ1800" s="12"/>
      <c r="BA1800" s="12"/>
      <c r="BB1800" s="12"/>
      <c r="BC1800" s="12"/>
      <c r="BD1800" s="12"/>
      <c r="BE1800" s="12"/>
      <c r="BF1800" s="12"/>
    </row>
    <row r="1801" spans="1:58">
      <c r="A1801"/>
      <c r="B1801"/>
      <c r="C1801"/>
      <c r="D1801"/>
      <c r="E1801"/>
      <c r="F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D1801" s="11"/>
      <c r="AE1801" s="12"/>
      <c r="AF1801" s="11"/>
      <c r="AG1801" s="12"/>
      <c r="AH1801" s="11"/>
      <c r="AI1801" s="11"/>
      <c r="AJ1801" s="11"/>
      <c r="AK1801" s="11"/>
      <c r="AL1801" s="11"/>
      <c r="AN1801" s="11"/>
      <c r="AO1801" s="12"/>
      <c r="AP1801" s="12"/>
      <c r="AQ1801" s="12"/>
      <c r="AR1801" s="12"/>
      <c r="AS1801" s="12"/>
      <c r="AT1801" s="12"/>
      <c r="AU1801" s="12"/>
      <c r="AV1801" s="12"/>
      <c r="AX1801" s="11"/>
      <c r="AY1801" s="12"/>
      <c r="AZ1801" s="12"/>
      <c r="BA1801" s="12"/>
      <c r="BB1801" s="12"/>
      <c r="BC1801" s="12"/>
      <c r="BD1801" s="12"/>
      <c r="BE1801" s="12"/>
      <c r="BF1801" s="12"/>
    </row>
    <row r="1802" spans="1:58">
      <c r="A1802"/>
      <c r="B1802"/>
      <c r="C1802"/>
      <c r="D1802"/>
      <c r="E1802"/>
      <c r="F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D1802" s="11"/>
      <c r="AE1802" s="12"/>
      <c r="AF1802" s="11"/>
      <c r="AG1802" s="12"/>
      <c r="AH1802" s="11"/>
      <c r="AI1802" s="11"/>
      <c r="AJ1802" s="11"/>
      <c r="AK1802" s="11"/>
      <c r="AL1802" s="11"/>
      <c r="AN1802" s="11"/>
      <c r="AO1802" s="12"/>
      <c r="AP1802" s="12"/>
      <c r="AQ1802" s="12"/>
      <c r="AR1802" s="12"/>
      <c r="AS1802" s="12"/>
      <c r="AT1802" s="12"/>
      <c r="AU1802" s="12"/>
      <c r="AV1802" s="12"/>
      <c r="AX1802" s="11"/>
      <c r="AY1802" s="12"/>
      <c r="AZ1802" s="12"/>
      <c r="BA1802" s="12"/>
      <c r="BB1802" s="12"/>
      <c r="BC1802" s="12"/>
      <c r="BD1802" s="12"/>
      <c r="BE1802" s="12"/>
      <c r="BF1802" s="12"/>
    </row>
    <row r="1803" spans="1:58">
      <c r="A1803"/>
      <c r="B1803"/>
      <c r="C1803"/>
      <c r="D1803"/>
      <c r="E1803"/>
      <c r="F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D1803" s="11"/>
      <c r="AE1803" s="12"/>
      <c r="AF1803" s="11"/>
      <c r="AG1803" s="12"/>
      <c r="AH1803" s="11"/>
      <c r="AI1803" s="11"/>
      <c r="AJ1803" s="11"/>
      <c r="AK1803" s="11"/>
      <c r="AL1803" s="11"/>
      <c r="AN1803" s="11"/>
      <c r="AO1803" s="12"/>
      <c r="AP1803" s="12"/>
      <c r="AQ1803" s="12"/>
      <c r="AR1803" s="12"/>
      <c r="AS1803" s="12"/>
      <c r="AT1803" s="12"/>
      <c r="AU1803" s="12"/>
      <c r="AV1803" s="12"/>
      <c r="AX1803" s="11"/>
      <c r="AY1803" s="12"/>
      <c r="AZ1803" s="12"/>
      <c r="BA1803" s="12"/>
      <c r="BB1803" s="12"/>
      <c r="BC1803" s="12"/>
      <c r="BD1803" s="12"/>
      <c r="BE1803" s="12"/>
      <c r="BF1803" s="12"/>
    </row>
    <row r="1804" spans="1:58">
      <c r="A1804"/>
      <c r="B1804"/>
      <c r="C1804"/>
      <c r="D1804"/>
      <c r="E1804"/>
      <c r="F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D1804" s="11"/>
      <c r="AE1804" s="12"/>
      <c r="AF1804" s="11"/>
      <c r="AG1804" s="12"/>
      <c r="AH1804" s="11"/>
      <c r="AI1804" s="11"/>
      <c r="AJ1804" s="11"/>
      <c r="AK1804" s="11"/>
      <c r="AL1804" s="11"/>
      <c r="AN1804" s="11"/>
      <c r="AO1804" s="12"/>
      <c r="AP1804" s="12"/>
      <c r="AQ1804" s="12"/>
      <c r="AR1804" s="12"/>
      <c r="AS1804" s="12"/>
      <c r="AT1804" s="12"/>
      <c r="AU1804" s="12"/>
      <c r="AV1804" s="12"/>
      <c r="AX1804" s="11"/>
      <c r="AY1804" s="12"/>
      <c r="AZ1804" s="12"/>
      <c r="BA1804" s="12"/>
      <c r="BB1804" s="12"/>
      <c r="BC1804" s="12"/>
      <c r="BD1804" s="12"/>
      <c r="BE1804" s="12"/>
      <c r="BF1804" s="12"/>
    </row>
    <row r="1805" spans="1:58">
      <c r="A1805"/>
      <c r="B1805"/>
      <c r="C1805"/>
      <c r="D1805"/>
      <c r="E1805"/>
      <c r="F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D1805" s="11"/>
      <c r="AE1805" s="12"/>
      <c r="AF1805" s="11"/>
      <c r="AG1805" s="12"/>
      <c r="AH1805" s="11"/>
      <c r="AI1805" s="11"/>
      <c r="AJ1805" s="11"/>
      <c r="AK1805" s="11"/>
      <c r="AL1805" s="11"/>
      <c r="AN1805" s="11"/>
      <c r="AO1805" s="12"/>
      <c r="AP1805" s="12"/>
      <c r="AQ1805" s="12"/>
      <c r="AR1805" s="12"/>
      <c r="AS1805" s="12"/>
      <c r="AT1805" s="12"/>
      <c r="AU1805" s="12"/>
      <c r="AV1805" s="12"/>
      <c r="AX1805" s="11"/>
      <c r="AY1805" s="12"/>
      <c r="AZ1805" s="12"/>
      <c r="BA1805" s="12"/>
      <c r="BB1805" s="12"/>
      <c r="BC1805" s="12"/>
      <c r="BD1805" s="12"/>
      <c r="BE1805" s="12"/>
      <c r="BF1805" s="12"/>
    </row>
    <row r="1806" spans="1:58">
      <c r="A1806"/>
      <c r="B1806"/>
      <c r="C1806"/>
      <c r="D1806"/>
      <c r="E1806"/>
      <c r="F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D1806" s="11"/>
      <c r="AE1806" s="12"/>
      <c r="AF1806" s="11"/>
      <c r="AG1806" s="12"/>
      <c r="AH1806" s="11"/>
      <c r="AI1806" s="11"/>
      <c r="AJ1806" s="11"/>
      <c r="AK1806" s="11"/>
      <c r="AL1806" s="11"/>
      <c r="AN1806" s="11"/>
      <c r="AO1806" s="12"/>
      <c r="AP1806" s="12"/>
      <c r="AQ1806" s="12"/>
      <c r="AR1806" s="12"/>
      <c r="AS1806" s="12"/>
      <c r="AT1806" s="12"/>
      <c r="AU1806" s="12"/>
      <c r="AV1806" s="12"/>
      <c r="AX1806" s="11"/>
      <c r="AY1806" s="12"/>
      <c r="AZ1806" s="12"/>
      <c r="BA1806" s="12"/>
      <c r="BB1806" s="12"/>
      <c r="BC1806" s="12"/>
      <c r="BD1806" s="12"/>
      <c r="BE1806" s="12"/>
      <c r="BF1806" s="12"/>
    </row>
    <row r="1807" spans="1:58">
      <c r="A1807"/>
      <c r="B1807"/>
      <c r="C1807"/>
      <c r="D1807"/>
      <c r="E1807"/>
      <c r="F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D1807" s="11"/>
      <c r="AE1807" s="12"/>
      <c r="AF1807" s="11"/>
      <c r="AG1807" s="12"/>
      <c r="AH1807" s="11"/>
      <c r="AI1807" s="11"/>
      <c r="AJ1807" s="11"/>
      <c r="AK1807" s="11"/>
      <c r="AL1807" s="11"/>
      <c r="AN1807" s="11"/>
      <c r="AO1807" s="12"/>
      <c r="AP1807" s="12"/>
      <c r="AQ1807" s="12"/>
      <c r="AR1807" s="12"/>
      <c r="AS1807" s="12"/>
      <c r="AT1807" s="12"/>
      <c r="AU1807" s="12"/>
      <c r="AV1807" s="12"/>
      <c r="AX1807" s="11"/>
      <c r="AY1807" s="12"/>
      <c r="AZ1807" s="12"/>
      <c r="BA1807" s="12"/>
      <c r="BB1807" s="12"/>
      <c r="BC1807" s="12"/>
      <c r="BD1807" s="12"/>
      <c r="BE1807" s="12"/>
      <c r="BF1807" s="12"/>
    </row>
    <row r="1808" spans="1:58">
      <c r="A1808"/>
      <c r="B1808"/>
      <c r="C1808"/>
      <c r="D1808"/>
      <c r="E1808"/>
      <c r="F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D1808" s="11"/>
      <c r="AE1808" s="12"/>
      <c r="AF1808" s="11"/>
      <c r="AG1808" s="12"/>
      <c r="AH1808" s="11"/>
      <c r="AI1808" s="11"/>
      <c r="AJ1808" s="11"/>
      <c r="AK1808" s="11"/>
      <c r="AL1808" s="11"/>
      <c r="AN1808" s="11"/>
      <c r="AO1808" s="12"/>
      <c r="AP1808" s="12"/>
      <c r="AQ1808" s="12"/>
      <c r="AR1808" s="12"/>
      <c r="AS1808" s="12"/>
      <c r="AT1808" s="12"/>
      <c r="AU1808" s="12"/>
      <c r="AV1808" s="12"/>
      <c r="AX1808" s="11"/>
      <c r="AY1808" s="12"/>
      <c r="AZ1808" s="12"/>
      <c r="BA1808" s="12"/>
      <c r="BB1808" s="12"/>
      <c r="BC1808" s="12"/>
      <c r="BD1808" s="12"/>
      <c r="BE1808" s="12"/>
      <c r="BF1808" s="12"/>
    </row>
    <row r="1809" spans="1:58">
      <c r="A1809"/>
      <c r="B1809"/>
      <c r="C1809"/>
      <c r="D1809"/>
      <c r="E1809"/>
      <c r="F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D1809" s="11"/>
      <c r="AE1809" s="12"/>
      <c r="AF1809" s="11"/>
      <c r="AG1809" s="12"/>
      <c r="AH1809" s="11"/>
      <c r="AI1809" s="11"/>
      <c r="AJ1809" s="11"/>
      <c r="AK1809" s="11"/>
      <c r="AL1809" s="11"/>
      <c r="AN1809" s="11"/>
      <c r="AO1809" s="12"/>
      <c r="AP1809" s="12"/>
      <c r="AQ1809" s="12"/>
      <c r="AR1809" s="12"/>
      <c r="AS1809" s="12"/>
      <c r="AT1809" s="12"/>
      <c r="AU1809" s="12"/>
      <c r="AV1809" s="12"/>
      <c r="AX1809" s="11"/>
      <c r="AY1809" s="12"/>
      <c r="AZ1809" s="12"/>
      <c r="BA1809" s="12"/>
      <c r="BB1809" s="12"/>
      <c r="BC1809" s="12"/>
      <c r="BD1809" s="12"/>
      <c r="BE1809" s="12"/>
      <c r="BF1809" s="12"/>
    </row>
    <row r="1810" spans="1:58">
      <c r="A1810"/>
      <c r="B1810"/>
      <c r="C1810"/>
      <c r="D1810"/>
      <c r="E1810"/>
      <c r="F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D1810" s="11"/>
      <c r="AE1810" s="12"/>
      <c r="AF1810" s="11"/>
      <c r="AG1810" s="12"/>
      <c r="AH1810" s="11"/>
      <c r="AI1810" s="11"/>
      <c r="AJ1810" s="11"/>
      <c r="AK1810" s="11"/>
      <c r="AL1810" s="11"/>
      <c r="AN1810" s="11"/>
      <c r="AO1810" s="12"/>
      <c r="AP1810" s="12"/>
      <c r="AQ1810" s="12"/>
      <c r="AR1810" s="12"/>
      <c r="AS1810" s="12"/>
      <c r="AT1810" s="12"/>
      <c r="AU1810" s="12"/>
      <c r="AV1810" s="12"/>
      <c r="AX1810" s="11"/>
      <c r="AY1810" s="12"/>
      <c r="AZ1810" s="12"/>
      <c r="BA1810" s="12"/>
      <c r="BB1810" s="12"/>
      <c r="BC1810" s="12"/>
      <c r="BD1810" s="12"/>
      <c r="BE1810" s="12"/>
      <c r="BF1810" s="12"/>
    </row>
    <row r="1811" spans="1:58">
      <c r="A1811"/>
      <c r="B1811"/>
      <c r="C1811"/>
      <c r="D1811"/>
      <c r="E1811"/>
      <c r="F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D1811" s="11"/>
      <c r="AE1811" s="12"/>
      <c r="AF1811" s="11"/>
      <c r="AG1811" s="12"/>
      <c r="AH1811" s="11"/>
      <c r="AI1811" s="11"/>
      <c r="AJ1811" s="11"/>
      <c r="AK1811" s="11"/>
      <c r="AL1811" s="11"/>
      <c r="AN1811" s="11"/>
      <c r="AO1811" s="12"/>
      <c r="AP1811" s="12"/>
      <c r="AQ1811" s="12"/>
      <c r="AR1811" s="12"/>
      <c r="AS1811" s="12"/>
      <c r="AT1811" s="12"/>
      <c r="AU1811" s="12"/>
      <c r="AV1811" s="12"/>
      <c r="AX1811" s="11"/>
      <c r="AY1811" s="12"/>
      <c r="AZ1811" s="12"/>
      <c r="BA1811" s="12"/>
      <c r="BB1811" s="12"/>
      <c r="BC1811" s="12"/>
      <c r="BD1811" s="12"/>
      <c r="BE1811" s="12"/>
      <c r="BF1811" s="12"/>
    </row>
    <row r="1812" spans="1:58">
      <c r="A1812"/>
      <c r="B1812"/>
      <c r="C1812"/>
      <c r="D1812"/>
      <c r="E1812"/>
      <c r="F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D1812" s="11"/>
      <c r="AE1812" s="12"/>
      <c r="AF1812" s="11"/>
      <c r="AG1812" s="12"/>
      <c r="AH1812" s="11"/>
      <c r="AI1812" s="11"/>
      <c r="AJ1812" s="11"/>
      <c r="AK1812" s="11"/>
      <c r="AL1812" s="11"/>
      <c r="AN1812" s="11"/>
      <c r="AO1812" s="12"/>
      <c r="AP1812" s="12"/>
      <c r="AQ1812" s="12"/>
      <c r="AR1812" s="12"/>
      <c r="AS1812" s="12"/>
      <c r="AT1812" s="12"/>
      <c r="AU1812" s="12"/>
      <c r="AV1812" s="12"/>
      <c r="AX1812" s="11"/>
      <c r="AY1812" s="12"/>
      <c r="AZ1812" s="12"/>
      <c r="BA1812" s="12"/>
      <c r="BB1812" s="12"/>
      <c r="BC1812" s="12"/>
      <c r="BD1812" s="12"/>
      <c r="BE1812" s="12"/>
      <c r="BF1812" s="12"/>
    </row>
    <row r="1813" spans="1:58">
      <c r="A1813"/>
      <c r="B1813"/>
      <c r="C1813"/>
      <c r="D1813"/>
      <c r="E1813"/>
      <c r="F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D1813" s="11"/>
      <c r="AE1813" s="12"/>
      <c r="AF1813" s="11"/>
      <c r="AG1813" s="12"/>
      <c r="AH1813" s="11"/>
      <c r="AI1813" s="11"/>
      <c r="AJ1813" s="11"/>
      <c r="AK1813" s="11"/>
      <c r="AL1813" s="11"/>
      <c r="AN1813" s="11"/>
      <c r="AO1813" s="12"/>
      <c r="AP1813" s="12"/>
      <c r="AQ1813" s="12"/>
      <c r="AR1813" s="12"/>
      <c r="AS1813" s="12"/>
      <c r="AT1813" s="12"/>
      <c r="AU1813" s="12"/>
      <c r="AV1813" s="12"/>
      <c r="AX1813" s="11"/>
      <c r="AY1813" s="12"/>
      <c r="AZ1813" s="12"/>
      <c r="BA1813" s="12"/>
      <c r="BB1813" s="12"/>
      <c r="BC1813" s="12"/>
      <c r="BD1813" s="12"/>
      <c r="BE1813" s="12"/>
      <c r="BF1813" s="12"/>
    </row>
    <row r="1814" spans="1:58">
      <c r="A1814"/>
      <c r="B1814"/>
      <c r="C1814"/>
      <c r="D1814"/>
      <c r="E1814"/>
      <c r="F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D1814" s="11"/>
      <c r="AE1814" s="12"/>
      <c r="AF1814" s="11"/>
      <c r="AG1814" s="12"/>
      <c r="AH1814" s="11"/>
      <c r="AI1814" s="11"/>
      <c r="AJ1814" s="11"/>
      <c r="AK1814" s="11"/>
      <c r="AL1814" s="11"/>
      <c r="AN1814" s="11"/>
      <c r="AO1814" s="12"/>
      <c r="AP1814" s="12"/>
      <c r="AQ1814" s="12"/>
      <c r="AR1814" s="12"/>
      <c r="AS1814" s="12"/>
      <c r="AT1814" s="12"/>
      <c r="AU1814" s="12"/>
      <c r="AV1814" s="12"/>
      <c r="AX1814" s="11"/>
      <c r="AY1814" s="12"/>
      <c r="AZ1814" s="12"/>
      <c r="BA1814" s="12"/>
      <c r="BB1814" s="12"/>
      <c r="BC1814" s="12"/>
      <c r="BD1814" s="12"/>
      <c r="BE1814" s="12"/>
      <c r="BF1814" s="12"/>
    </row>
    <row r="1815" spans="1:58">
      <c r="A1815"/>
      <c r="B1815"/>
      <c r="C1815"/>
      <c r="D1815"/>
      <c r="E1815"/>
      <c r="F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D1815" s="11"/>
      <c r="AE1815" s="12"/>
      <c r="AF1815" s="11"/>
      <c r="AG1815" s="12"/>
      <c r="AH1815" s="11"/>
      <c r="AI1815" s="11"/>
      <c r="AJ1815" s="11"/>
      <c r="AK1815" s="11"/>
      <c r="AL1815" s="11"/>
      <c r="AN1815" s="11"/>
      <c r="AO1815" s="12"/>
      <c r="AP1815" s="12"/>
      <c r="AQ1815" s="12"/>
      <c r="AR1815" s="12"/>
      <c r="AS1815" s="12"/>
      <c r="AT1815" s="12"/>
      <c r="AU1815" s="12"/>
      <c r="AV1815" s="12"/>
      <c r="AX1815" s="11"/>
      <c r="AY1815" s="12"/>
      <c r="AZ1815" s="12"/>
      <c r="BA1815" s="12"/>
      <c r="BB1815" s="12"/>
      <c r="BC1815" s="12"/>
      <c r="BD1815" s="12"/>
      <c r="BE1815" s="12"/>
      <c r="BF1815" s="12"/>
    </row>
    <row r="1816" spans="1:58">
      <c r="A1816"/>
      <c r="B1816"/>
      <c r="C1816"/>
      <c r="D1816"/>
      <c r="E1816"/>
      <c r="F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D1816" s="11"/>
      <c r="AE1816" s="12"/>
      <c r="AF1816" s="11"/>
      <c r="AG1816" s="12"/>
      <c r="AH1816" s="11"/>
      <c r="AI1816" s="11"/>
      <c r="AJ1816" s="11"/>
      <c r="AK1816" s="11"/>
      <c r="AL1816" s="11"/>
      <c r="AN1816" s="11"/>
      <c r="AO1816" s="12"/>
      <c r="AP1816" s="12"/>
      <c r="AQ1816" s="12"/>
      <c r="AR1816" s="12"/>
      <c r="AS1816" s="12"/>
      <c r="AT1816" s="12"/>
      <c r="AU1816" s="12"/>
      <c r="AV1816" s="12"/>
      <c r="AX1816" s="11"/>
      <c r="AY1816" s="12"/>
      <c r="AZ1816" s="12"/>
      <c r="BA1816" s="12"/>
      <c r="BB1816" s="12"/>
      <c r="BC1816" s="12"/>
      <c r="BD1816" s="12"/>
      <c r="BE1816" s="12"/>
      <c r="BF1816" s="12"/>
    </row>
    <row r="1817" spans="1:58">
      <c r="A1817"/>
      <c r="B1817"/>
      <c r="C1817"/>
      <c r="D1817"/>
      <c r="E1817"/>
      <c r="F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D1817" s="11"/>
      <c r="AE1817" s="12"/>
      <c r="AF1817" s="11"/>
      <c r="AG1817" s="12"/>
      <c r="AH1817" s="11"/>
      <c r="AI1817" s="11"/>
      <c r="AJ1817" s="11"/>
      <c r="AK1817" s="11"/>
      <c r="AL1817" s="11"/>
      <c r="AN1817" s="11"/>
      <c r="AO1817" s="12"/>
      <c r="AP1817" s="12"/>
      <c r="AQ1817" s="12"/>
      <c r="AR1817" s="12"/>
      <c r="AS1817" s="12"/>
      <c r="AT1817" s="12"/>
      <c r="AU1817" s="12"/>
      <c r="AV1817" s="12"/>
      <c r="AX1817" s="11"/>
      <c r="AY1817" s="12"/>
      <c r="AZ1817" s="12"/>
      <c r="BA1817" s="12"/>
      <c r="BB1817" s="12"/>
      <c r="BC1817" s="12"/>
      <c r="BD1817" s="12"/>
      <c r="BE1817" s="12"/>
      <c r="BF1817" s="12"/>
    </row>
    <row r="1818" spans="1:58">
      <c r="A1818"/>
      <c r="B1818"/>
      <c r="C1818"/>
      <c r="D1818"/>
      <c r="E1818"/>
      <c r="F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D1818" s="11"/>
      <c r="AE1818" s="12"/>
      <c r="AF1818" s="11"/>
      <c r="AG1818" s="12"/>
      <c r="AH1818" s="11"/>
      <c r="AI1818" s="11"/>
      <c r="AJ1818" s="11"/>
      <c r="AK1818" s="11"/>
      <c r="AL1818" s="11"/>
      <c r="AN1818" s="11"/>
      <c r="AO1818" s="12"/>
      <c r="AP1818" s="12"/>
      <c r="AQ1818" s="12"/>
      <c r="AR1818" s="12"/>
      <c r="AS1818" s="12"/>
      <c r="AT1818" s="12"/>
      <c r="AU1818" s="12"/>
      <c r="AV1818" s="12"/>
      <c r="AX1818" s="11"/>
      <c r="AY1818" s="12"/>
      <c r="AZ1818" s="12"/>
      <c r="BA1818" s="12"/>
      <c r="BB1818" s="12"/>
      <c r="BC1818" s="12"/>
      <c r="BD1818" s="12"/>
      <c r="BE1818" s="12"/>
      <c r="BF1818" s="12"/>
    </row>
    <row r="1819" spans="1:58">
      <c r="A1819"/>
      <c r="B1819"/>
      <c r="C1819"/>
      <c r="D1819"/>
      <c r="E1819"/>
      <c r="F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D1819" s="11"/>
      <c r="AE1819" s="12"/>
      <c r="AF1819" s="11"/>
      <c r="AG1819" s="12"/>
      <c r="AH1819" s="11"/>
      <c r="AI1819" s="11"/>
      <c r="AJ1819" s="11"/>
      <c r="AK1819" s="11"/>
      <c r="AL1819" s="11"/>
      <c r="AN1819" s="11"/>
      <c r="AO1819" s="12"/>
      <c r="AP1819" s="12"/>
      <c r="AQ1819" s="12"/>
      <c r="AR1819" s="12"/>
      <c r="AS1819" s="12"/>
      <c r="AT1819" s="12"/>
      <c r="AU1819" s="12"/>
      <c r="AV1819" s="12"/>
      <c r="AX1819" s="11"/>
      <c r="AY1819" s="12"/>
      <c r="AZ1819" s="12"/>
      <c r="BA1819" s="12"/>
      <c r="BB1819" s="12"/>
      <c r="BC1819" s="12"/>
      <c r="BD1819" s="12"/>
      <c r="BE1819" s="12"/>
      <c r="BF1819" s="12"/>
    </row>
    <row r="1820" spans="1:58">
      <c r="A1820"/>
      <c r="B1820"/>
      <c r="C1820"/>
      <c r="D1820"/>
      <c r="E1820"/>
      <c r="F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D1820" s="11"/>
      <c r="AE1820" s="12"/>
      <c r="AF1820" s="11"/>
      <c r="AG1820" s="12"/>
      <c r="AH1820" s="11"/>
      <c r="AI1820" s="11"/>
      <c r="AJ1820" s="11"/>
      <c r="AK1820" s="11"/>
      <c r="AL1820" s="11"/>
      <c r="AN1820" s="11"/>
      <c r="AO1820" s="12"/>
      <c r="AP1820" s="12"/>
      <c r="AQ1820" s="12"/>
      <c r="AR1820" s="12"/>
      <c r="AS1820" s="12"/>
      <c r="AT1820" s="12"/>
      <c r="AU1820" s="12"/>
      <c r="AV1820" s="12"/>
      <c r="AX1820" s="11"/>
      <c r="AY1820" s="12"/>
      <c r="AZ1820" s="12"/>
      <c r="BA1820" s="12"/>
      <c r="BB1820" s="12"/>
      <c r="BC1820" s="12"/>
      <c r="BD1820" s="12"/>
      <c r="BE1820" s="12"/>
      <c r="BF1820" s="12"/>
    </row>
    <row r="1821" spans="1:58">
      <c r="A1821"/>
      <c r="B1821"/>
      <c r="C1821"/>
      <c r="D1821"/>
      <c r="E1821"/>
      <c r="F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D1821" s="11"/>
      <c r="AE1821" s="12"/>
      <c r="AF1821" s="11"/>
      <c r="AG1821" s="12"/>
      <c r="AH1821" s="11"/>
      <c r="AI1821" s="11"/>
      <c r="AJ1821" s="11"/>
      <c r="AK1821" s="11"/>
      <c r="AL1821" s="11"/>
      <c r="AN1821" s="11"/>
      <c r="AO1821" s="12"/>
      <c r="AP1821" s="12"/>
      <c r="AQ1821" s="12"/>
      <c r="AR1821" s="12"/>
      <c r="AS1821" s="12"/>
      <c r="AT1821" s="12"/>
      <c r="AU1821" s="12"/>
      <c r="AV1821" s="12"/>
      <c r="AX1821" s="11"/>
      <c r="AY1821" s="12"/>
      <c r="AZ1821" s="12"/>
      <c r="BA1821" s="12"/>
      <c r="BB1821" s="12"/>
      <c r="BC1821" s="12"/>
      <c r="BD1821" s="12"/>
      <c r="BE1821" s="12"/>
      <c r="BF1821" s="12"/>
    </row>
    <row r="1822" spans="1:58">
      <c r="A1822"/>
      <c r="B1822"/>
      <c r="C1822"/>
      <c r="D1822"/>
      <c r="E1822"/>
      <c r="F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D1822" s="11"/>
      <c r="AE1822" s="12"/>
      <c r="AF1822" s="11"/>
      <c r="AG1822" s="12"/>
      <c r="AH1822" s="11"/>
      <c r="AI1822" s="11"/>
      <c r="AJ1822" s="11"/>
      <c r="AK1822" s="11"/>
      <c r="AL1822" s="11"/>
      <c r="AN1822" s="11"/>
      <c r="AO1822" s="12"/>
      <c r="AP1822" s="12"/>
      <c r="AQ1822" s="12"/>
      <c r="AR1822" s="12"/>
      <c r="AS1822" s="12"/>
      <c r="AT1822" s="12"/>
      <c r="AU1822" s="12"/>
      <c r="AV1822" s="12"/>
      <c r="AX1822" s="11"/>
      <c r="AY1822" s="12"/>
      <c r="AZ1822" s="12"/>
      <c r="BA1822" s="12"/>
      <c r="BB1822" s="12"/>
      <c r="BC1822" s="12"/>
      <c r="BD1822" s="12"/>
      <c r="BE1822" s="12"/>
      <c r="BF1822" s="12"/>
    </row>
    <row r="1823" spans="1:58">
      <c r="A1823"/>
      <c r="B1823"/>
      <c r="C1823"/>
      <c r="D1823"/>
      <c r="E1823"/>
      <c r="F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D1823" s="11"/>
      <c r="AE1823" s="12"/>
      <c r="AF1823" s="11"/>
      <c r="AG1823" s="12"/>
      <c r="AH1823" s="11"/>
      <c r="AI1823" s="11"/>
      <c r="AJ1823" s="11"/>
      <c r="AK1823" s="11"/>
      <c r="AL1823" s="11"/>
      <c r="AN1823" s="11"/>
      <c r="AO1823" s="12"/>
      <c r="AP1823" s="12"/>
      <c r="AQ1823" s="12"/>
      <c r="AR1823" s="12"/>
      <c r="AS1823" s="12"/>
      <c r="AT1823" s="12"/>
      <c r="AU1823" s="12"/>
      <c r="AV1823" s="12"/>
      <c r="AX1823" s="11"/>
      <c r="AY1823" s="12"/>
      <c r="AZ1823" s="12"/>
      <c r="BA1823" s="12"/>
      <c r="BB1823" s="12"/>
      <c r="BC1823" s="12"/>
      <c r="BD1823" s="12"/>
      <c r="BE1823" s="12"/>
      <c r="BF1823" s="12"/>
    </row>
    <row r="1824" spans="1:58">
      <c r="A1824"/>
      <c r="B1824"/>
      <c r="C1824"/>
      <c r="D1824"/>
      <c r="E1824"/>
      <c r="F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D1824" s="11"/>
      <c r="AE1824" s="12"/>
      <c r="AF1824" s="11"/>
      <c r="AG1824" s="12"/>
      <c r="AH1824" s="11"/>
      <c r="AI1824" s="11"/>
      <c r="AJ1824" s="11"/>
      <c r="AK1824" s="11"/>
      <c r="AL1824" s="11"/>
      <c r="AN1824" s="11"/>
      <c r="AO1824" s="12"/>
      <c r="AP1824" s="12"/>
      <c r="AQ1824" s="12"/>
      <c r="AR1824" s="12"/>
      <c r="AS1824" s="12"/>
      <c r="AT1824" s="12"/>
      <c r="AU1824" s="12"/>
      <c r="AV1824" s="12"/>
      <c r="AX1824" s="11"/>
      <c r="AY1824" s="12"/>
      <c r="AZ1824" s="12"/>
      <c r="BA1824" s="12"/>
      <c r="BB1824" s="12"/>
      <c r="BC1824" s="12"/>
      <c r="BD1824" s="12"/>
      <c r="BE1824" s="12"/>
      <c r="BF1824" s="12"/>
    </row>
    <row r="1825" spans="1:58">
      <c r="A1825"/>
      <c r="B1825"/>
      <c r="C1825"/>
      <c r="D1825"/>
      <c r="E1825"/>
      <c r="F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D1825" s="11"/>
      <c r="AE1825" s="12"/>
      <c r="AF1825" s="11"/>
      <c r="AG1825" s="12"/>
      <c r="AH1825" s="11"/>
      <c r="AI1825" s="11"/>
      <c r="AJ1825" s="11"/>
      <c r="AK1825" s="11"/>
      <c r="AL1825" s="11"/>
      <c r="AN1825" s="11"/>
      <c r="AO1825" s="12"/>
      <c r="AP1825" s="12"/>
      <c r="AQ1825" s="12"/>
      <c r="AR1825" s="12"/>
      <c r="AS1825" s="12"/>
      <c r="AT1825" s="12"/>
      <c r="AU1825" s="12"/>
      <c r="AV1825" s="12"/>
      <c r="AX1825" s="11"/>
      <c r="AY1825" s="12"/>
      <c r="AZ1825" s="12"/>
      <c r="BA1825" s="12"/>
      <c r="BB1825" s="12"/>
      <c r="BC1825" s="12"/>
      <c r="BD1825" s="12"/>
      <c r="BE1825" s="12"/>
      <c r="BF1825" s="12"/>
    </row>
    <row r="1826" spans="1:58">
      <c r="A1826"/>
      <c r="B1826"/>
      <c r="C1826"/>
      <c r="D1826"/>
      <c r="E1826"/>
      <c r="F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D1826" s="11"/>
      <c r="AE1826" s="12"/>
      <c r="AF1826" s="11"/>
      <c r="AG1826" s="12"/>
      <c r="AH1826" s="11"/>
      <c r="AI1826" s="11"/>
      <c r="AJ1826" s="11"/>
      <c r="AK1826" s="11"/>
      <c r="AL1826" s="11"/>
      <c r="AN1826" s="11"/>
      <c r="AO1826" s="12"/>
      <c r="AP1826" s="12"/>
      <c r="AQ1826" s="12"/>
      <c r="AR1826" s="12"/>
      <c r="AS1826" s="12"/>
      <c r="AT1826" s="12"/>
      <c r="AU1826" s="12"/>
      <c r="AV1826" s="12"/>
      <c r="AX1826" s="11"/>
      <c r="AY1826" s="12"/>
      <c r="AZ1826" s="12"/>
      <c r="BA1826" s="12"/>
      <c r="BB1826" s="12"/>
      <c r="BC1826" s="12"/>
      <c r="BD1826" s="12"/>
      <c r="BE1826" s="12"/>
      <c r="BF1826" s="12"/>
    </row>
    <row r="1827" spans="1:58">
      <c r="A1827"/>
      <c r="B1827"/>
      <c r="C1827"/>
      <c r="D1827"/>
      <c r="E1827"/>
      <c r="F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D1827" s="11"/>
      <c r="AE1827" s="12"/>
      <c r="AF1827" s="11"/>
      <c r="AG1827" s="12"/>
      <c r="AH1827" s="11"/>
      <c r="AI1827" s="11"/>
      <c r="AJ1827" s="11"/>
      <c r="AK1827" s="11"/>
      <c r="AL1827" s="11"/>
      <c r="AN1827" s="11"/>
      <c r="AO1827" s="12"/>
      <c r="AP1827" s="12"/>
      <c r="AQ1827" s="12"/>
      <c r="AR1827" s="12"/>
      <c r="AS1827" s="12"/>
      <c r="AT1827" s="12"/>
      <c r="AU1827" s="12"/>
      <c r="AV1827" s="12"/>
      <c r="AX1827" s="11"/>
      <c r="AY1827" s="12"/>
      <c r="AZ1827" s="12"/>
      <c r="BA1827" s="12"/>
      <c r="BB1827" s="12"/>
      <c r="BC1827" s="12"/>
      <c r="BD1827" s="12"/>
      <c r="BE1827" s="12"/>
      <c r="BF1827" s="12"/>
    </row>
    <row r="1828" spans="1:58">
      <c r="A1828"/>
      <c r="B1828"/>
      <c r="C1828"/>
      <c r="D1828"/>
      <c r="E1828"/>
      <c r="F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D1828" s="11"/>
      <c r="AE1828" s="12"/>
      <c r="AF1828" s="11"/>
      <c r="AG1828" s="12"/>
      <c r="AH1828" s="11"/>
      <c r="AI1828" s="11"/>
      <c r="AJ1828" s="11"/>
      <c r="AK1828" s="11"/>
      <c r="AL1828" s="11"/>
      <c r="AN1828" s="11"/>
      <c r="AO1828" s="12"/>
      <c r="AP1828" s="12"/>
      <c r="AQ1828" s="12"/>
      <c r="AR1828" s="12"/>
      <c r="AS1828" s="12"/>
      <c r="AT1828" s="12"/>
      <c r="AU1828" s="12"/>
      <c r="AV1828" s="12"/>
      <c r="AX1828" s="11"/>
      <c r="AY1828" s="12"/>
      <c r="AZ1828" s="12"/>
      <c r="BA1828" s="12"/>
      <c r="BB1828" s="12"/>
      <c r="BC1828" s="12"/>
      <c r="BD1828" s="12"/>
      <c r="BE1828" s="12"/>
      <c r="BF1828" s="12"/>
    </row>
    <row r="1829" spans="1:58">
      <c r="A1829"/>
      <c r="B1829"/>
      <c r="C1829"/>
      <c r="D1829"/>
      <c r="E1829"/>
      <c r="F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D1829" s="11"/>
      <c r="AE1829" s="12"/>
      <c r="AF1829" s="11"/>
      <c r="AG1829" s="12"/>
      <c r="AH1829" s="11"/>
      <c r="AI1829" s="11"/>
      <c r="AJ1829" s="11"/>
      <c r="AK1829" s="11"/>
      <c r="AL1829" s="11"/>
      <c r="AN1829" s="11"/>
      <c r="AO1829" s="12"/>
      <c r="AP1829" s="12"/>
      <c r="AQ1829" s="12"/>
      <c r="AR1829" s="12"/>
      <c r="AS1829" s="12"/>
      <c r="AT1829" s="12"/>
      <c r="AU1829" s="12"/>
      <c r="AV1829" s="12"/>
      <c r="AX1829" s="11"/>
      <c r="AY1829" s="12"/>
      <c r="AZ1829" s="12"/>
      <c r="BA1829" s="12"/>
      <c r="BB1829" s="12"/>
      <c r="BC1829" s="12"/>
      <c r="BD1829" s="12"/>
      <c r="BE1829" s="12"/>
      <c r="BF1829" s="12"/>
    </row>
    <row r="1830" spans="1:58">
      <c r="A1830"/>
      <c r="B1830"/>
      <c r="C1830"/>
      <c r="D1830"/>
      <c r="E1830"/>
      <c r="F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D1830" s="11"/>
      <c r="AE1830" s="12"/>
      <c r="AF1830" s="11"/>
      <c r="AG1830" s="12"/>
      <c r="AH1830" s="11"/>
      <c r="AI1830" s="11"/>
      <c r="AJ1830" s="11"/>
      <c r="AK1830" s="11"/>
      <c r="AL1830" s="11"/>
      <c r="AN1830" s="11"/>
      <c r="AO1830" s="12"/>
      <c r="AP1830" s="12"/>
      <c r="AQ1830" s="12"/>
      <c r="AR1830" s="12"/>
      <c r="AS1830" s="12"/>
      <c r="AT1830" s="12"/>
      <c r="AU1830" s="12"/>
      <c r="AV1830" s="12"/>
      <c r="AX1830" s="11"/>
      <c r="AY1830" s="12"/>
      <c r="AZ1830" s="12"/>
      <c r="BA1830" s="12"/>
      <c r="BB1830" s="12"/>
      <c r="BC1830" s="12"/>
      <c r="BD1830" s="12"/>
      <c r="BE1830" s="12"/>
      <c r="BF1830" s="12"/>
    </row>
    <row r="1831" spans="1:58">
      <c r="A1831"/>
      <c r="B1831"/>
      <c r="C1831"/>
      <c r="D1831"/>
      <c r="E1831"/>
      <c r="F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D1831" s="11"/>
      <c r="AE1831" s="12"/>
      <c r="AF1831" s="11"/>
      <c r="AG1831" s="12"/>
      <c r="AH1831" s="11"/>
      <c r="AI1831" s="11"/>
      <c r="AJ1831" s="11"/>
      <c r="AK1831" s="11"/>
      <c r="AL1831" s="11"/>
      <c r="AN1831" s="11"/>
      <c r="AO1831" s="12"/>
      <c r="AP1831" s="12"/>
      <c r="AQ1831" s="12"/>
      <c r="AR1831" s="12"/>
      <c r="AS1831" s="12"/>
      <c r="AT1831" s="12"/>
      <c r="AU1831" s="12"/>
      <c r="AV1831" s="12"/>
      <c r="AX1831" s="11"/>
      <c r="AY1831" s="12"/>
      <c r="AZ1831" s="12"/>
      <c r="BA1831" s="12"/>
      <c r="BB1831" s="12"/>
      <c r="BC1831" s="12"/>
      <c r="BD1831" s="12"/>
      <c r="BE1831" s="12"/>
      <c r="BF1831" s="12"/>
    </row>
    <row r="1832" spans="1:58">
      <c r="A1832"/>
      <c r="B1832"/>
      <c r="C1832"/>
      <c r="D1832"/>
      <c r="E1832"/>
      <c r="F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D1832" s="11"/>
      <c r="AE1832" s="12"/>
      <c r="AF1832" s="11"/>
      <c r="AG1832" s="12"/>
      <c r="AH1832" s="11"/>
      <c r="AI1832" s="11"/>
      <c r="AJ1832" s="11"/>
      <c r="AK1832" s="11"/>
      <c r="AL1832" s="11"/>
      <c r="AN1832" s="11"/>
      <c r="AO1832" s="12"/>
      <c r="AP1832" s="12"/>
      <c r="AQ1832" s="12"/>
      <c r="AR1832" s="12"/>
      <c r="AS1832" s="12"/>
      <c r="AT1832" s="12"/>
      <c r="AU1832" s="12"/>
      <c r="AV1832" s="12"/>
      <c r="AX1832" s="11"/>
      <c r="AY1832" s="12"/>
      <c r="AZ1832" s="12"/>
      <c r="BA1832" s="12"/>
      <c r="BB1832" s="12"/>
      <c r="BC1832" s="12"/>
      <c r="BD1832" s="12"/>
      <c r="BE1832" s="12"/>
      <c r="BF1832" s="12"/>
    </row>
    <row r="1833" spans="1:58">
      <c r="A1833"/>
      <c r="B1833"/>
      <c r="C1833"/>
      <c r="D1833"/>
      <c r="E1833"/>
      <c r="F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D1833" s="11"/>
      <c r="AE1833" s="12"/>
      <c r="AF1833" s="11"/>
      <c r="AG1833" s="12"/>
      <c r="AH1833" s="11"/>
      <c r="AI1833" s="11"/>
      <c r="AJ1833" s="11"/>
      <c r="AK1833" s="11"/>
      <c r="AL1833" s="11"/>
      <c r="AN1833" s="11"/>
      <c r="AO1833" s="12"/>
      <c r="AP1833" s="12"/>
      <c r="AQ1833" s="12"/>
      <c r="AR1833" s="12"/>
      <c r="AS1833" s="12"/>
      <c r="AT1833" s="12"/>
      <c r="AU1833" s="12"/>
      <c r="AV1833" s="12"/>
      <c r="AX1833" s="11"/>
      <c r="AY1833" s="12"/>
      <c r="AZ1833" s="12"/>
      <c r="BA1833" s="12"/>
      <c r="BB1833" s="12"/>
      <c r="BC1833" s="12"/>
      <c r="BD1833" s="12"/>
      <c r="BE1833" s="12"/>
      <c r="BF1833" s="12"/>
    </row>
    <row r="1834" spans="1:58">
      <c r="A1834"/>
      <c r="B1834"/>
      <c r="C1834"/>
      <c r="D1834"/>
      <c r="E1834"/>
      <c r="F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D1834" s="11"/>
      <c r="AE1834" s="12"/>
      <c r="AF1834" s="11"/>
      <c r="AG1834" s="12"/>
      <c r="AH1834" s="11"/>
      <c r="AI1834" s="11"/>
      <c r="AJ1834" s="11"/>
      <c r="AK1834" s="11"/>
      <c r="AL1834" s="11"/>
      <c r="AN1834" s="11"/>
      <c r="AO1834" s="12"/>
      <c r="AP1834" s="12"/>
      <c r="AQ1834" s="12"/>
      <c r="AR1834" s="12"/>
      <c r="AS1834" s="12"/>
      <c r="AT1834" s="12"/>
      <c r="AU1834" s="12"/>
      <c r="AV1834" s="12"/>
      <c r="AX1834" s="11"/>
      <c r="AY1834" s="12"/>
      <c r="AZ1834" s="12"/>
      <c r="BA1834" s="12"/>
      <c r="BB1834" s="12"/>
      <c r="BC1834" s="12"/>
      <c r="BD1834" s="12"/>
      <c r="BE1834" s="12"/>
      <c r="BF1834" s="12"/>
    </row>
    <row r="1835" spans="1:58">
      <c r="A1835"/>
      <c r="B1835"/>
      <c r="C1835"/>
      <c r="D1835"/>
      <c r="E1835"/>
      <c r="F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D1835" s="11"/>
      <c r="AE1835" s="12"/>
      <c r="AF1835" s="11"/>
      <c r="AG1835" s="12"/>
      <c r="AH1835" s="11"/>
      <c r="AI1835" s="11"/>
      <c r="AJ1835" s="11"/>
      <c r="AK1835" s="11"/>
      <c r="AL1835" s="11"/>
      <c r="AN1835" s="11"/>
      <c r="AO1835" s="12"/>
      <c r="AP1835" s="12"/>
      <c r="AQ1835" s="12"/>
      <c r="AR1835" s="12"/>
      <c r="AS1835" s="12"/>
      <c r="AT1835" s="12"/>
      <c r="AU1835" s="12"/>
      <c r="AV1835" s="12"/>
      <c r="AX1835" s="11"/>
      <c r="AY1835" s="12"/>
      <c r="AZ1835" s="12"/>
      <c r="BA1835" s="12"/>
      <c r="BB1835" s="12"/>
      <c r="BC1835" s="12"/>
      <c r="BD1835" s="12"/>
      <c r="BE1835" s="12"/>
      <c r="BF1835" s="12"/>
    </row>
    <row r="1836" spans="1:58">
      <c r="A1836"/>
      <c r="B1836"/>
      <c r="C1836"/>
      <c r="D1836"/>
      <c r="E1836"/>
      <c r="F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D1836" s="11"/>
      <c r="AE1836" s="12"/>
      <c r="AF1836" s="11"/>
      <c r="AG1836" s="12"/>
      <c r="AH1836" s="11"/>
      <c r="AI1836" s="11"/>
      <c r="AJ1836" s="11"/>
      <c r="AK1836" s="11"/>
      <c r="AL1836" s="11"/>
      <c r="AN1836" s="11"/>
      <c r="AO1836" s="12"/>
      <c r="AP1836" s="12"/>
      <c r="AQ1836" s="12"/>
      <c r="AR1836" s="12"/>
      <c r="AS1836" s="12"/>
      <c r="AT1836" s="12"/>
      <c r="AU1836" s="12"/>
      <c r="AV1836" s="12"/>
      <c r="AX1836" s="11"/>
      <c r="AY1836" s="12"/>
      <c r="AZ1836" s="12"/>
      <c r="BA1836" s="12"/>
      <c r="BB1836" s="12"/>
      <c r="BC1836" s="12"/>
      <c r="BD1836" s="12"/>
      <c r="BE1836" s="12"/>
      <c r="BF1836" s="12"/>
    </row>
    <row r="1837" spans="1:58">
      <c r="A1837"/>
      <c r="B1837"/>
      <c r="C1837"/>
      <c r="D1837"/>
      <c r="E1837"/>
      <c r="F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D1837" s="11"/>
      <c r="AE1837" s="12"/>
      <c r="AF1837" s="11"/>
      <c r="AG1837" s="12"/>
      <c r="AH1837" s="11"/>
      <c r="AI1837" s="11"/>
      <c r="AJ1837" s="11"/>
      <c r="AK1837" s="11"/>
      <c r="AL1837" s="11"/>
      <c r="AN1837" s="11"/>
      <c r="AO1837" s="12"/>
      <c r="AP1837" s="12"/>
      <c r="AQ1837" s="12"/>
      <c r="AR1837" s="12"/>
      <c r="AS1837" s="12"/>
      <c r="AT1837" s="12"/>
      <c r="AU1837" s="12"/>
      <c r="AV1837" s="12"/>
      <c r="AX1837" s="11"/>
      <c r="AY1837" s="12"/>
      <c r="AZ1837" s="12"/>
      <c r="BA1837" s="12"/>
      <c r="BB1837" s="12"/>
      <c r="BC1837" s="12"/>
      <c r="BD1837" s="12"/>
      <c r="BE1837" s="12"/>
      <c r="BF1837" s="12"/>
    </row>
    <row r="1838" spans="1:58">
      <c r="A1838"/>
      <c r="B1838"/>
      <c r="C1838"/>
      <c r="D1838"/>
      <c r="E1838"/>
      <c r="F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D1838" s="11"/>
      <c r="AE1838" s="12"/>
      <c r="AF1838" s="11"/>
      <c r="AG1838" s="12"/>
      <c r="AH1838" s="11"/>
      <c r="AI1838" s="11"/>
      <c r="AJ1838" s="11"/>
      <c r="AK1838" s="11"/>
      <c r="AL1838" s="11"/>
      <c r="AN1838" s="11"/>
      <c r="AO1838" s="12"/>
      <c r="AP1838" s="12"/>
      <c r="AQ1838" s="12"/>
      <c r="AR1838" s="12"/>
      <c r="AS1838" s="12"/>
      <c r="AT1838" s="12"/>
      <c r="AU1838" s="12"/>
      <c r="AV1838" s="12"/>
      <c r="AX1838" s="11"/>
      <c r="AY1838" s="12"/>
      <c r="AZ1838" s="12"/>
      <c r="BA1838" s="12"/>
      <c r="BB1838" s="12"/>
      <c r="BC1838" s="12"/>
      <c r="BD1838" s="12"/>
      <c r="BE1838" s="12"/>
      <c r="BF1838" s="12"/>
    </row>
    <row r="1839" spans="1:58">
      <c r="A1839"/>
      <c r="B1839"/>
      <c r="C1839"/>
      <c r="D1839"/>
      <c r="E1839"/>
      <c r="F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D1839" s="11"/>
      <c r="AE1839" s="12"/>
      <c r="AF1839" s="11"/>
      <c r="AG1839" s="12"/>
      <c r="AH1839" s="11"/>
      <c r="AI1839" s="11"/>
      <c r="AJ1839" s="11"/>
      <c r="AK1839" s="11"/>
      <c r="AL1839" s="11"/>
      <c r="AN1839" s="11"/>
      <c r="AO1839" s="12"/>
      <c r="AP1839" s="12"/>
      <c r="AQ1839" s="12"/>
      <c r="AR1839" s="12"/>
      <c r="AS1839" s="12"/>
      <c r="AT1839" s="12"/>
      <c r="AU1839" s="12"/>
      <c r="AV1839" s="12"/>
      <c r="AX1839" s="11"/>
      <c r="AY1839" s="12"/>
      <c r="AZ1839" s="12"/>
      <c r="BA1839" s="12"/>
      <c r="BB1839" s="12"/>
      <c r="BC1839" s="12"/>
      <c r="BD1839" s="12"/>
      <c r="BE1839" s="12"/>
      <c r="BF1839" s="12"/>
    </row>
    <row r="1840" spans="1:58">
      <c r="A1840"/>
      <c r="B1840"/>
      <c r="C1840"/>
      <c r="D1840"/>
      <c r="E1840"/>
      <c r="F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D1840" s="11"/>
      <c r="AE1840" s="12"/>
      <c r="AF1840" s="11"/>
      <c r="AG1840" s="12"/>
      <c r="AH1840" s="11"/>
      <c r="AI1840" s="11"/>
      <c r="AJ1840" s="11"/>
      <c r="AK1840" s="11"/>
      <c r="AL1840" s="11"/>
      <c r="AN1840" s="11"/>
      <c r="AO1840" s="12"/>
      <c r="AP1840" s="12"/>
      <c r="AQ1840" s="12"/>
      <c r="AR1840" s="12"/>
      <c r="AS1840" s="12"/>
      <c r="AT1840" s="12"/>
      <c r="AU1840" s="12"/>
      <c r="AV1840" s="12"/>
      <c r="AX1840" s="11"/>
      <c r="AY1840" s="12"/>
      <c r="AZ1840" s="12"/>
      <c r="BA1840" s="12"/>
      <c r="BB1840" s="12"/>
      <c r="BC1840" s="12"/>
      <c r="BD1840" s="12"/>
      <c r="BE1840" s="12"/>
      <c r="BF1840" s="12"/>
    </row>
    <row r="1841" spans="1:58">
      <c r="A1841"/>
      <c r="B1841"/>
      <c r="C1841"/>
      <c r="D1841"/>
      <c r="E1841"/>
      <c r="F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D1841" s="11"/>
      <c r="AE1841" s="12"/>
      <c r="AF1841" s="11"/>
      <c r="AG1841" s="12"/>
      <c r="AH1841" s="11"/>
      <c r="AI1841" s="11"/>
      <c r="AJ1841" s="11"/>
      <c r="AK1841" s="11"/>
      <c r="AL1841" s="11"/>
      <c r="AN1841" s="11"/>
      <c r="AO1841" s="12"/>
      <c r="AP1841" s="12"/>
      <c r="AQ1841" s="12"/>
      <c r="AR1841" s="12"/>
      <c r="AS1841" s="12"/>
      <c r="AT1841" s="12"/>
      <c r="AU1841" s="12"/>
      <c r="AV1841" s="12"/>
      <c r="AX1841" s="11"/>
      <c r="AY1841" s="12"/>
      <c r="AZ1841" s="12"/>
      <c r="BA1841" s="12"/>
      <c r="BB1841" s="12"/>
      <c r="BC1841" s="12"/>
      <c r="BD1841" s="12"/>
      <c r="BE1841" s="12"/>
      <c r="BF1841" s="12"/>
    </row>
    <row r="1842" spans="1:58">
      <c r="A1842"/>
      <c r="B1842"/>
      <c r="C1842"/>
      <c r="D1842"/>
      <c r="E1842"/>
      <c r="F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D1842" s="11"/>
      <c r="AE1842" s="12"/>
      <c r="AF1842" s="11"/>
      <c r="AG1842" s="12"/>
      <c r="AH1842" s="11"/>
      <c r="AI1842" s="11"/>
      <c r="AJ1842" s="11"/>
      <c r="AK1842" s="11"/>
      <c r="AL1842" s="11"/>
      <c r="AN1842" s="11"/>
      <c r="AO1842" s="12"/>
      <c r="AP1842" s="12"/>
      <c r="AQ1842" s="12"/>
      <c r="AR1842" s="12"/>
      <c r="AS1842" s="12"/>
      <c r="AT1842" s="12"/>
      <c r="AU1842" s="12"/>
      <c r="AV1842" s="12"/>
      <c r="AX1842" s="11"/>
      <c r="AY1842" s="12"/>
      <c r="AZ1842" s="12"/>
      <c r="BA1842" s="12"/>
      <c r="BB1842" s="12"/>
      <c r="BC1842" s="12"/>
      <c r="BD1842" s="12"/>
      <c r="BE1842" s="12"/>
      <c r="BF1842" s="12"/>
    </row>
    <row r="1843" spans="1:58">
      <c r="A1843"/>
      <c r="B1843"/>
      <c r="C1843"/>
      <c r="D1843"/>
      <c r="E1843"/>
      <c r="F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D1843" s="11"/>
      <c r="AE1843" s="12"/>
      <c r="AF1843" s="11"/>
      <c r="AG1843" s="12"/>
      <c r="AH1843" s="11"/>
      <c r="AI1843" s="11"/>
      <c r="AJ1843" s="11"/>
      <c r="AK1843" s="11"/>
      <c r="AL1843" s="11"/>
      <c r="AN1843" s="11"/>
      <c r="AO1843" s="12"/>
      <c r="AP1843" s="12"/>
      <c r="AQ1843" s="12"/>
      <c r="AR1843" s="12"/>
      <c r="AS1843" s="12"/>
      <c r="AT1843" s="12"/>
      <c r="AU1843" s="12"/>
      <c r="AV1843" s="12"/>
      <c r="AX1843" s="11"/>
      <c r="AY1843" s="12"/>
      <c r="AZ1843" s="12"/>
      <c r="BA1843" s="12"/>
      <c r="BB1843" s="12"/>
      <c r="BC1843" s="12"/>
      <c r="BD1843" s="12"/>
      <c r="BE1843" s="12"/>
      <c r="BF1843" s="12"/>
    </row>
    <row r="1844" spans="1:58">
      <c r="A1844"/>
      <c r="B1844"/>
      <c r="C1844"/>
      <c r="D1844"/>
      <c r="E1844"/>
      <c r="F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D1844" s="11"/>
      <c r="AE1844" s="12"/>
      <c r="AF1844" s="11"/>
      <c r="AG1844" s="12"/>
      <c r="AH1844" s="11"/>
      <c r="AI1844" s="11"/>
      <c r="AJ1844" s="11"/>
      <c r="AK1844" s="11"/>
      <c r="AL1844" s="11"/>
      <c r="AN1844" s="11"/>
      <c r="AO1844" s="12"/>
      <c r="AP1844" s="12"/>
      <c r="AQ1844" s="12"/>
      <c r="AR1844" s="12"/>
      <c r="AS1844" s="12"/>
      <c r="AT1844" s="12"/>
      <c r="AU1844" s="12"/>
      <c r="AV1844" s="12"/>
      <c r="AX1844" s="11"/>
      <c r="AY1844" s="12"/>
      <c r="AZ1844" s="12"/>
      <c r="BA1844" s="12"/>
      <c r="BB1844" s="12"/>
      <c r="BC1844" s="12"/>
      <c r="BD1844" s="12"/>
      <c r="BE1844" s="12"/>
      <c r="BF1844" s="12"/>
    </row>
    <row r="1845" spans="1:58">
      <c r="A1845"/>
      <c r="B1845"/>
      <c r="C1845"/>
      <c r="D1845"/>
      <c r="E1845"/>
      <c r="F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D1845" s="11"/>
      <c r="AE1845" s="12"/>
      <c r="AF1845" s="11"/>
      <c r="AG1845" s="12"/>
      <c r="AH1845" s="11"/>
      <c r="AI1845" s="11"/>
      <c r="AJ1845" s="11"/>
      <c r="AK1845" s="11"/>
      <c r="AL1845" s="11"/>
      <c r="AN1845" s="11"/>
      <c r="AO1845" s="12"/>
      <c r="AP1845" s="12"/>
      <c r="AQ1845" s="12"/>
      <c r="AR1845" s="12"/>
      <c r="AS1845" s="12"/>
      <c r="AT1845" s="12"/>
      <c r="AU1845" s="12"/>
      <c r="AV1845" s="12"/>
      <c r="AX1845" s="11"/>
      <c r="AY1845" s="12"/>
      <c r="AZ1845" s="12"/>
      <c r="BA1845" s="12"/>
      <c r="BB1845" s="12"/>
      <c r="BC1845" s="12"/>
      <c r="BD1845" s="12"/>
      <c r="BE1845" s="12"/>
      <c r="BF1845" s="12"/>
    </row>
    <row r="1846" spans="1:58">
      <c r="A1846"/>
      <c r="B1846"/>
      <c r="C1846"/>
      <c r="D1846"/>
      <c r="E1846"/>
      <c r="F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D1846" s="11"/>
      <c r="AE1846" s="12"/>
      <c r="AF1846" s="11"/>
      <c r="AG1846" s="12"/>
      <c r="AH1846" s="11"/>
      <c r="AI1846" s="11"/>
      <c r="AJ1846" s="11"/>
      <c r="AK1846" s="11"/>
      <c r="AL1846" s="11"/>
      <c r="AN1846" s="11"/>
      <c r="AO1846" s="12"/>
      <c r="AP1846" s="12"/>
      <c r="AQ1846" s="12"/>
      <c r="AR1846" s="12"/>
      <c r="AS1846" s="12"/>
      <c r="AT1846" s="12"/>
      <c r="AU1846" s="12"/>
      <c r="AV1846" s="12"/>
      <c r="AX1846" s="11"/>
      <c r="AY1846" s="12"/>
      <c r="AZ1846" s="12"/>
      <c r="BA1846" s="12"/>
      <c r="BB1846" s="12"/>
      <c r="BC1846" s="12"/>
      <c r="BD1846" s="12"/>
      <c r="BE1846" s="12"/>
      <c r="BF1846" s="12"/>
    </row>
    <row r="1847" spans="1:58">
      <c r="A1847"/>
      <c r="B1847"/>
      <c r="C1847"/>
      <c r="D1847"/>
      <c r="E1847"/>
      <c r="F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D1847" s="11"/>
      <c r="AE1847" s="12"/>
      <c r="AF1847" s="11"/>
      <c r="AG1847" s="12"/>
      <c r="AH1847" s="11"/>
      <c r="AI1847" s="11"/>
      <c r="AJ1847" s="11"/>
      <c r="AK1847" s="11"/>
      <c r="AL1847" s="11"/>
      <c r="AN1847" s="11"/>
      <c r="AO1847" s="12"/>
      <c r="AP1847" s="12"/>
      <c r="AQ1847" s="12"/>
      <c r="AR1847" s="12"/>
      <c r="AS1847" s="12"/>
      <c r="AT1847" s="12"/>
      <c r="AU1847" s="12"/>
      <c r="AV1847" s="12"/>
      <c r="AX1847" s="11"/>
      <c r="AY1847" s="12"/>
      <c r="AZ1847" s="12"/>
      <c r="BA1847" s="12"/>
      <c r="BB1847" s="12"/>
      <c r="BC1847" s="12"/>
      <c r="BD1847" s="12"/>
      <c r="BE1847" s="12"/>
      <c r="BF1847" s="12"/>
    </row>
    <row r="1848" spans="1:58">
      <c r="A1848"/>
      <c r="B1848"/>
      <c r="C1848"/>
      <c r="D1848"/>
      <c r="E1848"/>
      <c r="F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D1848" s="11"/>
      <c r="AE1848" s="12"/>
      <c r="AF1848" s="11"/>
      <c r="AG1848" s="12"/>
      <c r="AH1848" s="11"/>
      <c r="AI1848" s="11"/>
      <c r="AJ1848" s="11"/>
      <c r="AK1848" s="11"/>
      <c r="AL1848" s="11"/>
      <c r="AN1848" s="11"/>
      <c r="AO1848" s="12"/>
      <c r="AP1848" s="12"/>
      <c r="AQ1848" s="12"/>
      <c r="AR1848" s="12"/>
      <c r="AS1848" s="12"/>
      <c r="AT1848" s="12"/>
      <c r="AU1848" s="12"/>
      <c r="AV1848" s="12"/>
      <c r="AX1848" s="11"/>
      <c r="AY1848" s="12"/>
      <c r="AZ1848" s="12"/>
      <c r="BA1848" s="12"/>
      <c r="BB1848" s="12"/>
      <c r="BC1848" s="12"/>
      <c r="BD1848" s="12"/>
      <c r="BE1848" s="12"/>
      <c r="BF1848" s="12"/>
    </row>
    <row r="1849" spans="1:58">
      <c r="A1849"/>
      <c r="B1849"/>
      <c r="C1849"/>
      <c r="D1849"/>
      <c r="E1849"/>
      <c r="F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D1849" s="11"/>
      <c r="AE1849" s="12"/>
      <c r="AF1849" s="11"/>
      <c r="AG1849" s="12"/>
      <c r="AH1849" s="11"/>
      <c r="AI1849" s="11"/>
      <c r="AJ1849" s="11"/>
      <c r="AK1849" s="11"/>
      <c r="AL1849" s="11"/>
      <c r="AN1849" s="11"/>
      <c r="AO1849" s="12"/>
      <c r="AP1849" s="12"/>
      <c r="AQ1849" s="12"/>
      <c r="AR1849" s="12"/>
      <c r="AS1849" s="12"/>
      <c r="AT1849" s="12"/>
      <c r="AU1849" s="12"/>
      <c r="AV1849" s="12"/>
      <c r="AX1849" s="11"/>
      <c r="AY1849" s="12"/>
      <c r="AZ1849" s="12"/>
      <c r="BA1849" s="12"/>
      <c r="BB1849" s="12"/>
      <c r="BC1849" s="12"/>
      <c r="BD1849" s="12"/>
      <c r="BE1849" s="12"/>
      <c r="BF1849" s="12"/>
    </row>
    <row r="1850" spans="1:58">
      <c r="A1850"/>
      <c r="B1850"/>
      <c r="C1850"/>
      <c r="D1850"/>
      <c r="E1850"/>
      <c r="F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D1850" s="11"/>
      <c r="AE1850" s="12"/>
      <c r="AF1850" s="11"/>
      <c r="AG1850" s="12"/>
      <c r="AH1850" s="11"/>
      <c r="AI1850" s="11"/>
      <c r="AJ1850" s="11"/>
      <c r="AK1850" s="11"/>
      <c r="AL1850" s="11"/>
      <c r="AN1850" s="11"/>
      <c r="AO1850" s="12"/>
      <c r="AP1850" s="12"/>
      <c r="AQ1850" s="12"/>
      <c r="AR1850" s="12"/>
      <c r="AS1850" s="12"/>
      <c r="AT1850" s="12"/>
      <c r="AU1850" s="12"/>
      <c r="AV1850" s="12"/>
      <c r="AX1850" s="11"/>
      <c r="AY1850" s="12"/>
      <c r="AZ1850" s="12"/>
      <c r="BA1850" s="12"/>
      <c r="BB1850" s="12"/>
      <c r="BC1850" s="12"/>
      <c r="BD1850" s="12"/>
      <c r="BE1850" s="12"/>
      <c r="BF1850" s="12"/>
    </row>
    <row r="1851" spans="1:58">
      <c r="A1851"/>
      <c r="B1851"/>
      <c r="C1851"/>
      <c r="D1851"/>
      <c r="E1851"/>
      <c r="F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D1851" s="11"/>
      <c r="AE1851" s="12"/>
      <c r="AF1851" s="11"/>
      <c r="AG1851" s="12"/>
      <c r="AH1851" s="11"/>
      <c r="AI1851" s="11"/>
      <c r="AJ1851" s="11"/>
      <c r="AK1851" s="11"/>
      <c r="AL1851" s="11"/>
      <c r="AN1851" s="11"/>
      <c r="AO1851" s="12"/>
      <c r="AP1851" s="12"/>
      <c r="AQ1851" s="12"/>
      <c r="AR1851" s="12"/>
      <c r="AS1851" s="12"/>
      <c r="AT1851" s="12"/>
      <c r="AU1851" s="12"/>
      <c r="AV1851" s="12"/>
      <c r="AX1851" s="11"/>
      <c r="AY1851" s="12"/>
      <c r="AZ1851" s="12"/>
      <c r="BA1851" s="12"/>
      <c r="BB1851" s="12"/>
      <c r="BC1851" s="12"/>
      <c r="BD1851" s="12"/>
      <c r="BE1851" s="12"/>
      <c r="BF1851" s="12"/>
    </row>
    <row r="1852" spans="1:58">
      <c r="A1852"/>
      <c r="B1852"/>
      <c r="C1852"/>
      <c r="D1852"/>
      <c r="E1852"/>
      <c r="F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D1852" s="11"/>
      <c r="AE1852" s="12"/>
      <c r="AF1852" s="11"/>
      <c r="AG1852" s="12"/>
      <c r="AH1852" s="11"/>
      <c r="AI1852" s="11"/>
      <c r="AJ1852" s="11"/>
      <c r="AK1852" s="11"/>
      <c r="AL1852" s="11"/>
      <c r="AN1852" s="11"/>
      <c r="AO1852" s="12"/>
      <c r="AP1852" s="12"/>
      <c r="AQ1852" s="12"/>
      <c r="AR1852" s="12"/>
      <c r="AS1852" s="12"/>
      <c r="AT1852" s="12"/>
      <c r="AU1852" s="12"/>
      <c r="AV1852" s="12"/>
      <c r="AX1852" s="11"/>
      <c r="AY1852" s="12"/>
      <c r="AZ1852" s="12"/>
      <c r="BA1852" s="12"/>
      <c r="BB1852" s="12"/>
      <c r="BC1852" s="12"/>
      <c r="BD1852" s="12"/>
      <c r="BE1852" s="12"/>
      <c r="BF1852" s="12"/>
    </row>
    <row r="1853" spans="1:58">
      <c r="A1853"/>
      <c r="B1853"/>
      <c r="C1853"/>
      <c r="D1853"/>
      <c r="E1853"/>
      <c r="F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D1853" s="11"/>
      <c r="AE1853" s="12"/>
      <c r="AF1853" s="11"/>
      <c r="AG1853" s="12"/>
      <c r="AH1853" s="11"/>
      <c r="AI1853" s="11"/>
      <c r="AJ1853" s="11"/>
      <c r="AK1853" s="11"/>
      <c r="AL1853" s="11"/>
      <c r="AN1853" s="11"/>
      <c r="AO1853" s="12"/>
      <c r="AP1853" s="12"/>
      <c r="AQ1853" s="12"/>
      <c r="AR1853" s="12"/>
      <c r="AS1853" s="12"/>
      <c r="AT1853" s="12"/>
      <c r="AU1853" s="12"/>
      <c r="AV1853" s="12"/>
      <c r="AX1853" s="11"/>
      <c r="AY1853" s="12"/>
      <c r="AZ1853" s="12"/>
      <c r="BA1853" s="12"/>
      <c r="BB1853" s="12"/>
      <c r="BC1853" s="12"/>
      <c r="BD1853" s="12"/>
      <c r="BE1853" s="12"/>
      <c r="BF1853" s="12"/>
    </row>
    <row r="1854" spans="1:58">
      <c r="A1854"/>
      <c r="B1854"/>
      <c r="C1854"/>
      <c r="D1854"/>
      <c r="E1854"/>
      <c r="F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D1854" s="11"/>
      <c r="AE1854" s="12"/>
      <c r="AF1854" s="11"/>
      <c r="AG1854" s="12"/>
      <c r="AH1854" s="11"/>
      <c r="AI1854" s="11"/>
      <c r="AJ1854" s="11"/>
      <c r="AK1854" s="11"/>
      <c r="AL1854" s="11"/>
      <c r="AN1854" s="11"/>
      <c r="AO1854" s="12"/>
      <c r="AP1854" s="12"/>
      <c r="AQ1854" s="12"/>
      <c r="AR1854" s="12"/>
      <c r="AS1854" s="12"/>
      <c r="AT1854" s="12"/>
      <c r="AU1854" s="12"/>
      <c r="AV1854" s="12"/>
      <c r="AX1854" s="11"/>
      <c r="AY1854" s="12"/>
      <c r="AZ1854" s="12"/>
      <c r="BA1854" s="12"/>
      <c r="BB1854" s="12"/>
      <c r="BC1854" s="12"/>
      <c r="BD1854" s="12"/>
      <c r="BE1854" s="12"/>
      <c r="BF1854" s="12"/>
    </row>
    <row r="1855" spans="1:58">
      <c r="A1855"/>
      <c r="B1855"/>
      <c r="C1855"/>
      <c r="D1855"/>
      <c r="E1855"/>
      <c r="F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D1855" s="11"/>
      <c r="AE1855" s="12"/>
      <c r="AF1855" s="11"/>
      <c r="AG1855" s="12"/>
      <c r="AH1855" s="11"/>
      <c r="AI1855" s="11"/>
      <c r="AJ1855" s="11"/>
      <c r="AK1855" s="11"/>
      <c r="AL1855" s="11"/>
      <c r="AN1855" s="11"/>
      <c r="AO1855" s="12"/>
      <c r="AP1855" s="12"/>
      <c r="AQ1855" s="12"/>
      <c r="AR1855" s="12"/>
      <c r="AS1855" s="12"/>
      <c r="AT1855" s="12"/>
      <c r="AU1855" s="12"/>
      <c r="AV1855" s="12"/>
      <c r="AX1855" s="11"/>
      <c r="AY1855" s="12"/>
      <c r="AZ1855" s="12"/>
      <c r="BA1855" s="12"/>
      <c r="BB1855" s="12"/>
      <c r="BC1855" s="12"/>
      <c r="BD1855" s="12"/>
      <c r="BE1855" s="12"/>
      <c r="BF1855" s="12"/>
    </row>
    <row r="1856" spans="1:58">
      <c r="A1856"/>
      <c r="B1856"/>
      <c r="C1856"/>
      <c r="D1856"/>
      <c r="E1856"/>
      <c r="F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D1856" s="11"/>
      <c r="AE1856" s="12"/>
      <c r="AF1856" s="11"/>
      <c r="AG1856" s="12"/>
      <c r="AH1856" s="11"/>
      <c r="AI1856" s="11"/>
      <c r="AJ1856" s="11"/>
      <c r="AK1856" s="11"/>
      <c r="AL1856" s="11"/>
      <c r="AN1856" s="11"/>
      <c r="AO1856" s="12"/>
      <c r="AP1856" s="12"/>
      <c r="AQ1856" s="12"/>
      <c r="AR1856" s="12"/>
      <c r="AS1856" s="12"/>
      <c r="AT1856" s="12"/>
      <c r="AU1856" s="12"/>
      <c r="AV1856" s="12"/>
      <c r="AX1856" s="11"/>
      <c r="AY1856" s="12"/>
      <c r="AZ1856" s="12"/>
      <c r="BA1856" s="12"/>
      <c r="BB1856" s="12"/>
      <c r="BC1856" s="12"/>
      <c r="BD1856" s="12"/>
      <c r="BE1856" s="12"/>
      <c r="BF1856" s="12"/>
    </row>
    <row r="1857" spans="1:58">
      <c r="A1857"/>
      <c r="B1857"/>
      <c r="C1857"/>
      <c r="D1857"/>
      <c r="E1857"/>
      <c r="F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D1857" s="11"/>
      <c r="AE1857" s="12"/>
      <c r="AF1857" s="11"/>
      <c r="AG1857" s="12"/>
      <c r="AH1857" s="11"/>
      <c r="AI1857" s="11"/>
      <c r="AJ1857" s="11"/>
      <c r="AK1857" s="11"/>
      <c r="AL1857" s="11"/>
      <c r="AN1857" s="11"/>
      <c r="AO1857" s="12"/>
      <c r="AP1857" s="12"/>
      <c r="AQ1857" s="12"/>
      <c r="AR1857" s="12"/>
      <c r="AS1857" s="12"/>
      <c r="AT1857" s="12"/>
      <c r="AU1857" s="12"/>
      <c r="AV1857" s="12"/>
      <c r="AX1857" s="11"/>
      <c r="AY1857" s="12"/>
      <c r="AZ1857" s="12"/>
      <c r="BA1857" s="12"/>
      <c r="BB1857" s="12"/>
      <c r="BC1857" s="12"/>
      <c r="BD1857" s="12"/>
      <c r="BE1857" s="12"/>
      <c r="BF1857" s="12"/>
    </row>
    <row r="1858" spans="1:58">
      <c r="A1858"/>
      <c r="B1858"/>
      <c r="C1858"/>
      <c r="D1858"/>
      <c r="E1858"/>
      <c r="F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D1858" s="11"/>
      <c r="AE1858" s="12"/>
      <c r="AF1858" s="11"/>
      <c r="AG1858" s="12"/>
      <c r="AH1858" s="11"/>
      <c r="AI1858" s="11"/>
      <c r="AJ1858" s="11"/>
      <c r="AK1858" s="11"/>
      <c r="AL1858" s="11"/>
      <c r="AN1858" s="11"/>
      <c r="AO1858" s="12"/>
      <c r="AP1858" s="12"/>
      <c r="AQ1858" s="12"/>
      <c r="AR1858" s="12"/>
      <c r="AS1858" s="12"/>
      <c r="AT1858" s="12"/>
      <c r="AU1858" s="12"/>
      <c r="AV1858" s="12"/>
      <c r="AX1858" s="11"/>
      <c r="AY1858" s="12"/>
      <c r="AZ1858" s="12"/>
      <c r="BA1858" s="12"/>
      <c r="BB1858" s="12"/>
      <c r="BC1858" s="12"/>
      <c r="BD1858" s="12"/>
      <c r="BE1858" s="12"/>
      <c r="BF1858" s="12"/>
    </row>
    <row r="1859" spans="1:58">
      <c r="A1859"/>
      <c r="B1859"/>
      <c r="C1859"/>
      <c r="D1859"/>
      <c r="E1859"/>
      <c r="F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D1859" s="11"/>
      <c r="AE1859" s="12"/>
      <c r="AF1859" s="11"/>
      <c r="AG1859" s="12"/>
      <c r="AH1859" s="11"/>
      <c r="AI1859" s="11"/>
      <c r="AJ1859" s="11"/>
      <c r="AK1859" s="11"/>
      <c r="AL1859" s="11"/>
      <c r="AN1859" s="11"/>
      <c r="AO1859" s="12"/>
      <c r="AP1859" s="12"/>
      <c r="AQ1859" s="12"/>
      <c r="AR1859" s="12"/>
      <c r="AS1859" s="12"/>
      <c r="AT1859" s="12"/>
      <c r="AU1859" s="12"/>
      <c r="AV1859" s="12"/>
      <c r="AX1859" s="11"/>
      <c r="AY1859" s="12"/>
      <c r="AZ1859" s="12"/>
      <c r="BA1859" s="12"/>
      <c r="BB1859" s="12"/>
      <c r="BC1859" s="12"/>
      <c r="BD1859" s="12"/>
      <c r="BE1859" s="12"/>
      <c r="BF1859" s="12"/>
    </row>
    <row r="1860" spans="1:58">
      <c r="A1860"/>
      <c r="B1860"/>
      <c r="C1860"/>
      <c r="D1860"/>
      <c r="E1860"/>
      <c r="F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D1860" s="11"/>
      <c r="AE1860" s="12"/>
      <c r="AF1860" s="11"/>
      <c r="AG1860" s="12"/>
      <c r="AH1860" s="11"/>
      <c r="AI1860" s="11"/>
      <c r="AJ1860" s="11"/>
      <c r="AK1860" s="11"/>
      <c r="AL1860" s="11"/>
      <c r="AN1860" s="11"/>
      <c r="AO1860" s="12"/>
      <c r="AP1860" s="12"/>
      <c r="AQ1860" s="12"/>
      <c r="AR1860" s="12"/>
      <c r="AS1860" s="12"/>
      <c r="AT1860" s="12"/>
      <c r="AU1860" s="12"/>
      <c r="AV1860" s="12"/>
      <c r="AX1860" s="11"/>
      <c r="AY1860" s="12"/>
      <c r="AZ1860" s="12"/>
      <c r="BA1860" s="12"/>
      <c r="BB1860" s="12"/>
      <c r="BC1860" s="12"/>
      <c r="BD1860" s="12"/>
      <c r="BE1860" s="12"/>
      <c r="BF1860" s="12"/>
    </row>
    <row r="1861" spans="1:58">
      <c r="A1861"/>
      <c r="B1861"/>
      <c r="C1861"/>
      <c r="D1861"/>
      <c r="E1861"/>
      <c r="F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D1861" s="11"/>
      <c r="AE1861" s="12"/>
      <c r="AF1861" s="11"/>
      <c r="AG1861" s="12"/>
      <c r="AH1861" s="11"/>
      <c r="AI1861" s="11"/>
      <c r="AJ1861" s="11"/>
      <c r="AK1861" s="11"/>
      <c r="AL1861" s="11"/>
      <c r="AN1861" s="11"/>
      <c r="AO1861" s="12"/>
      <c r="AP1861" s="12"/>
      <c r="AQ1861" s="12"/>
      <c r="AR1861" s="12"/>
      <c r="AS1861" s="12"/>
      <c r="AT1861" s="12"/>
      <c r="AU1861" s="12"/>
      <c r="AV1861" s="12"/>
      <c r="AX1861" s="11"/>
      <c r="AY1861" s="12"/>
      <c r="AZ1861" s="12"/>
      <c r="BA1861" s="12"/>
      <c r="BB1861" s="12"/>
      <c r="BC1861" s="12"/>
      <c r="BD1861" s="12"/>
      <c r="BE1861" s="12"/>
      <c r="BF1861" s="12"/>
    </row>
    <row r="1862" spans="1:58">
      <c r="A1862"/>
      <c r="B1862"/>
      <c r="C1862"/>
      <c r="D1862"/>
      <c r="E1862"/>
      <c r="F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D1862" s="11"/>
      <c r="AE1862" s="12"/>
      <c r="AF1862" s="11"/>
      <c r="AG1862" s="12"/>
      <c r="AH1862" s="11"/>
      <c r="AI1862" s="11"/>
      <c r="AJ1862" s="11"/>
      <c r="AK1862" s="11"/>
      <c r="AL1862" s="11"/>
      <c r="AN1862" s="11"/>
      <c r="AO1862" s="12"/>
      <c r="AP1862" s="12"/>
      <c r="AQ1862" s="12"/>
      <c r="AR1862" s="12"/>
      <c r="AS1862" s="12"/>
      <c r="AT1862" s="12"/>
      <c r="AU1862" s="12"/>
      <c r="AV1862" s="12"/>
      <c r="AX1862" s="11"/>
      <c r="AY1862" s="12"/>
      <c r="AZ1862" s="12"/>
      <c r="BA1862" s="12"/>
      <c r="BB1862" s="12"/>
      <c r="BC1862" s="12"/>
      <c r="BD1862" s="12"/>
      <c r="BE1862" s="12"/>
      <c r="BF1862" s="12"/>
    </row>
    <row r="1863" spans="1:58">
      <c r="A1863"/>
      <c r="B1863"/>
      <c r="C1863"/>
      <c r="D1863"/>
      <c r="E1863"/>
      <c r="F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D1863" s="11"/>
      <c r="AE1863" s="12"/>
      <c r="AF1863" s="11"/>
      <c r="AG1863" s="12"/>
      <c r="AH1863" s="11"/>
      <c r="AI1863" s="11"/>
      <c r="AJ1863" s="11"/>
      <c r="AK1863" s="11"/>
      <c r="AL1863" s="11"/>
      <c r="AN1863" s="11"/>
      <c r="AO1863" s="12"/>
      <c r="AP1863" s="12"/>
      <c r="AQ1863" s="12"/>
      <c r="AR1863" s="12"/>
      <c r="AS1863" s="12"/>
      <c r="AT1863" s="12"/>
      <c r="AU1863" s="12"/>
      <c r="AV1863" s="12"/>
      <c r="AX1863" s="11"/>
      <c r="AY1863" s="12"/>
      <c r="AZ1863" s="12"/>
      <c r="BA1863" s="12"/>
      <c r="BB1863" s="12"/>
      <c r="BC1863" s="12"/>
      <c r="BD1863" s="12"/>
      <c r="BE1863" s="12"/>
      <c r="BF1863" s="12"/>
    </row>
    <row r="1864" spans="1:58">
      <c r="A1864"/>
      <c r="B1864"/>
      <c r="C1864"/>
      <c r="D1864"/>
      <c r="E1864"/>
      <c r="F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D1864" s="11"/>
      <c r="AE1864" s="12"/>
      <c r="AF1864" s="11"/>
      <c r="AG1864" s="12"/>
      <c r="AH1864" s="11"/>
      <c r="AI1864" s="11"/>
      <c r="AJ1864" s="11"/>
      <c r="AK1864" s="11"/>
      <c r="AL1864" s="11"/>
      <c r="AN1864" s="11"/>
      <c r="AO1864" s="12"/>
      <c r="AP1864" s="12"/>
      <c r="AQ1864" s="12"/>
      <c r="AR1864" s="12"/>
      <c r="AS1864" s="12"/>
      <c r="AT1864" s="12"/>
      <c r="AU1864" s="12"/>
      <c r="AV1864" s="12"/>
      <c r="AX1864" s="11"/>
      <c r="AY1864" s="12"/>
      <c r="AZ1864" s="12"/>
      <c r="BA1864" s="12"/>
      <c r="BB1864" s="12"/>
      <c r="BC1864" s="12"/>
      <c r="BD1864" s="12"/>
      <c r="BE1864" s="12"/>
      <c r="BF1864" s="12"/>
    </row>
    <row r="1865" spans="1:58">
      <c r="A1865"/>
      <c r="B1865"/>
      <c r="C1865"/>
      <c r="D1865"/>
      <c r="E1865"/>
      <c r="F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D1865" s="11"/>
      <c r="AE1865" s="12"/>
      <c r="AF1865" s="11"/>
      <c r="AG1865" s="12"/>
      <c r="AH1865" s="11"/>
      <c r="AI1865" s="11"/>
      <c r="AJ1865" s="11"/>
      <c r="AK1865" s="11"/>
      <c r="AL1865" s="11"/>
      <c r="AN1865" s="11"/>
      <c r="AO1865" s="12"/>
      <c r="AP1865" s="12"/>
      <c r="AQ1865" s="12"/>
      <c r="AR1865" s="12"/>
      <c r="AS1865" s="12"/>
      <c r="AT1865" s="12"/>
      <c r="AU1865" s="12"/>
      <c r="AV1865" s="12"/>
      <c r="AX1865" s="11"/>
      <c r="AY1865" s="12"/>
      <c r="AZ1865" s="12"/>
      <c r="BA1865" s="12"/>
      <c r="BB1865" s="12"/>
      <c r="BC1865" s="12"/>
      <c r="BD1865" s="12"/>
      <c r="BE1865" s="12"/>
      <c r="BF1865" s="12"/>
    </row>
    <row r="1866" spans="1:58">
      <c r="A1866"/>
      <c r="B1866"/>
      <c r="C1866"/>
      <c r="D1866"/>
      <c r="E1866"/>
      <c r="F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D1866" s="11"/>
      <c r="AE1866" s="12"/>
      <c r="AF1866" s="11"/>
      <c r="AG1866" s="12"/>
      <c r="AH1866" s="11"/>
      <c r="AI1866" s="11"/>
      <c r="AJ1866" s="11"/>
      <c r="AK1866" s="11"/>
      <c r="AL1866" s="11"/>
      <c r="AN1866" s="11"/>
      <c r="AO1866" s="12"/>
      <c r="AP1866" s="12"/>
      <c r="AQ1866" s="12"/>
      <c r="AR1866" s="12"/>
      <c r="AS1866" s="12"/>
      <c r="AT1866" s="12"/>
      <c r="AU1866" s="12"/>
      <c r="AV1866" s="12"/>
      <c r="AX1866" s="11"/>
      <c r="AY1866" s="12"/>
      <c r="AZ1866" s="12"/>
      <c r="BA1866" s="12"/>
      <c r="BB1866" s="12"/>
      <c r="BC1866" s="12"/>
      <c r="BD1866" s="12"/>
      <c r="BE1866" s="12"/>
      <c r="BF1866" s="12"/>
    </row>
    <row r="1867" spans="1:58">
      <c r="A1867"/>
      <c r="B1867"/>
      <c r="C1867"/>
      <c r="D1867"/>
      <c r="E1867"/>
      <c r="F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D1867" s="11"/>
      <c r="AE1867" s="12"/>
      <c r="AF1867" s="11"/>
      <c r="AG1867" s="12"/>
      <c r="AH1867" s="11"/>
      <c r="AI1867" s="11"/>
      <c r="AJ1867" s="11"/>
      <c r="AK1867" s="11"/>
      <c r="AL1867" s="11"/>
      <c r="AN1867" s="11"/>
      <c r="AO1867" s="12"/>
      <c r="AP1867" s="12"/>
      <c r="AQ1867" s="12"/>
      <c r="AR1867" s="12"/>
      <c r="AS1867" s="12"/>
      <c r="AT1867" s="12"/>
      <c r="AU1867" s="12"/>
      <c r="AV1867" s="12"/>
      <c r="AX1867" s="11"/>
      <c r="AY1867" s="12"/>
      <c r="AZ1867" s="12"/>
      <c r="BA1867" s="12"/>
      <c r="BB1867" s="12"/>
      <c r="BC1867" s="12"/>
      <c r="BD1867" s="12"/>
      <c r="BE1867" s="12"/>
      <c r="BF1867" s="12"/>
    </row>
    <row r="1868" spans="1:58">
      <c r="A1868"/>
      <c r="B1868"/>
      <c r="C1868"/>
      <c r="D1868"/>
      <c r="E1868"/>
      <c r="F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D1868" s="11"/>
      <c r="AE1868" s="12"/>
      <c r="AF1868" s="11"/>
      <c r="AG1868" s="12"/>
      <c r="AH1868" s="11"/>
      <c r="AI1868" s="11"/>
      <c r="AJ1868" s="11"/>
      <c r="AK1868" s="11"/>
      <c r="AL1868" s="11"/>
      <c r="AN1868" s="11"/>
      <c r="AO1868" s="12"/>
      <c r="AP1868" s="12"/>
      <c r="AQ1868" s="12"/>
      <c r="AR1868" s="12"/>
      <c r="AS1868" s="12"/>
      <c r="AT1868" s="12"/>
      <c r="AU1868" s="12"/>
      <c r="AV1868" s="12"/>
      <c r="AX1868" s="11"/>
      <c r="AY1868" s="12"/>
      <c r="AZ1868" s="12"/>
      <c r="BA1868" s="12"/>
      <c r="BB1868" s="12"/>
      <c r="BC1868" s="12"/>
      <c r="BD1868" s="12"/>
      <c r="BE1868" s="12"/>
      <c r="BF1868" s="12"/>
    </row>
    <row r="1869" spans="1:58">
      <c r="A1869"/>
      <c r="B1869"/>
      <c r="C1869"/>
      <c r="D1869"/>
      <c r="E1869"/>
      <c r="F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D1869" s="11"/>
      <c r="AE1869" s="12"/>
      <c r="AF1869" s="11"/>
      <c r="AG1869" s="12"/>
      <c r="AH1869" s="11"/>
      <c r="AI1869" s="11"/>
      <c r="AJ1869" s="11"/>
      <c r="AK1869" s="11"/>
      <c r="AL1869" s="11"/>
      <c r="AN1869" s="11"/>
      <c r="AO1869" s="12"/>
      <c r="AP1869" s="12"/>
      <c r="AQ1869" s="12"/>
      <c r="AR1869" s="12"/>
      <c r="AS1869" s="12"/>
      <c r="AT1869" s="12"/>
      <c r="AU1869" s="12"/>
      <c r="AV1869" s="12"/>
      <c r="AX1869" s="11"/>
      <c r="AY1869" s="12"/>
      <c r="AZ1869" s="12"/>
      <c r="BA1869" s="12"/>
      <c r="BB1869" s="12"/>
      <c r="BC1869" s="12"/>
      <c r="BD1869" s="12"/>
      <c r="BE1869" s="12"/>
      <c r="BF1869" s="12"/>
    </row>
    <row r="1870" spans="1:58">
      <c r="A1870"/>
      <c r="B1870"/>
      <c r="C1870"/>
      <c r="D1870"/>
      <c r="E1870"/>
      <c r="F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D1870" s="11"/>
      <c r="AE1870" s="12"/>
      <c r="AF1870" s="11"/>
      <c r="AG1870" s="12"/>
      <c r="AH1870" s="11"/>
      <c r="AI1870" s="11"/>
      <c r="AJ1870" s="11"/>
      <c r="AK1870" s="11"/>
      <c r="AL1870" s="11"/>
      <c r="AN1870" s="11"/>
      <c r="AO1870" s="12"/>
      <c r="AP1870" s="12"/>
      <c r="AQ1870" s="12"/>
      <c r="AR1870" s="12"/>
      <c r="AS1870" s="12"/>
      <c r="AT1870" s="12"/>
      <c r="AU1870" s="12"/>
      <c r="AV1870" s="12"/>
      <c r="AX1870" s="11"/>
      <c r="AY1870" s="12"/>
      <c r="AZ1870" s="12"/>
      <c r="BA1870" s="12"/>
      <c r="BB1870" s="12"/>
      <c r="BC1870" s="12"/>
      <c r="BD1870" s="12"/>
      <c r="BE1870" s="12"/>
      <c r="BF1870" s="12"/>
    </row>
    <row r="1871" spans="1:58">
      <c r="A1871"/>
      <c r="B1871"/>
      <c r="C1871"/>
      <c r="D1871"/>
      <c r="E1871"/>
      <c r="F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D1871" s="11"/>
      <c r="AE1871" s="12"/>
      <c r="AF1871" s="11"/>
      <c r="AG1871" s="12"/>
      <c r="AH1871" s="11"/>
      <c r="AI1871" s="11"/>
      <c r="AJ1871" s="11"/>
      <c r="AK1871" s="11"/>
      <c r="AL1871" s="11"/>
      <c r="AN1871" s="11"/>
      <c r="AO1871" s="12"/>
      <c r="AP1871" s="12"/>
      <c r="AQ1871" s="12"/>
      <c r="AR1871" s="12"/>
      <c r="AS1871" s="12"/>
      <c r="AT1871" s="12"/>
      <c r="AU1871" s="12"/>
      <c r="AV1871" s="12"/>
      <c r="AX1871" s="11"/>
      <c r="AY1871" s="12"/>
      <c r="AZ1871" s="12"/>
      <c r="BA1871" s="12"/>
      <c r="BB1871" s="12"/>
      <c r="BC1871" s="12"/>
      <c r="BD1871" s="12"/>
      <c r="BE1871" s="12"/>
      <c r="BF1871" s="12"/>
    </row>
    <row r="1872" spans="1:58">
      <c r="A1872"/>
      <c r="B1872"/>
      <c r="C1872"/>
      <c r="D1872"/>
      <c r="E1872"/>
      <c r="F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D1872" s="11"/>
      <c r="AE1872" s="12"/>
      <c r="AF1872" s="11"/>
      <c r="AG1872" s="12"/>
      <c r="AH1872" s="11"/>
      <c r="AI1872" s="11"/>
      <c r="AJ1872" s="11"/>
      <c r="AK1872" s="11"/>
      <c r="AL1872" s="11"/>
      <c r="AN1872" s="11"/>
      <c r="AO1872" s="12"/>
      <c r="AP1872" s="12"/>
      <c r="AQ1872" s="12"/>
      <c r="AR1872" s="12"/>
      <c r="AS1872" s="12"/>
      <c r="AT1872" s="12"/>
      <c r="AU1872" s="12"/>
      <c r="AV1872" s="12"/>
      <c r="AX1872" s="11"/>
      <c r="AY1872" s="12"/>
      <c r="AZ1872" s="12"/>
      <c r="BA1872" s="12"/>
      <c r="BB1872" s="12"/>
      <c r="BC1872" s="12"/>
      <c r="BD1872" s="12"/>
      <c r="BE1872" s="12"/>
      <c r="BF1872" s="12"/>
    </row>
    <row r="1873" spans="1:58">
      <c r="A1873"/>
      <c r="B1873"/>
      <c r="C1873"/>
      <c r="D1873"/>
      <c r="E1873"/>
      <c r="F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D1873" s="11"/>
      <c r="AE1873" s="12"/>
      <c r="AF1873" s="11"/>
      <c r="AG1873" s="12"/>
      <c r="AH1873" s="11"/>
      <c r="AI1873" s="11"/>
      <c r="AJ1873" s="11"/>
      <c r="AK1873" s="11"/>
      <c r="AL1873" s="11"/>
      <c r="AN1873" s="11"/>
      <c r="AO1873" s="12"/>
      <c r="AP1873" s="12"/>
      <c r="AQ1873" s="12"/>
      <c r="AR1873" s="12"/>
      <c r="AS1873" s="12"/>
      <c r="AT1873" s="12"/>
      <c r="AU1873" s="12"/>
      <c r="AV1873" s="12"/>
      <c r="AX1873" s="11"/>
      <c r="AY1873" s="12"/>
      <c r="AZ1873" s="12"/>
      <c r="BA1873" s="12"/>
      <c r="BB1873" s="12"/>
      <c r="BC1873" s="12"/>
      <c r="BD1873" s="12"/>
      <c r="BE1873" s="12"/>
      <c r="BF1873" s="12"/>
    </row>
    <row r="1874" spans="1:58">
      <c r="A1874"/>
      <c r="B1874"/>
      <c r="C1874"/>
      <c r="D1874"/>
      <c r="E1874"/>
      <c r="F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D1874" s="11"/>
      <c r="AE1874" s="12"/>
      <c r="AF1874" s="11"/>
      <c r="AG1874" s="12"/>
      <c r="AH1874" s="11"/>
      <c r="AI1874" s="11"/>
      <c r="AJ1874" s="11"/>
      <c r="AK1874" s="11"/>
      <c r="AL1874" s="11"/>
      <c r="AN1874" s="11"/>
      <c r="AO1874" s="12"/>
      <c r="AP1874" s="12"/>
      <c r="AQ1874" s="12"/>
      <c r="AR1874" s="12"/>
      <c r="AS1874" s="12"/>
      <c r="AT1874" s="12"/>
      <c r="AU1874" s="12"/>
      <c r="AV1874" s="12"/>
      <c r="AX1874" s="11"/>
      <c r="AY1874" s="12"/>
      <c r="AZ1874" s="12"/>
      <c r="BA1874" s="12"/>
      <c r="BB1874" s="12"/>
      <c r="BC1874" s="12"/>
      <c r="BD1874" s="12"/>
      <c r="BE1874" s="12"/>
      <c r="BF1874" s="12"/>
    </row>
    <row r="1875" spans="1:58">
      <c r="A1875"/>
      <c r="B1875"/>
      <c r="C1875"/>
      <c r="D1875"/>
      <c r="E1875"/>
      <c r="F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D1875" s="11"/>
      <c r="AE1875" s="12"/>
      <c r="AF1875" s="11"/>
      <c r="AG1875" s="12"/>
      <c r="AH1875" s="11"/>
      <c r="AI1875" s="11"/>
      <c r="AJ1875" s="11"/>
      <c r="AK1875" s="11"/>
      <c r="AL1875" s="11"/>
      <c r="AN1875" s="11"/>
      <c r="AO1875" s="12"/>
      <c r="AP1875" s="12"/>
      <c r="AQ1875" s="12"/>
      <c r="AR1875" s="12"/>
      <c r="AS1875" s="12"/>
      <c r="AT1875" s="12"/>
      <c r="AU1875" s="12"/>
      <c r="AV1875" s="12"/>
      <c r="AX1875" s="11"/>
      <c r="AY1875" s="12"/>
      <c r="AZ1875" s="12"/>
      <c r="BA1875" s="12"/>
      <c r="BB1875" s="12"/>
      <c r="BC1875" s="12"/>
      <c r="BD1875" s="12"/>
      <c r="BE1875" s="12"/>
      <c r="BF1875" s="12"/>
    </row>
    <row r="1876" spans="1:58">
      <c r="A1876"/>
      <c r="B1876"/>
      <c r="C1876"/>
      <c r="D1876"/>
      <c r="E1876"/>
      <c r="F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D1876" s="11"/>
      <c r="AE1876" s="12"/>
      <c r="AF1876" s="11"/>
      <c r="AG1876" s="12"/>
      <c r="AH1876" s="11"/>
      <c r="AI1876" s="11"/>
      <c r="AJ1876" s="11"/>
      <c r="AK1876" s="11"/>
      <c r="AL1876" s="11"/>
      <c r="AN1876" s="11"/>
      <c r="AO1876" s="12"/>
      <c r="AP1876" s="12"/>
      <c r="AQ1876" s="12"/>
      <c r="AR1876" s="12"/>
      <c r="AS1876" s="12"/>
      <c r="AT1876" s="12"/>
      <c r="AU1876" s="12"/>
      <c r="AV1876" s="12"/>
      <c r="AX1876" s="11"/>
      <c r="AY1876" s="12"/>
      <c r="AZ1876" s="12"/>
      <c r="BA1876" s="12"/>
      <c r="BB1876" s="12"/>
      <c r="BC1876" s="12"/>
      <c r="BD1876" s="12"/>
      <c r="BE1876" s="12"/>
      <c r="BF1876" s="12"/>
    </row>
    <row r="1877" spans="1:58">
      <c r="A1877"/>
      <c r="B1877"/>
      <c r="C1877"/>
      <c r="D1877"/>
      <c r="E1877"/>
      <c r="F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D1877" s="11"/>
      <c r="AE1877" s="12"/>
      <c r="AF1877" s="11"/>
      <c r="AG1877" s="12"/>
      <c r="AH1877" s="11"/>
      <c r="AI1877" s="11"/>
      <c r="AJ1877" s="11"/>
      <c r="AK1877" s="11"/>
      <c r="AL1877" s="11"/>
      <c r="AN1877" s="11"/>
      <c r="AO1877" s="12"/>
      <c r="AP1877" s="12"/>
      <c r="AQ1877" s="12"/>
      <c r="AR1877" s="12"/>
      <c r="AS1877" s="12"/>
      <c r="AT1877" s="12"/>
      <c r="AU1877" s="12"/>
      <c r="AV1877" s="12"/>
      <c r="AX1877" s="11"/>
      <c r="AY1877" s="12"/>
      <c r="AZ1877" s="12"/>
      <c r="BA1877" s="12"/>
      <c r="BB1877" s="12"/>
      <c r="BC1877" s="12"/>
      <c r="BD1877" s="12"/>
      <c r="BE1877" s="12"/>
      <c r="BF1877" s="12"/>
    </row>
    <row r="1878" spans="1:58">
      <c r="A1878"/>
      <c r="B1878"/>
      <c r="C1878"/>
      <c r="D1878"/>
      <c r="E1878"/>
      <c r="F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D1878" s="11"/>
      <c r="AE1878" s="12"/>
      <c r="AF1878" s="11"/>
      <c r="AG1878" s="12"/>
      <c r="AH1878" s="11"/>
      <c r="AI1878" s="11"/>
      <c r="AJ1878" s="11"/>
      <c r="AK1878" s="11"/>
      <c r="AL1878" s="11"/>
      <c r="AN1878" s="11"/>
      <c r="AO1878" s="12"/>
      <c r="AP1878" s="12"/>
      <c r="AQ1878" s="12"/>
      <c r="AR1878" s="12"/>
      <c r="AS1878" s="12"/>
      <c r="AT1878" s="12"/>
      <c r="AU1878" s="12"/>
      <c r="AV1878" s="12"/>
      <c r="AX1878" s="11"/>
      <c r="AY1878" s="12"/>
      <c r="AZ1878" s="12"/>
      <c r="BA1878" s="12"/>
      <c r="BB1878" s="12"/>
      <c r="BC1878" s="12"/>
      <c r="BD1878" s="12"/>
      <c r="BE1878" s="12"/>
      <c r="BF1878" s="12"/>
    </row>
    <row r="1879" spans="1:58">
      <c r="A1879"/>
      <c r="B1879"/>
      <c r="C1879"/>
      <c r="D1879"/>
      <c r="E1879"/>
      <c r="F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D1879" s="11"/>
      <c r="AE1879" s="12"/>
      <c r="AF1879" s="11"/>
      <c r="AG1879" s="12"/>
      <c r="AH1879" s="11"/>
      <c r="AI1879" s="11"/>
      <c r="AJ1879" s="11"/>
      <c r="AK1879" s="11"/>
      <c r="AL1879" s="11"/>
      <c r="AN1879" s="11"/>
      <c r="AO1879" s="12"/>
      <c r="AP1879" s="12"/>
      <c r="AQ1879" s="12"/>
      <c r="AR1879" s="12"/>
      <c r="AS1879" s="12"/>
      <c r="AT1879" s="12"/>
      <c r="AU1879" s="12"/>
      <c r="AV1879" s="12"/>
      <c r="AX1879" s="11"/>
      <c r="AY1879" s="12"/>
      <c r="AZ1879" s="12"/>
      <c r="BA1879" s="12"/>
      <c r="BB1879" s="12"/>
      <c r="BC1879" s="12"/>
      <c r="BD1879" s="12"/>
      <c r="BE1879" s="12"/>
      <c r="BF1879" s="12"/>
    </row>
    <row r="1880" spans="1:58">
      <c r="A1880"/>
      <c r="B1880"/>
      <c r="C1880"/>
      <c r="D1880"/>
      <c r="E1880"/>
      <c r="F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D1880" s="11"/>
      <c r="AE1880" s="12"/>
      <c r="AF1880" s="11"/>
      <c r="AG1880" s="12"/>
      <c r="AH1880" s="11"/>
      <c r="AI1880" s="11"/>
      <c r="AJ1880" s="11"/>
      <c r="AK1880" s="11"/>
      <c r="AL1880" s="11"/>
      <c r="AN1880" s="11"/>
      <c r="AO1880" s="12"/>
      <c r="AP1880" s="12"/>
      <c r="AQ1880" s="12"/>
      <c r="AR1880" s="12"/>
      <c r="AS1880" s="12"/>
      <c r="AT1880" s="12"/>
      <c r="AU1880" s="12"/>
      <c r="AV1880" s="12"/>
      <c r="AX1880" s="11"/>
      <c r="AY1880" s="12"/>
      <c r="AZ1880" s="12"/>
      <c r="BA1880" s="12"/>
      <c r="BB1880" s="12"/>
      <c r="BC1880" s="12"/>
      <c r="BD1880" s="12"/>
      <c r="BE1880" s="12"/>
      <c r="BF1880" s="12"/>
    </row>
    <row r="1881" spans="1:58">
      <c r="A1881"/>
      <c r="B1881"/>
      <c r="C1881"/>
      <c r="D1881"/>
      <c r="E1881"/>
      <c r="F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D1881" s="11"/>
      <c r="AE1881" s="12"/>
      <c r="AF1881" s="11"/>
      <c r="AG1881" s="12"/>
      <c r="AH1881" s="11"/>
      <c r="AI1881" s="11"/>
      <c r="AJ1881" s="11"/>
      <c r="AK1881" s="11"/>
      <c r="AL1881" s="11"/>
      <c r="AN1881" s="11"/>
      <c r="AO1881" s="12"/>
      <c r="AP1881" s="12"/>
      <c r="AQ1881" s="12"/>
      <c r="AR1881" s="12"/>
      <c r="AS1881" s="12"/>
      <c r="AT1881" s="12"/>
      <c r="AU1881" s="12"/>
      <c r="AV1881" s="12"/>
      <c r="AX1881" s="11"/>
      <c r="AY1881" s="12"/>
      <c r="AZ1881" s="12"/>
      <c r="BA1881" s="12"/>
      <c r="BB1881" s="12"/>
      <c r="BC1881" s="12"/>
      <c r="BD1881" s="12"/>
      <c r="BE1881" s="12"/>
      <c r="BF1881" s="12"/>
    </row>
    <row r="1882" spans="1:58">
      <c r="A1882"/>
      <c r="B1882"/>
      <c r="C1882"/>
      <c r="D1882"/>
      <c r="E1882"/>
      <c r="F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D1882" s="11"/>
      <c r="AE1882" s="12"/>
      <c r="AF1882" s="11"/>
      <c r="AG1882" s="12"/>
      <c r="AH1882" s="11"/>
      <c r="AI1882" s="11"/>
      <c r="AJ1882" s="11"/>
      <c r="AK1882" s="11"/>
      <c r="AL1882" s="11"/>
      <c r="AN1882" s="11"/>
      <c r="AO1882" s="12"/>
      <c r="AP1882" s="12"/>
      <c r="AQ1882" s="12"/>
      <c r="AR1882" s="12"/>
      <c r="AS1882" s="12"/>
      <c r="AT1882" s="12"/>
      <c r="AU1882" s="12"/>
      <c r="AV1882" s="12"/>
      <c r="AX1882" s="11"/>
      <c r="AY1882" s="12"/>
      <c r="AZ1882" s="12"/>
      <c r="BA1882" s="12"/>
      <c r="BB1882" s="12"/>
      <c r="BC1882" s="12"/>
      <c r="BD1882" s="12"/>
      <c r="BE1882" s="12"/>
      <c r="BF1882" s="12"/>
    </row>
    <row r="1883" spans="1:58">
      <c r="A1883"/>
      <c r="B1883"/>
      <c r="C1883"/>
      <c r="D1883"/>
      <c r="E1883"/>
      <c r="F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D1883" s="11"/>
      <c r="AE1883" s="12"/>
      <c r="AF1883" s="11"/>
      <c r="AG1883" s="12"/>
      <c r="AH1883" s="11"/>
      <c r="AI1883" s="11"/>
      <c r="AJ1883" s="11"/>
      <c r="AK1883" s="11"/>
      <c r="AL1883" s="11"/>
      <c r="AN1883" s="11"/>
      <c r="AO1883" s="12"/>
      <c r="AP1883" s="12"/>
      <c r="AQ1883" s="12"/>
      <c r="AR1883" s="12"/>
      <c r="AS1883" s="12"/>
      <c r="AT1883" s="12"/>
      <c r="AU1883" s="12"/>
      <c r="AV1883" s="12"/>
      <c r="AX1883" s="11"/>
      <c r="AY1883" s="12"/>
      <c r="AZ1883" s="12"/>
      <c r="BA1883" s="12"/>
      <c r="BB1883" s="12"/>
      <c r="BC1883" s="12"/>
      <c r="BD1883" s="12"/>
      <c r="BE1883" s="12"/>
      <c r="BF1883" s="12"/>
    </row>
    <row r="1884" spans="1:58">
      <c r="A1884"/>
      <c r="B1884"/>
      <c r="C1884"/>
      <c r="D1884"/>
      <c r="E1884"/>
      <c r="F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D1884" s="11"/>
      <c r="AE1884" s="12"/>
      <c r="AF1884" s="11"/>
      <c r="AG1884" s="12"/>
      <c r="AH1884" s="11"/>
      <c r="AI1884" s="11"/>
      <c r="AJ1884" s="11"/>
      <c r="AK1884" s="11"/>
      <c r="AL1884" s="11"/>
      <c r="AN1884" s="11"/>
      <c r="AO1884" s="12"/>
      <c r="AP1884" s="12"/>
      <c r="AQ1884" s="12"/>
      <c r="AR1884" s="12"/>
      <c r="AS1884" s="12"/>
      <c r="AT1884" s="12"/>
      <c r="AU1884" s="12"/>
      <c r="AV1884" s="12"/>
      <c r="AX1884" s="11"/>
      <c r="AY1884" s="12"/>
      <c r="AZ1884" s="12"/>
      <c r="BA1884" s="12"/>
      <c r="BB1884" s="12"/>
      <c r="BC1884" s="12"/>
      <c r="BD1884" s="12"/>
      <c r="BE1884" s="12"/>
      <c r="BF1884" s="12"/>
    </row>
    <row r="1885" spans="1:58">
      <c r="A1885"/>
      <c r="B1885"/>
      <c r="C1885"/>
      <c r="D1885"/>
      <c r="E1885"/>
      <c r="F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D1885" s="11"/>
      <c r="AE1885" s="12"/>
      <c r="AF1885" s="11"/>
      <c r="AG1885" s="12"/>
      <c r="AH1885" s="11"/>
      <c r="AI1885" s="11"/>
      <c r="AJ1885" s="11"/>
      <c r="AK1885" s="11"/>
      <c r="AL1885" s="11"/>
      <c r="AN1885" s="11"/>
      <c r="AO1885" s="12"/>
      <c r="AP1885" s="12"/>
      <c r="AQ1885" s="12"/>
      <c r="AR1885" s="12"/>
      <c r="AS1885" s="12"/>
      <c r="AT1885" s="12"/>
      <c r="AU1885" s="12"/>
      <c r="AV1885" s="12"/>
      <c r="AX1885" s="11"/>
      <c r="AY1885" s="12"/>
      <c r="AZ1885" s="12"/>
      <c r="BA1885" s="12"/>
      <c r="BB1885" s="12"/>
      <c r="BC1885" s="12"/>
      <c r="BD1885" s="12"/>
      <c r="BE1885" s="12"/>
      <c r="BF1885" s="12"/>
    </row>
    <row r="1886" spans="1:58">
      <c r="A1886"/>
      <c r="B1886"/>
      <c r="C1886"/>
      <c r="D1886"/>
      <c r="E1886"/>
      <c r="F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D1886" s="11"/>
      <c r="AE1886" s="12"/>
      <c r="AF1886" s="11"/>
      <c r="AG1886" s="12"/>
      <c r="AH1886" s="11"/>
      <c r="AI1886" s="11"/>
      <c r="AJ1886" s="11"/>
      <c r="AK1886" s="11"/>
      <c r="AL1886" s="11"/>
      <c r="AN1886" s="11"/>
      <c r="AO1886" s="12"/>
      <c r="AP1886" s="12"/>
      <c r="AQ1886" s="12"/>
      <c r="AR1886" s="12"/>
      <c r="AS1886" s="12"/>
      <c r="AT1886" s="12"/>
      <c r="AU1886" s="12"/>
      <c r="AV1886" s="12"/>
      <c r="AX1886" s="11"/>
      <c r="AY1886" s="12"/>
      <c r="AZ1886" s="12"/>
      <c r="BA1886" s="12"/>
      <c r="BB1886" s="12"/>
      <c r="BC1886" s="12"/>
      <c r="BD1886" s="12"/>
      <c r="BE1886" s="12"/>
      <c r="BF1886" s="12"/>
    </row>
    <row r="1887" spans="1:58">
      <c r="A1887"/>
      <c r="B1887"/>
      <c r="C1887"/>
      <c r="D1887"/>
      <c r="E1887"/>
      <c r="F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D1887" s="11"/>
      <c r="AE1887" s="12"/>
      <c r="AF1887" s="11"/>
      <c r="AG1887" s="12"/>
      <c r="AH1887" s="11"/>
      <c r="AI1887" s="11"/>
      <c r="AJ1887" s="11"/>
      <c r="AK1887" s="11"/>
      <c r="AL1887" s="11"/>
      <c r="AN1887" s="11"/>
      <c r="AO1887" s="12"/>
      <c r="AP1887" s="12"/>
      <c r="AQ1887" s="12"/>
      <c r="AR1887" s="12"/>
      <c r="AS1887" s="12"/>
      <c r="AT1887" s="12"/>
      <c r="AU1887" s="12"/>
      <c r="AV1887" s="12"/>
      <c r="AX1887" s="11"/>
      <c r="AY1887" s="12"/>
      <c r="AZ1887" s="12"/>
      <c r="BA1887" s="12"/>
      <c r="BB1887" s="12"/>
      <c r="BC1887" s="12"/>
      <c r="BD1887" s="12"/>
      <c r="BE1887" s="12"/>
      <c r="BF1887" s="12"/>
    </row>
    <row r="1888" spans="1:58">
      <c r="A1888"/>
      <c r="B1888"/>
      <c r="C1888"/>
      <c r="D1888"/>
      <c r="E1888"/>
      <c r="F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D1888" s="11"/>
      <c r="AE1888" s="12"/>
      <c r="AF1888" s="11"/>
      <c r="AG1888" s="12"/>
      <c r="AH1888" s="11"/>
      <c r="AI1888" s="11"/>
      <c r="AJ1888" s="11"/>
      <c r="AK1888" s="11"/>
      <c r="AL1888" s="11"/>
      <c r="AN1888" s="11"/>
      <c r="AO1888" s="12"/>
      <c r="AP1888" s="12"/>
      <c r="AQ1888" s="12"/>
      <c r="AR1888" s="12"/>
      <c r="AS1888" s="12"/>
      <c r="AT1888" s="12"/>
      <c r="AU1888" s="12"/>
      <c r="AV1888" s="12"/>
      <c r="AX1888" s="11"/>
      <c r="AY1888" s="12"/>
      <c r="AZ1888" s="12"/>
      <c r="BA1888" s="12"/>
      <c r="BB1888" s="12"/>
      <c r="BC1888" s="12"/>
      <c r="BD1888" s="12"/>
      <c r="BE1888" s="12"/>
      <c r="BF1888" s="12"/>
    </row>
    <row r="1889" spans="1:58">
      <c r="A1889"/>
      <c r="B1889"/>
      <c r="C1889"/>
      <c r="D1889"/>
      <c r="E1889"/>
      <c r="F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D1889" s="11"/>
      <c r="AE1889" s="12"/>
      <c r="AF1889" s="11"/>
      <c r="AG1889" s="12"/>
      <c r="AH1889" s="11"/>
      <c r="AI1889" s="11"/>
      <c r="AJ1889" s="11"/>
      <c r="AK1889" s="11"/>
      <c r="AL1889" s="11"/>
      <c r="AN1889" s="11"/>
      <c r="AO1889" s="12"/>
      <c r="AP1889" s="12"/>
      <c r="AQ1889" s="12"/>
      <c r="AR1889" s="12"/>
      <c r="AS1889" s="12"/>
      <c r="AT1889" s="12"/>
      <c r="AU1889" s="12"/>
      <c r="AV1889" s="12"/>
      <c r="AX1889" s="11"/>
      <c r="AY1889" s="12"/>
      <c r="AZ1889" s="12"/>
      <c r="BA1889" s="12"/>
      <c r="BB1889" s="12"/>
      <c r="BC1889" s="12"/>
      <c r="BD1889" s="12"/>
      <c r="BE1889" s="12"/>
      <c r="BF1889" s="12"/>
    </row>
    <row r="1890" spans="1:58">
      <c r="A1890"/>
      <c r="B1890"/>
      <c r="C1890"/>
      <c r="D1890"/>
      <c r="E1890"/>
      <c r="F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D1890" s="11"/>
      <c r="AE1890" s="12"/>
      <c r="AF1890" s="11"/>
      <c r="AG1890" s="12"/>
      <c r="AH1890" s="11"/>
      <c r="AI1890" s="11"/>
      <c r="AJ1890" s="11"/>
      <c r="AK1890" s="11"/>
      <c r="AL1890" s="11"/>
      <c r="AN1890" s="11"/>
      <c r="AO1890" s="12"/>
      <c r="AP1890" s="12"/>
      <c r="AQ1890" s="12"/>
      <c r="AR1890" s="12"/>
      <c r="AS1890" s="12"/>
      <c r="AT1890" s="12"/>
      <c r="AU1890" s="12"/>
      <c r="AV1890" s="12"/>
      <c r="AX1890" s="11"/>
      <c r="AY1890" s="12"/>
      <c r="AZ1890" s="12"/>
      <c r="BA1890" s="12"/>
      <c r="BB1890" s="12"/>
      <c r="BC1890" s="12"/>
      <c r="BD1890" s="12"/>
      <c r="BE1890" s="12"/>
      <c r="BF1890" s="12"/>
    </row>
    <row r="1891" spans="1:58">
      <c r="A1891"/>
      <c r="B1891"/>
      <c r="C1891"/>
      <c r="D1891"/>
      <c r="E1891"/>
      <c r="F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D1891" s="11"/>
      <c r="AE1891" s="12"/>
      <c r="AF1891" s="11"/>
      <c r="AG1891" s="12"/>
      <c r="AH1891" s="11"/>
      <c r="AI1891" s="11"/>
      <c r="AJ1891" s="11"/>
      <c r="AK1891" s="11"/>
      <c r="AL1891" s="11"/>
      <c r="AN1891" s="11"/>
      <c r="AO1891" s="12"/>
      <c r="AP1891" s="12"/>
      <c r="AQ1891" s="12"/>
      <c r="AR1891" s="12"/>
      <c r="AS1891" s="12"/>
      <c r="AT1891" s="12"/>
      <c r="AU1891" s="12"/>
      <c r="AV1891" s="12"/>
      <c r="AX1891" s="11"/>
      <c r="AY1891" s="12"/>
      <c r="AZ1891" s="12"/>
      <c r="BA1891" s="12"/>
      <c r="BB1891" s="12"/>
      <c r="BC1891" s="12"/>
      <c r="BD1891" s="12"/>
      <c r="BE1891" s="12"/>
      <c r="BF1891" s="12"/>
    </row>
    <row r="1892" spans="1:58">
      <c r="A1892"/>
      <c r="B1892"/>
      <c r="C1892"/>
      <c r="D1892"/>
      <c r="E1892"/>
      <c r="F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D1892" s="11"/>
      <c r="AE1892" s="12"/>
      <c r="AF1892" s="11"/>
      <c r="AG1892" s="12"/>
      <c r="AH1892" s="11"/>
      <c r="AI1892" s="11"/>
      <c r="AJ1892" s="11"/>
      <c r="AK1892" s="11"/>
      <c r="AL1892" s="11"/>
      <c r="AN1892" s="11"/>
      <c r="AO1892" s="12"/>
      <c r="AP1892" s="12"/>
      <c r="AQ1892" s="12"/>
      <c r="AR1892" s="12"/>
      <c r="AS1892" s="12"/>
      <c r="AT1892" s="12"/>
      <c r="AU1892" s="12"/>
      <c r="AV1892" s="12"/>
      <c r="AX1892" s="11"/>
      <c r="AY1892" s="12"/>
      <c r="AZ1892" s="12"/>
      <c r="BA1892" s="12"/>
      <c r="BB1892" s="12"/>
      <c r="BC1892" s="12"/>
      <c r="BD1892" s="12"/>
      <c r="BE1892" s="12"/>
      <c r="BF1892" s="12"/>
    </row>
    <row r="1893" spans="1:58">
      <c r="A1893"/>
      <c r="B1893"/>
      <c r="C1893"/>
      <c r="D1893"/>
      <c r="E1893"/>
      <c r="F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D1893" s="11"/>
      <c r="AE1893" s="12"/>
      <c r="AF1893" s="11"/>
      <c r="AG1893" s="12"/>
      <c r="AH1893" s="11"/>
      <c r="AI1893" s="11"/>
      <c r="AJ1893" s="11"/>
      <c r="AK1893" s="11"/>
      <c r="AL1893" s="11"/>
      <c r="AN1893" s="11"/>
      <c r="AO1893" s="12"/>
      <c r="AP1893" s="12"/>
      <c r="AQ1893" s="12"/>
      <c r="AR1893" s="12"/>
      <c r="AS1893" s="12"/>
      <c r="AT1893" s="12"/>
      <c r="AU1893" s="12"/>
      <c r="AV1893" s="12"/>
      <c r="AX1893" s="11"/>
      <c r="AY1893" s="12"/>
      <c r="AZ1893" s="12"/>
      <c r="BA1893" s="12"/>
      <c r="BB1893" s="12"/>
      <c r="BC1893" s="12"/>
      <c r="BD1893" s="12"/>
      <c r="BE1893" s="12"/>
      <c r="BF1893" s="12"/>
    </row>
    <row r="1894" spans="1:58">
      <c r="A1894"/>
      <c r="B1894"/>
      <c r="C1894"/>
      <c r="D1894"/>
      <c r="E1894"/>
      <c r="F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D1894" s="11"/>
      <c r="AE1894" s="12"/>
      <c r="AF1894" s="11"/>
      <c r="AG1894" s="12"/>
      <c r="AH1894" s="11"/>
      <c r="AI1894" s="11"/>
      <c r="AJ1894" s="11"/>
      <c r="AK1894" s="11"/>
      <c r="AL1894" s="11"/>
      <c r="AN1894" s="11"/>
      <c r="AO1894" s="12"/>
      <c r="AP1894" s="12"/>
      <c r="AQ1894" s="12"/>
      <c r="AR1894" s="12"/>
      <c r="AS1894" s="12"/>
      <c r="AT1894" s="12"/>
      <c r="AU1894" s="12"/>
      <c r="AV1894" s="12"/>
      <c r="AX1894" s="11"/>
      <c r="AY1894" s="12"/>
      <c r="AZ1894" s="12"/>
      <c r="BA1894" s="12"/>
      <c r="BB1894" s="12"/>
      <c r="BC1894" s="12"/>
      <c r="BD1894" s="12"/>
      <c r="BE1894" s="12"/>
      <c r="BF1894" s="12"/>
    </row>
    <row r="1895" spans="1:58">
      <c r="A1895"/>
      <c r="B1895"/>
      <c r="C1895"/>
      <c r="D1895"/>
      <c r="E1895"/>
      <c r="F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D1895" s="11"/>
      <c r="AE1895" s="12"/>
      <c r="AF1895" s="11"/>
      <c r="AG1895" s="12"/>
      <c r="AH1895" s="11"/>
      <c r="AI1895" s="11"/>
      <c r="AJ1895" s="11"/>
      <c r="AK1895" s="11"/>
      <c r="AL1895" s="11"/>
      <c r="AN1895" s="11"/>
      <c r="AO1895" s="12"/>
      <c r="AP1895" s="12"/>
      <c r="AQ1895" s="12"/>
      <c r="AR1895" s="12"/>
      <c r="AS1895" s="12"/>
      <c r="AT1895" s="12"/>
      <c r="AU1895" s="12"/>
      <c r="AV1895" s="12"/>
      <c r="AX1895" s="11"/>
      <c r="AY1895" s="12"/>
      <c r="AZ1895" s="12"/>
      <c r="BA1895" s="12"/>
      <c r="BB1895" s="12"/>
      <c r="BC1895" s="12"/>
      <c r="BD1895" s="12"/>
      <c r="BE1895" s="12"/>
      <c r="BF1895" s="12"/>
    </row>
    <row r="1896" spans="1:58">
      <c r="A1896"/>
      <c r="B1896"/>
      <c r="C1896"/>
      <c r="D1896"/>
      <c r="E1896"/>
      <c r="F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D1896" s="11"/>
      <c r="AE1896" s="12"/>
      <c r="AF1896" s="11"/>
      <c r="AG1896" s="12"/>
      <c r="AH1896" s="11"/>
      <c r="AI1896" s="11"/>
      <c r="AJ1896" s="11"/>
      <c r="AK1896" s="11"/>
      <c r="AL1896" s="11"/>
      <c r="AN1896" s="11"/>
      <c r="AO1896" s="12"/>
      <c r="AP1896" s="12"/>
      <c r="AQ1896" s="12"/>
      <c r="AR1896" s="12"/>
      <c r="AS1896" s="12"/>
      <c r="AT1896" s="12"/>
      <c r="AU1896" s="12"/>
      <c r="AV1896" s="12"/>
      <c r="AX1896" s="11"/>
      <c r="AY1896" s="12"/>
      <c r="AZ1896" s="12"/>
      <c r="BA1896" s="12"/>
      <c r="BB1896" s="12"/>
      <c r="BC1896" s="12"/>
      <c r="BD1896" s="12"/>
      <c r="BE1896" s="12"/>
      <c r="BF1896" s="12"/>
    </row>
    <row r="1897" spans="1:58">
      <c r="A1897"/>
      <c r="B1897"/>
      <c r="C1897"/>
      <c r="D1897"/>
      <c r="E1897"/>
      <c r="F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D1897" s="11"/>
      <c r="AE1897" s="12"/>
      <c r="AF1897" s="11"/>
      <c r="AG1897" s="12"/>
      <c r="AH1897" s="11"/>
      <c r="AI1897" s="11"/>
      <c r="AJ1897" s="11"/>
      <c r="AK1897" s="11"/>
      <c r="AL1897" s="11"/>
      <c r="AN1897" s="11"/>
      <c r="AO1897" s="12"/>
      <c r="AP1897" s="12"/>
      <c r="AQ1897" s="12"/>
      <c r="AR1897" s="12"/>
      <c r="AS1897" s="12"/>
      <c r="AT1897" s="12"/>
      <c r="AU1897" s="12"/>
      <c r="AV1897" s="12"/>
      <c r="AX1897" s="11"/>
      <c r="AY1897" s="12"/>
      <c r="AZ1897" s="12"/>
      <c r="BA1897" s="12"/>
      <c r="BB1897" s="12"/>
      <c r="BC1897" s="12"/>
      <c r="BD1897" s="12"/>
      <c r="BE1897" s="12"/>
      <c r="BF1897" s="12"/>
    </row>
    <row r="1898" spans="1:58">
      <c r="A1898"/>
      <c r="B1898"/>
      <c r="C1898"/>
      <c r="D1898"/>
      <c r="E1898"/>
      <c r="F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D1898" s="11"/>
      <c r="AE1898" s="12"/>
      <c r="AF1898" s="11"/>
      <c r="AG1898" s="12"/>
      <c r="AH1898" s="11"/>
      <c r="AI1898" s="11"/>
      <c r="AJ1898" s="11"/>
      <c r="AK1898" s="11"/>
      <c r="AL1898" s="11"/>
      <c r="AN1898" s="11"/>
      <c r="AO1898" s="12"/>
      <c r="AP1898" s="12"/>
      <c r="AQ1898" s="12"/>
      <c r="AR1898" s="12"/>
      <c r="AS1898" s="12"/>
      <c r="AT1898" s="12"/>
      <c r="AU1898" s="12"/>
      <c r="AV1898" s="12"/>
      <c r="AX1898" s="11"/>
      <c r="AY1898" s="12"/>
      <c r="AZ1898" s="12"/>
      <c r="BA1898" s="12"/>
      <c r="BB1898" s="12"/>
      <c r="BC1898" s="12"/>
      <c r="BD1898" s="12"/>
      <c r="BE1898" s="12"/>
      <c r="BF1898" s="12"/>
    </row>
    <row r="1899" spans="1:58">
      <c r="A1899"/>
      <c r="B1899"/>
      <c r="C1899"/>
      <c r="D1899"/>
      <c r="E1899"/>
      <c r="F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D1899" s="11"/>
      <c r="AE1899" s="12"/>
      <c r="AF1899" s="11"/>
      <c r="AG1899" s="12"/>
      <c r="AH1899" s="11"/>
      <c r="AI1899" s="11"/>
      <c r="AJ1899" s="11"/>
      <c r="AK1899" s="11"/>
      <c r="AL1899" s="11"/>
      <c r="AN1899" s="11"/>
      <c r="AO1899" s="12"/>
      <c r="AP1899" s="12"/>
      <c r="AQ1899" s="12"/>
      <c r="AR1899" s="12"/>
      <c r="AS1899" s="12"/>
      <c r="AT1899" s="12"/>
      <c r="AU1899" s="12"/>
      <c r="AV1899" s="12"/>
      <c r="AX1899" s="11"/>
      <c r="AY1899" s="12"/>
      <c r="AZ1899" s="12"/>
      <c r="BA1899" s="12"/>
      <c r="BB1899" s="12"/>
      <c r="BC1899" s="12"/>
      <c r="BD1899" s="12"/>
      <c r="BE1899" s="12"/>
      <c r="BF1899" s="12"/>
    </row>
    <row r="1900" spans="1:58">
      <c r="A1900"/>
      <c r="B1900"/>
      <c r="C1900"/>
      <c r="D1900"/>
      <c r="E1900"/>
      <c r="F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D1900" s="11"/>
      <c r="AE1900" s="12"/>
      <c r="AF1900" s="11"/>
      <c r="AG1900" s="12"/>
      <c r="AH1900" s="11"/>
      <c r="AI1900" s="11"/>
      <c r="AJ1900" s="11"/>
      <c r="AK1900" s="11"/>
      <c r="AL1900" s="11"/>
      <c r="AN1900" s="11"/>
      <c r="AO1900" s="12"/>
      <c r="AP1900" s="12"/>
      <c r="AQ1900" s="12"/>
      <c r="AR1900" s="12"/>
      <c r="AS1900" s="12"/>
      <c r="AT1900" s="12"/>
      <c r="AU1900" s="12"/>
      <c r="AV1900" s="12"/>
      <c r="AX1900" s="11"/>
      <c r="AY1900" s="12"/>
      <c r="AZ1900" s="12"/>
      <c r="BA1900" s="12"/>
      <c r="BB1900" s="12"/>
      <c r="BC1900" s="12"/>
      <c r="BD1900" s="12"/>
      <c r="BE1900" s="12"/>
      <c r="BF1900" s="12"/>
    </row>
    <row r="1901" spans="1:58">
      <c r="A1901"/>
      <c r="B1901"/>
      <c r="C1901"/>
      <c r="D1901"/>
      <c r="E1901"/>
      <c r="F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D1901" s="11"/>
      <c r="AE1901" s="12"/>
      <c r="AF1901" s="11"/>
      <c r="AG1901" s="12"/>
      <c r="AH1901" s="11"/>
      <c r="AI1901" s="11"/>
      <c r="AJ1901" s="11"/>
      <c r="AK1901" s="11"/>
      <c r="AL1901" s="11"/>
      <c r="AN1901" s="11"/>
      <c r="AO1901" s="12"/>
      <c r="AP1901" s="12"/>
      <c r="AQ1901" s="12"/>
      <c r="AR1901" s="12"/>
      <c r="AS1901" s="12"/>
      <c r="AT1901" s="12"/>
      <c r="AU1901" s="12"/>
      <c r="AV1901" s="12"/>
      <c r="AX1901" s="11"/>
      <c r="AY1901" s="12"/>
      <c r="AZ1901" s="12"/>
      <c r="BA1901" s="12"/>
      <c r="BB1901" s="12"/>
      <c r="BC1901" s="12"/>
      <c r="BD1901" s="12"/>
      <c r="BE1901" s="12"/>
      <c r="BF1901" s="12"/>
    </row>
    <row r="1902" spans="1:58">
      <c r="A1902"/>
      <c r="B1902"/>
      <c r="C1902"/>
      <c r="D1902"/>
      <c r="E1902"/>
      <c r="F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D1902" s="11"/>
      <c r="AE1902" s="12"/>
      <c r="AF1902" s="11"/>
      <c r="AG1902" s="12"/>
      <c r="AH1902" s="11"/>
      <c r="AI1902" s="11"/>
      <c r="AJ1902" s="11"/>
      <c r="AK1902" s="11"/>
      <c r="AL1902" s="11"/>
      <c r="AN1902" s="11"/>
      <c r="AO1902" s="12"/>
      <c r="AP1902" s="12"/>
      <c r="AQ1902" s="12"/>
      <c r="AR1902" s="12"/>
      <c r="AS1902" s="12"/>
      <c r="AT1902" s="12"/>
      <c r="AU1902" s="12"/>
      <c r="AV1902" s="12"/>
      <c r="AX1902" s="11"/>
      <c r="AY1902" s="12"/>
      <c r="AZ1902" s="12"/>
      <c r="BA1902" s="12"/>
      <c r="BB1902" s="12"/>
      <c r="BC1902" s="12"/>
      <c r="BD1902" s="12"/>
      <c r="BE1902" s="12"/>
      <c r="BF1902" s="12"/>
    </row>
    <row r="1903" spans="1:58">
      <c r="A1903"/>
      <c r="B1903"/>
      <c r="C1903"/>
      <c r="D1903"/>
      <c r="E1903"/>
      <c r="F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D1903" s="11"/>
      <c r="AE1903" s="12"/>
      <c r="AF1903" s="11"/>
      <c r="AG1903" s="12"/>
      <c r="AH1903" s="11"/>
      <c r="AI1903" s="11"/>
      <c r="AJ1903" s="11"/>
      <c r="AK1903" s="11"/>
      <c r="AL1903" s="11"/>
      <c r="AN1903" s="11"/>
      <c r="AO1903" s="12"/>
      <c r="AP1903" s="12"/>
      <c r="AQ1903" s="12"/>
      <c r="AR1903" s="12"/>
      <c r="AS1903" s="12"/>
      <c r="AT1903" s="12"/>
      <c r="AU1903" s="12"/>
      <c r="AV1903" s="12"/>
      <c r="AX1903" s="11"/>
      <c r="AY1903" s="12"/>
      <c r="AZ1903" s="12"/>
      <c r="BA1903" s="12"/>
      <c r="BB1903" s="12"/>
      <c r="BC1903" s="12"/>
      <c r="BD1903" s="12"/>
      <c r="BE1903" s="12"/>
      <c r="BF1903" s="12"/>
    </row>
    <row r="1904" spans="1:58">
      <c r="A1904"/>
      <c r="B1904"/>
      <c r="C1904"/>
      <c r="D1904"/>
      <c r="E1904"/>
      <c r="F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D1904" s="11"/>
      <c r="AE1904" s="12"/>
      <c r="AF1904" s="11"/>
      <c r="AG1904" s="12"/>
      <c r="AH1904" s="11"/>
      <c r="AI1904" s="11"/>
      <c r="AJ1904" s="11"/>
      <c r="AK1904" s="11"/>
      <c r="AL1904" s="11"/>
      <c r="AN1904" s="11"/>
      <c r="AO1904" s="12"/>
      <c r="AP1904" s="12"/>
      <c r="AQ1904" s="12"/>
      <c r="AR1904" s="12"/>
      <c r="AS1904" s="12"/>
      <c r="AT1904" s="12"/>
      <c r="AU1904" s="12"/>
      <c r="AV1904" s="12"/>
      <c r="AX1904" s="11"/>
      <c r="AY1904" s="12"/>
      <c r="AZ1904" s="12"/>
      <c r="BA1904" s="12"/>
      <c r="BB1904" s="12"/>
      <c r="BC1904" s="12"/>
      <c r="BD1904" s="12"/>
      <c r="BE1904" s="12"/>
      <c r="BF1904" s="12"/>
    </row>
    <row r="1905" spans="1:58">
      <c r="A1905"/>
      <c r="B1905"/>
      <c r="C1905"/>
      <c r="D1905"/>
      <c r="E1905"/>
      <c r="F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D1905" s="11"/>
      <c r="AE1905" s="12"/>
      <c r="AF1905" s="11"/>
      <c r="AG1905" s="12"/>
      <c r="AH1905" s="11"/>
      <c r="AI1905" s="11"/>
      <c r="AJ1905" s="11"/>
      <c r="AK1905" s="11"/>
      <c r="AL1905" s="11"/>
      <c r="AN1905" s="11"/>
      <c r="AO1905" s="12"/>
      <c r="AP1905" s="12"/>
      <c r="AQ1905" s="12"/>
      <c r="AR1905" s="12"/>
      <c r="AS1905" s="12"/>
      <c r="AT1905" s="12"/>
      <c r="AU1905" s="12"/>
      <c r="AV1905" s="12"/>
      <c r="AX1905" s="11"/>
      <c r="AY1905" s="12"/>
      <c r="AZ1905" s="12"/>
      <c r="BA1905" s="12"/>
      <c r="BB1905" s="12"/>
      <c r="BC1905" s="12"/>
      <c r="BD1905" s="12"/>
      <c r="BE1905" s="12"/>
      <c r="BF1905" s="12"/>
    </row>
    <row r="1906" spans="1:58">
      <c r="A1906"/>
      <c r="B1906"/>
      <c r="C1906"/>
      <c r="D1906"/>
      <c r="E1906"/>
      <c r="F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D1906" s="11"/>
      <c r="AE1906" s="12"/>
      <c r="AF1906" s="11"/>
      <c r="AG1906" s="12"/>
      <c r="AH1906" s="11"/>
      <c r="AI1906" s="11"/>
      <c r="AJ1906" s="11"/>
      <c r="AK1906" s="11"/>
      <c r="AL1906" s="11"/>
      <c r="AN1906" s="11"/>
      <c r="AO1906" s="12"/>
      <c r="AP1906" s="12"/>
      <c r="AQ1906" s="12"/>
      <c r="AR1906" s="12"/>
      <c r="AS1906" s="12"/>
      <c r="AT1906" s="12"/>
      <c r="AU1906" s="12"/>
      <c r="AV1906" s="12"/>
      <c r="AX1906" s="11"/>
      <c r="AY1906" s="12"/>
      <c r="AZ1906" s="12"/>
      <c r="BA1906" s="12"/>
      <c r="BB1906" s="12"/>
      <c r="BC1906" s="12"/>
      <c r="BD1906" s="12"/>
      <c r="BE1906" s="12"/>
      <c r="BF1906" s="12"/>
    </row>
    <row r="1907" spans="1:58">
      <c r="A1907"/>
      <c r="B1907"/>
      <c r="C1907"/>
      <c r="D1907"/>
      <c r="E1907"/>
      <c r="F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D1907" s="11"/>
      <c r="AE1907" s="12"/>
      <c r="AF1907" s="11"/>
      <c r="AG1907" s="12"/>
      <c r="AH1907" s="11"/>
      <c r="AI1907" s="11"/>
      <c r="AJ1907" s="11"/>
      <c r="AK1907" s="11"/>
      <c r="AL1907" s="11"/>
      <c r="AN1907" s="11"/>
      <c r="AO1907" s="12"/>
      <c r="AP1907" s="12"/>
      <c r="AQ1907" s="12"/>
      <c r="AR1907" s="12"/>
      <c r="AS1907" s="12"/>
      <c r="AT1907" s="12"/>
      <c r="AU1907" s="12"/>
      <c r="AV1907" s="12"/>
      <c r="AX1907" s="11"/>
      <c r="AY1907" s="12"/>
      <c r="AZ1907" s="12"/>
      <c r="BA1907" s="12"/>
      <c r="BB1907" s="12"/>
      <c r="BC1907" s="12"/>
      <c r="BD1907" s="12"/>
      <c r="BE1907" s="12"/>
      <c r="BF1907" s="12"/>
    </row>
    <row r="1908" spans="1:58">
      <c r="A1908"/>
      <c r="B1908"/>
      <c r="C1908"/>
      <c r="D1908"/>
      <c r="E1908"/>
      <c r="F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D1908" s="11"/>
      <c r="AE1908" s="12"/>
      <c r="AF1908" s="11"/>
      <c r="AG1908" s="12"/>
      <c r="AH1908" s="11"/>
      <c r="AI1908" s="11"/>
      <c r="AJ1908" s="11"/>
      <c r="AK1908" s="11"/>
      <c r="AL1908" s="11"/>
      <c r="AN1908" s="11"/>
      <c r="AO1908" s="12"/>
      <c r="AP1908" s="12"/>
      <c r="AQ1908" s="12"/>
      <c r="AR1908" s="12"/>
      <c r="AS1908" s="12"/>
      <c r="AT1908" s="12"/>
      <c r="AU1908" s="12"/>
      <c r="AV1908" s="12"/>
      <c r="AX1908" s="11"/>
      <c r="AY1908" s="12"/>
      <c r="AZ1908" s="12"/>
      <c r="BA1908" s="12"/>
      <c r="BB1908" s="12"/>
      <c r="BC1908" s="12"/>
      <c r="BD1908" s="12"/>
      <c r="BE1908" s="12"/>
      <c r="BF1908" s="12"/>
    </row>
    <row r="1909" spans="1:58">
      <c r="A1909"/>
      <c r="B1909"/>
      <c r="C1909"/>
      <c r="D1909"/>
      <c r="E1909"/>
      <c r="F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D1909" s="11"/>
      <c r="AE1909" s="12"/>
      <c r="AF1909" s="11"/>
      <c r="AG1909" s="12"/>
      <c r="AH1909" s="11"/>
      <c r="AI1909" s="11"/>
      <c r="AJ1909" s="11"/>
      <c r="AK1909" s="11"/>
      <c r="AL1909" s="11"/>
      <c r="AN1909" s="11"/>
      <c r="AO1909" s="12"/>
      <c r="AP1909" s="12"/>
      <c r="AQ1909" s="12"/>
      <c r="AR1909" s="12"/>
      <c r="AS1909" s="12"/>
      <c r="AT1909" s="12"/>
      <c r="AU1909" s="12"/>
      <c r="AV1909" s="12"/>
      <c r="AX1909" s="11"/>
      <c r="AY1909" s="12"/>
      <c r="AZ1909" s="12"/>
      <c r="BA1909" s="12"/>
      <c r="BB1909" s="12"/>
      <c r="BC1909" s="12"/>
      <c r="BD1909" s="12"/>
      <c r="BE1909" s="12"/>
      <c r="BF1909" s="12"/>
    </row>
    <row r="1910" spans="1:58">
      <c r="A1910"/>
      <c r="B1910"/>
      <c r="C1910"/>
      <c r="D1910"/>
      <c r="E1910"/>
      <c r="F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D1910" s="11"/>
      <c r="AE1910" s="12"/>
      <c r="AF1910" s="11"/>
      <c r="AG1910" s="12"/>
      <c r="AH1910" s="11"/>
      <c r="AI1910" s="11"/>
      <c r="AJ1910" s="11"/>
      <c r="AK1910" s="11"/>
      <c r="AL1910" s="11"/>
      <c r="AN1910" s="11"/>
      <c r="AO1910" s="12"/>
      <c r="AP1910" s="12"/>
      <c r="AQ1910" s="12"/>
      <c r="AR1910" s="12"/>
      <c r="AS1910" s="12"/>
      <c r="AT1910" s="12"/>
      <c r="AU1910" s="12"/>
      <c r="AV1910" s="12"/>
      <c r="AX1910" s="11"/>
      <c r="AY1910" s="12"/>
      <c r="AZ1910" s="12"/>
      <c r="BA1910" s="12"/>
      <c r="BB1910" s="12"/>
      <c r="BC1910" s="12"/>
      <c r="BD1910" s="12"/>
      <c r="BE1910" s="12"/>
      <c r="BF1910" s="12"/>
    </row>
    <row r="1911" spans="1:58">
      <c r="A1911"/>
      <c r="B1911"/>
      <c r="C1911"/>
      <c r="D1911"/>
      <c r="E1911"/>
      <c r="F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D1911" s="11"/>
      <c r="AE1911" s="12"/>
      <c r="AF1911" s="11"/>
      <c r="AG1911" s="12"/>
      <c r="AH1911" s="11"/>
      <c r="AI1911" s="11"/>
      <c r="AJ1911" s="11"/>
      <c r="AK1911" s="11"/>
      <c r="AL1911" s="11"/>
      <c r="AN1911" s="11"/>
      <c r="AO1911" s="12"/>
      <c r="AP1911" s="12"/>
      <c r="AQ1911" s="12"/>
      <c r="AR1911" s="12"/>
      <c r="AS1911" s="12"/>
      <c r="AT1911" s="12"/>
      <c r="AU1911" s="12"/>
      <c r="AV1911" s="12"/>
      <c r="AX1911" s="11"/>
      <c r="AY1911" s="12"/>
      <c r="AZ1911" s="12"/>
      <c r="BA1911" s="12"/>
      <c r="BB1911" s="12"/>
      <c r="BC1911" s="12"/>
      <c r="BD1911" s="12"/>
      <c r="BE1911" s="12"/>
      <c r="BF1911" s="12"/>
    </row>
    <row r="1912" spans="1:58">
      <c r="A1912"/>
      <c r="B1912"/>
      <c r="C1912"/>
      <c r="D1912"/>
      <c r="E1912"/>
      <c r="F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D1912" s="11"/>
      <c r="AE1912" s="12"/>
      <c r="AF1912" s="11"/>
      <c r="AG1912" s="12"/>
      <c r="AH1912" s="11"/>
      <c r="AI1912" s="11"/>
      <c r="AJ1912" s="11"/>
      <c r="AK1912" s="11"/>
      <c r="AL1912" s="11"/>
      <c r="AN1912" s="11"/>
      <c r="AO1912" s="12"/>
      <c r="AP1912" s="12"/>
      <c r="AQ1912" s="12"/>
      <c r="AR1912" s="12"/>
      <c r="AS1912" s="12"/>
      <c r="AT1912" s="12"/>
      <c r="AU1912" s="12"/>
      <c r="AV1912" s="12"/>
      <c r="AX1912" s="11"/>
      <c r="AY1912" s="12"/>
      <c r="AZ1912" s="12"/>
      <c r="BA1912" s="12"/>
      <c r="BB1912" s="12"/>
      <c r="BC1912" s="12"/>
      <c r="BD1912" s="12"/>
      <c r="BE1912" s="12"/>
      <c r="BF1912" s="12"/>
    </row>
    <row r="1913" spans="1:58">
      <c r="A1913"/>
      <c r="B1913"/>
      <c r="C1913"/>
      <c r="D1913"/>
      <c r="E1913"/>
      <c r="F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D1913" s="11"/>
      <c r="AE1913" s="12"/>
      <c r="AF1913" s="11"/>
      <c r="AG1913" s="12"/>
      <c r="AH1913" s="11"/>
      <c r="AI1913" s="11"/>
      <c r="AJ1913" s="11"/>
      <c r="AK1913" s="11"/>
      <c r="AL1913" s="11"/>
      <c r="AN1913" s="11"/>
      <c r="AO1913" s="12"/>
      <c r="AP1913" s="12"/>
      <c r="AQ1913" s="12"/>
      <c r="AR1913" s="12"/>
      <c r="AS1913" s="12"/>
      <c r="AT1913" s="12"/>
      <c r="AU1913" s="12"/>
      <c r="AV1913" s="12"/>
      <c r="AX1913" s="11"/>
      <c r="AY1913" s="12"/>
      <c r="AZ1913" s="12"/>
      <c r="BA1913" s="12"/>
      <c r="BB1913" s="12"/>
      <c r="BC1913" s="12"/>
      <c r="BD1913" s="12"/>
      <c r="BE1913" s="12"/>
      <c r="BF1913" s="12"/>
    </row>
    <row r="1914" spans="1:58">
      <c r="A1914"/>
      <c r="B1914"/>
      <c r="C1914"/>
      <c r="D1914"/>
      <c r="E1914"/>
      <c r="F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D1914" s="11"/>
      <c r="AE1914" s="12"/>
      <c r="AF1914" s="11"/>
      <c r="AG1914" s="12"/>
      <c r="AH1914" s="11"/>
      <c r="AI1914" s="11"/>
      <c r="AJ1914" s="11"/>
      <c r="AK1914" s="11"/>
      <c r="AL1914" s="11"/>
      <c r="AN1914" s="11"/>
      <c r="AO1914" s="12"/>
      <c r="AP1914" s="12"/>
      <c r="AQ1914" s="12"/>
      <c r="AR1914" s="12"/>
      <c r="AS1914" s="12"/>
      <c r="AT1914" s="12"/>
      <c r="AU1914" s="12"/>
      <c r="AV1914" s="12"/>
      <c r="AX1914" s="11"/>
      <c r="AY1914" s="12"/>
      <c r="AZ1914" s="12"/>
      <c r="BA1914" s="12"/>
      <c r="BB1914" s="12"/>
      <c r="BC1914" s="12"/>
      <c r="BD1914" s="12"/>
      <c r="BE1914" s="12"/>
      <c r="BF1914" s="12"/>
    </row>
    <row r="1915" spans="1:58">
      <c r="A1915"/>
      <c r="B1915"/>
      <c r="C1915"/>
      <c r="D1915"/>
      <c r="E1915"/>
      <c r="F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D1915" s="11"/>
      <c r="AE1915" s="12"/>
      <c r="AF1915" s="11"/>
      <c r="AG1915" s="12"/>
      <c r="AH1915" s="11"/>
      <c r="AI1915" s="11"/>
      <c r="AJ1915" s="11"/>
      <c r="AK1915" s="11"/>
      <c r="AL1915" s="11"/>
      <c r="AN1915" s="11"/>
      <c r="AO1915" s="12"/>
      <c r="AP1915" s="12"/>
      <c r="AQ1915" s="12"/>
      <c r="AR1915" s="12"/>
      <c r="AS1915" s="12"/>
      <c r="AT1915" s="12"/>
      <c r="AU1915" s="12"/>
      <c r="AV1915" s="12"/>
      <c r="AX1915" s="11"/>
      <c r="AY1915" s="12"/>
      <c r="AZ1915" s="12"/>
      <c r="BA1915" s="12"/>
      <c r="BB1915" s="12"/>
      <c r="BC1915" s="12"/>
      <c r="BD1915" s="12"/>
      <c r="BE1915" s="12"/>
      <c r="BF1915" s="12"/>
    </row>
    <row r="1916" spans="1:58">
      <c r="A1916"/>
      <c r="B1916"/>
      <c r="C1916"/>
      <c r="D1916"/>
      <c r="E1916"/>
      <c r="F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D1916" s="11"/>
      <c r="AE1916" s="12"/>
      <c r="AF1916" s="11"/>
      <c r="AG1916" s="12"/>
      <c r="AH1916" s="11"/>
      <c r="AI1916" s="11"/>
      <c r="AJ1916" s="11"/>
      <c r="AK1916" s="11"/>
      <c r="AL1916" s="11"/>
      <c r="AN1916" s="11"/>
      <c r="AO1916" s="12"/>
      <c r="AP1916" s="12"/>
      <c r="AQ1916" s="12"/>
      <c r="AR1916" s="12"/>
      <c r="AS1916" s="12"/>
      <c r="AT1916" s="12"/>
      <c r="AU1916" s="12"/>
      <c r="AV1916" s="12"/>
      <c r="AX1916" s="11"/>
      <c r="AY1916" s="12"/>
      <c r="AZ1916" s="12"/>
      <c r="BA1916" s="12"/>
      <c r="BB1916" s="12"/>
      <c r="BC1916" s="12"/>
      <c r="BD1916" s="12"/>
      <c r="BE1916" s="12"/>
      <c r="BF1916" s="12"/>
    </row>
    <row r="1917" spans="1:58">
      <c r="A1917"/>
      <c r="B1917"/>
      <c r="C1917"/>
      <c r="D1917"/>
      <c r="E1917"/>
      <c r="F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D1917" s="11"/>
      <c r="AE1917" s="12"/>
      <c r="AF1917" s="11"/>
      <c r="AG1917" s="12"/>
      <c r="AH1917" s="11"/>
      <c r="AI1917" s="11"/>
      <c r="AJ1917" s="11"/>
      <c r="AK1917" s="11"/>
      <c r="AL1917" s="11"/>
      <c r="AN1917" s="11"/>
      <c r="AO1917" s="12"/>
      <c r="AP1917" s="12"/>
      <c r="AQ1917" s="12"/>
      <c r="AR1917" s="12"/>
      <c r="AS1917" s="12"/>
      <c r="AT1917" s="12"/>
      <c r="AU1917" s="12"/>
      <c r="AV1917" s="12"/>
      <c r="AX1917" s="11"/>
      <c r="AY1917" s="12"/>
      <c r="AZ1917" s="12"/>
      <c r="BA1917" s="12"/>
      <c r="BB1917" s="12"/>
      <c r="BC1917" s="12"/>
      <c r="BD1917" s="12"/>
      <c r="BE1917" s="12"/>
      <c r="BF1917" s="12"/>
    </row>
    <row r="1918" spans="1:58">
      <c r="A1918"/>
      <c r="B1918"/>
      <c r="C1918"/>
      <c r="D1918"/>
      <c r="E1918"/>
      <c r="F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D1918" s="11"/>
      <c r="AE1918" s="12"/>
      <c r="AF1918" s="11"/>
      <c r="AG1918" s="12"/>
      <c r="AH1918" s="11"/>
      <c r="AI1918" s="11"/>
      <c r="AJ1918" s="11"/>
      <c r="AK1918" s="11"/>
      <c r="AL1918" s="11"/>
      <c r="AN1918" s="11"/>
      <c r="AO1918" s="12"/>
      <c r="AP1918" s="12"/>
      <c r="AQ1918" s="12"/>
      <c r="AR1918" s="12"/>
      <c r="AS1918" s="12"/>
      <c r="AT1918" s="12"/>
      <c r="AU1918" s="12"/>
      <c r="AV1918" s="12"/>
      <c r="AX1918" s="11"/>
      <c r="AY1918" s="12"/>
      <c r="AZ1918" s="12"/>
      <c r="BA1918" s="12"/>
      <c r="BB1918" s="12"/>
      <c r="BC1918" s="12"/>
      <c r="BD1918" s="12"/>
      <c r="BE1918" s="12"/>
      <c r="BF1918" s="12"/>
    </row>
    <row r="1919" spans="1:58">
      <c r="A1919"/>
      <c r="B1919"/>
      <c r="C1919"/>
      <c r="D1919"/>
      <c r="E1919"/>
      <c r="F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D1919" s="11"/>
      <c r="AE1919" s="12"/>
      <c r="AF1919" s="11"/>
      <c r="AG1919" s="12"/>
      <c r="AH1919" s="11"/>
      <c r="AI1919" s="11"/>
      <c r="AJ1919" s="11"/>
      <c r="AK1919" s="11"/>
      <c r="AL1919" s="11"/>
      <c r="AN1919" s="11"/>
      <c r="AO1919" s="12"/>
      <c r="AP1919" s="12"/>
      <c r="AQ1919" s="12"/>
      <c r="AR1919" s="12"/>
      <c r="AS1919" s="12"/>
      <c r="AT1919" s="12"/>
      <c r="AU1919" s="12"/>
      <c r="AV1919" s="12"/>
      <c r="AX1919" s="11"/>
      <c r="AY1919" s="12"/>
      <c r="AZ1919" s="12"/>
      <c r="BA1919" s="12"/>
      <c r="BB1919" s="12"/>
      <c r="BC1919" s="12"/>
      <c r="BD1919" s="12"/>
      <c r="BE1919" s="12"/>
      <c r="BF1919" s="12"/>
    </row>
    <row r="1920" spans="1:58">
      <c r="A1920"/>
      <c r="B1920"/>
      <c r="C1920"/>
      <c r="D1920"/>
      <c r="E1920"/>
      <c r="F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D1920" s="11"/>
      <c r="AE1920" s="12"/>
      <c r="AF1920" s="11"/>
      <c r="AG1920" s="12"/>
      <c r="AH1920" s="11"/>
      <c r="AI1920" s="11"/>
      <c r="AJ1920" s="11"/>
      <c r="AK1920" s="11"/>
      <c r="AL1920" s="11"/>
      <c r="AN1920" s="11"/>
      <c r="AO1920" s="12"/>
      <c r="AP1920" s="12"/>
      <c r="AQ1920" s="12"/>
      <c r="AR1920" s="12"/>
      <c r="AS1920" s="12"/>
      <c r="AT1920" s="12"/>
      <c r="AU1920" s="12"/>
      <c r="AV1920" s="12"/>
      <c r="AX1920" s="11"/>
      <c r="AY1920" s="12"/>
      <c r="AZ1920" s="12"/>
      <c r="BA1920" s="12"/>
      <c r="BB1920" s="12"/>
      <c r="BC1920" s="12"/>
      <c r="BD1920" s="12"/>
      <c r="BE1920" s="12"/>
      <c r="BF1920" s="12"/>
    </row>
    <row r="1921" spans="1:58">
      <c r="A1921"/>
      <c r="B1921"/>
      <c r="C1921"/>
      <c r="D1921"/>
      <c r="E1921"/>
      <c r="F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D1921" s="11"/>
      <c r="AE1921" s="12"/>
      <c r="AF1921" s="11"/>
      <c r="AG1921" s="12"/>
      <c r="AH1921" s="11"/>
      <c r="AI1921" s="11"/>
      <c r="AJ1921" s="11"/>
      <c r="AK1921" s="11"/>
      <c r="AL1921" s="11"/>
      <c r="AN1921" s="11"/>
      <c r="AO1921" s="12"/>
      <c r="AP1921" s="12"/>
      <c r="AQ1921" s="12"/>
      <c r="AR1921" s="12"/>
      <c r="AS1921" s="12"/>
      <c r="AT1921" s="12"/>
      <c r="AU1921" s="12"/>
      <c r="AV1921" s="12"/>
      <c r="AX1921" s="11"/>
      <c r="AY1921" s="12"/>
      <c r="AZ1921" s="12"/>
      <c r="BA1921" s="12"/>
      <c r="BB1921" s="12"/>
      <c r="BC1921" s="12"/>
      <c r="BD1921" s="12"/>
      <c r="BE1921" s="12"/>
      <c r="BF1921" s="12"/>
    </row>
    <row r="1922" spans="1:58">
      <c r="A1922"/>
      <c r="B1922"/>
      <c r="C1922"/>
      <c r="D1922"/>
      <c r="E1922"/>
      <c r="F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D1922" s="11"/>
      <c r="AE1922" s="12"/>
      <c r="AF1922" s="11"/>
      <c r="AG1922" s="12"/>
      <c r="AH1922" s="11"/>
      <c r="AI1922" s="11"/>
      <c r="AJ1922" s="11"/>
      <c r="AK1922" s="11"/>
      <c r="AL1922" s="11"/>
      <c r="AN1922" s="11"/>
      <c r="AO1922" s="12"/>
      <c r="AP1922" s="12"/>
      <c r="AQ1922" s="12"/>
      <c r="AR1922" s="12"/>
      <c r="AS1922" s="12"/>
      <c r="AT1922" s="12"/>
      <c r="AU1922" s="12"/>
      <c r="AV1922" s="12"/>
      <c r="AX1922" s="11"/>
      <c r="AY1922" s="12"/>
      <c r="AZ1922" s="12"/>
      <c r="BA1922" s="12"/>
      <c r="BB1922" s="12"/>
      <c r="BC1922" s="12"/>
      <c r="BD1922" s="12"/>
      <c r="BE1922" s="12"/>
      <c r="BF1922" s="12"/>
    </row>
    <row r="1923" spans="1:58">
      <c r="A1923"/>
      <c r="B1923"/>
      <c r="C1923"/>
      <c r="D1923"/>
      <c r="E1923"/>
      <c r="F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D1923" s="11"/>
      <c r="AE1923" s="12"/>
      <c r="AF1923" s="11"/>
      <c r="AG1923" s="12"/>
      <c r="AH1923" s="11"/>
      <c r="AI1923" s="11"/>
      <c r="AJ1923" s="11"/>
      <c r="AK1923" s="11"/>
      <c r="AL1923" s="11"/>
      <c r="AN1923" s="11"/>
      <c r="AO1923" s="12"/>
      <c r="AP1923" s="12"/>
      <c r="AQ1923" s="12"/>
      <c r="AR1923" s="12"/>
      <c r="AS1923" s="12"/>
      <c r="AT1923" s="12"/>
      <c r="AU1923" s="12"/>
      <c r="AV1923" s="12"/>
      <c r="AX1923" s="11"/>
      <c r="AY1923" s="12"/>
      <c r="AZ1923" s="12"/>
      <c r="BA1923" s="12"/>
      <c r="BB1923" s="12"/>
      <c r="BC1923" s="12"/>
      <c r="BD1923" s="12"/>
      <c r="BE1923" s="12"/>
      <c r="BF1923" s="12"/>
    </row>
    <row r="1924" spans="1:58">
      <c r="A1924"/>
      <c r="B1924"/>
      <c r="C1924"/>
      <c r="D1924"/>
      <c r="E1924"/>
      <c r="F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D1924" s="11"/>
      <c r="AE1924" s="12"/>
      <c r="AF1924" s="11"/>
      <c r="AG1924" s="12"/>
      <c r="AH1924" s="11"/>
      <c r="AI1924" s="11"/>
      <c r="AJ1924" s="11"/>
      <c r="AK1924" s="11"/>
      <c r="AL1924" s="11"/>
      <c r="AN1924" s="11"/>
      <c r="AO1924" s="12"/>
      <c r="AP1924" s="12"/>
      <c r="AQ1924" s="12"/>
      <c r="AR1924" s="12"/>
      <c r="AS1924" s="12"/>
      <c r="AT1924" s="12"/>
      <c r="AU1924" s="12"/>
      <c r="AV1924" s="12"/>
      <c r="AX1924" s="11"/>
      <c r="AY1924" s="12"/>
      <c r="AZ1924" s="12"/>
      <c r="BA1924" s="12"/>
      <c r="BB1924" s="12"/>
      <c r="BC1924" s="12"/>
      <c r="BD1924" s="12"/>
      <c r="BE1924" s="12"/>
      <c r="BF1924" s="12"/>
    </row>
    <row r="1925" spans="1:58">
      <c r="A1925"/>
      <c r="B1925"/>
      <c r="C1925"/>
      <c r="D1925"/>
      <c r="E1925"/>
      <c r="F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D1925" s="11"/>
      <c r="AE1925" s="12"/>
      <c r="AF1925" s="11"/>
      <c r="AG1925" s="12"/>
      <c r="AH1925" s="11"/>
      <c r="AI1925" s="11"/>
      <c r="AJ1925" s="11"/>
      <c r="AK1925" s="11"/>
      <c r="AL1925" s="11"/>
      <c r="AN1925" s="11"/>
      <c r="AO1925" s="12"/>
      <c r="AP1925" s="12"/>
      <c r="AQ1925" s="12"/>
      <c r="AR1925" s="12"/>
      <c r="AS1925" s="12"/>
      <c r="AT1925" s="12"/>
      <c r="AU1925" s="12"/>
      <c r="AV1925" s="12"/>
      <c r="AX1925" s="11"/>
      <c r="AY1925" s="12"/>
      <c r="AZ1925" s="12"/>
      <c r="BA1925" s="12"/>
      <c r="BB1925" s="12"/>
      <c r="BC1925" s="12"/>
      <c r="BD1925" s="12"/>
      <c r="BE1925" s="12"/>
      <c r="BF1925" s="12"/>
    </row>
    <row r="1926" spans="1:58">
      <c r="A1926"/>
      <c r="B1926"/>
      <c r="C1926"/>
      <c r="D1926"/>
      <c r="E1926"/>
      <c r="F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D1926" s="11"/>
      <c r="AE1926" s="12"/>
      <c r="AF1926" s="11"/>
      <c r="AG1926" s="12"/>
      <c r="AH1926" s="11"/>
      <c r="AI1926" s="11"/>
      <c r="AJ1926" s="11"/>
      <c r="AK1926" s="11"/>
      <c r="AL1926" s="11"/>
      <c r="AN1926" s="11"/>
      <c r="AO1926" s="12"/>
      <c r="AP1926" s="12"/>
      <c r="AQ1926" s="12"/>
      <c r="AR1926" s="12"/>
      <c r="AS1926" s="12"/>
      <c r="AT1926" s="12"/>
      <c r="AU1926" s="12"/>
      <c r="AV1926" s="12"/>
      <c r="AX1926" s="11"/>
      <c r="AY1926" s="12"/>
      <c r="AZ1926" s="12"/>
      <c r="BA1926" s="12"/>
      <c r="BB1926" s="12"/>
      <c r="BC1926" s="12"/>
      <c r="BD1926" s="12"/>
      <c r="BE1926" s="12"/>
      <c r="BF1926" s="12"/>
    </row>
    <row r="1927" spans="1:58">
      <c r="A1927"/>
      <c r="B1927"/>
      <c r="C1927"/>
      <c r="D1927"/>
      <c r="E1927"/>
      <c r="F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D1927" s="11"/>
      <c r="AE1927" s="12"/>
      <c r="AF1927" s="11"/>
      <c r="AG1927" s="12"/>
      <c r="AH1927" s="11"/>
      <c r="AI1927" s="11"/>
      <c r="AJ1927" s="11"/>
      <c r="AK1927" s="11"/>
      <c r="AL1927" s="11"/>
      <c r="AN1927" s="11"/>
      <c r="AO1927" s="12"/>
      <c r="AP1927" s="12"/>
      <c r="AQ1927" s="12"/>
      <c r="AR1927" s="12"/>
      <c r="AS1927" s="12"/>
      <c r="AT1927" s="12"/>
      <c r="AU1927" s="12"/>
      <c r="AV1927" s="12"/>
      <c r="AX1927" s="11"/>
      <c r="AY1927" s="12"/>
      <c r="AZ1927" s="12"/>
      <c r="BA1927" s="12"/>
      <c r="BB1927" s="12"/>
      <c r="BC1927" s="12"/>
      <c r="BD1927" s="12"/>
      <c r="BE1927" s="12"/>
      <c r="BF1927" s="12"/>
    </row>
    <row r="1928" spans="1:58">
      <c r="A1928"/>
      <c r="B1928"/>
      <c r="C1928"/>
      <c r="D1928"/>
      <c r="E1928"/>
      <c r="F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D1928" s="11"/>
      <c r="AE1928" s="12"/>
      <c r="AF1928" s="11"/>
      <c r="AG1928" s="12"/>
      <c r="AH1928" s="11"/>
      <c r="AI1928" s="11"/>
      <c r="AJ1928" s="11"/>
      <c r="AK1928" s="11"/>
      <c r="AL1928" s="11"/>
      <c r="AN1928" s="11"/>
      <c r="AO1928" s="12"/>
      <c r="AP1928" s="12"/>
      <c r="AQ1928" s="12"/>
      <c r="AR1928" s="12"/>
      <c r="AS1928" s="12"/>
      <c r="AT1928" s="12"/>
      <c r="AU1928" s="12"/>
      <c r="AV1928" s="12"/>
      <c r="AX1928" s="11"/>
      <c r="AY1928" s="12"/>
      <c r="AZ1928" s="12"/>
      <c r="BA1928" s="12"/>
      <c r="BB1928" s="12"/>
      <c r="BC1928" s="12"/>
      <c r="BD1928" s="12"/>
      <c r="BE1928" s="12"/>
      <c r="BF1928" s="12"/>
    </row>
    <row r="1929" spans="1:58">
      <c r="A1929"/>
      <c r="B1929"/>
      <c r="C1929"/>
      <c r="D1929"/>
      <c r="E1929"/>
      <c r="F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D1929" s="11"/>
      <c r="AE1929" s="12"/>
      <c r="AF1929" s="11"/>
      <c r="AG1929" s="12"/>
      <c r="AH1929" s="11"/>
      <c r="AI1929" s="11"/>
      <c r="AJ1929" s="11"/>
      <c r="AK1929" s="11"/>
      <c r="AL1929" s="11"/>
      <c r="AN1929" s="11"/>
      <c r="AO1929" s="12"/>
      <c r="AP1929" s="12"/>
      <c r="AQ1929" s="12"/>
      <c r="AR1929" s="12"/>
      <c r="AS1929" s="12"/>
      <c r="AT1929" s="12"/>
      <c r="AU1929" s="12"/>
      <c r="AV1929" s="12"/>
      <c r="AX1929" s="11"/>
      <c r="AY1929" s="12"/>
      <c r="AZ1929" s="12"/>
      <c r="BA1929" s="12"/>
      <c r="BB1929" s="12"/>
      <c r="BC1929" s="12"/>
      <c r="BD1929" s="12"/>
      <c r="BE1929" s="12"/>
      <c r="BF1929" s="12"/>
    </row>
    <row r="1930" spans="1:58">
      <c r="A1930"/>
      <c r="B1930"/>
      <c r="C1930"/>
      <c r="D1930"/>
      <c r="E1930"/>
      <c r="F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D1930" s="11"/>
      <c r="AE1930" s="12"/>
      <c r="AF1930" s="11"/>
      <c r="AG1930" s="12"/>
      <c r="AH1930" s="11"/>
      <c r="AI1930" s="11"/>
      <c r="AJ1930" s="11"/>
      <c r="AK1930" s="11"/>
      <c r="AL1930" s="11"/>
      <c r="AN1930" s="11"/>
      <c r="AO1930" s="12"/>
      <c r="AP1930" s="12"/>
      <c r="AQ1930" s="12"/>
      <c r="AR1930" s="12"/>
      <c r="AS1930" s="12"/>
      <c r="AT1930" s="12"/>
      <c r="AU1930" s="12"/>
      <c r="AV1930" s="12"/>
      <c r="AX1930" s="11"/>
      <c r="AY1930" s="12"/>
      <c r="AZ1930" s="12"/>
      <c r="BA1930" s="12"/>
      <c r="BB1930" s="12"/>
      <c r="BC1930" s="12"/>
      <c r="BD1930" s="12"/>
      <c r="BE1930" s="12"/>
      <c r="BF1930" s="12"/>
    </row>
    <row r="1931" spans="1:58">
      <c r="A1931"/>
      <c r="B1931"/>
      <c r="C1931"/>
      <c r="D1931"/>
      <c r="E1931"/>
      <c r="F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D1931" s="11"/>
      <c r="AE1931" s="12"/>
      <c r="AF1931" s="11"/>
      <c r="AG1931" s="12"/>
      <c r="AH1931" s="11"/>
      <c r="AI1931" s="11"/>
      <c r="AJ1931" s="11"/>
      <c r="AK1931" s="11"/>
      <c r="AL1931" s="11"/>
      <c r="AN1931" s="11"/>
      <c r="AO1931" s="12"/>
      <c r="AP1931" s="12"/>
      <c r="AQ1931" s="12"/>
      <c r="AR1931" s="12"/>
      <c r="AS1931" s="12"/>
      <c r="AT1931" s="12"/>
      <c r="AU1931" s="12"/>
      <c r="AV1931" s="12"/>
      <c r="AX1931" s="11"/>
      <c r="AY1931" s="12"/>
      <c r="AZ1931" s="12"/>
      <c r="BA1931" s="12"/>
      <c r="BB1931" s="12"/>
      <c r="BC1931" s="12"/>
      <c r="BD1931" s="12"/>
      <c r="BE1931" s="12"/>
      <c r="BF1931" s="12"/>
    </row>
    <row r="1932" spans="1:58">
      <c r="A1932"/>
      <c r="B1932"/>
      <c r="C1932"/>
      <c r="D1932"/>
      <c r="E1932"/>
      <c r="F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D1932" s="11"/>
      <c r="AE1932" s="12"/>
      <c r="AF1932" s="11"/>
      <c r="AG1932" s="12"/>
      <c r="AH1932" s="11"/>
      <c r="AI1932" s="11"/>
      <c r="AJ1932" s="11"/>
      <c r="AK1932" s="11"/>
      <c r="AL1932" s="11"/>
      <c r="AN1932" s="11"/>
      <c r="AO1932" s="12"/>
      <c r="AP1932" s="12"/>
      <c r="AQ1932" s="12"/>
      <c r="AR1932" s="12"/>
      <c r="AS1932" s="12"/>
      <c r="AT1932" s="12"/>
      <c r="AU1932" s="12"/>
      <c r="AV1932" s="12"/>
      <c r="AX1932" s="11"/>
      <c r="AY1932" s="12"/>
      <c r="AZ1932" s="12"/>
      <c r="BA1932" s="12"/>
      <c r="BB1932" s="12"/>
      <c r="BC1932" s="12"/>
      <c r="BD1932" s="12"/>
      <c r="BE1932" s="12"/>
      <c r="BF1932" s="12"/>
    </row>
    <row r="1933" spans="1:58">
      <c r="A1933"/>
      <c r="B1933"/>
      <c r="C1933"/>
      <c r="D1933"/>
      <c r="E1933"/>
      <c r="F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D1933" s="11"/>
      <c r="AE1933" s="12"/>
      <c r="AF1933" s="11"/>
      <c r="AG1933" s="12"/>
      <c r="AH1933" s="11"/>
      <c r="AI1933" s="11"/>
      <c r="AJ1933" s="11"/>
      <c r="AK1933" s="11"/>
      <c r="AL1933" s="11"/>
      <c r="AN1933" s="11"/>
      <c r="AO1933" s="12"/>
      <c r="AP1933" s="12"/>
      <c r="AQ1933" s="12"/>
      <c r="AR1933" s="12"/>
      <c r="AS1933" s="12"/>
      <c r="AT1933" s="12"/>
      <c r="AU1933" s="12"/>
      <c r="AV1933" s="12"/>
      <c r="AX1933" s="11"/>
      <c r="AY1933" s="12"/>
      <c r="AZ1933" s="12"/>
      <c r="BA1933" s="12"/>
      <c r="BB1933" s="12"/>
      <c r="BC1933" s="12"/>
      <c r="BD1933" s="12"/>
      <c r="BE1933" s="12"/>
      <c r="BF1933" s="12"/>
    </row>
    <row r="1934" spans="1:58">
      <c r="A1934"/>
      <c r="B1934"/>
      <c r="C1934"/>
      <c r="D1934"/>
      <c r="E1934"/>
      <c r="F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D1934" s="11"/>
      <c r="AE1934" s="12"/>
      <c r="AF1934" s="11"/>
      <c r="AG1934" s="12"/>
      <c r="AH1934" s="11"/>
      <c r="AI1934" s="11"/>
      <c r="AJ1934" s="11"/>
      <c r="AK1934" s="11"/>
      <c r="AL1934" s="11"/>
      <c r="AN1934" s="11"/>
      <c r="AO1934" s="12"/>
      <c r="AP1934" s="12"/>
      <c r="AQ1934" s="12"/>
      <c r="AR1934" s="12"/>
      <c r="AS1934" s="12"/>
      <c r="AT1934" s="12"/>
      <c r="AU1934" s="12"/>
      <c r="AV1934" s="12"/>
      <c r="AX1934" s="11"/>
      <c r="AY1934" s="12"/>
      <c r="AZ1934" s="12"/>
      <c r="BA1934" s="12"/>
      <c r="BB1934" s="12"/>
      <c r="BC1934" s="12"/>
      <c r="BD1934" s="12"/>
      <c r="BE1934" s="12"/>
      <c r="BF1934" s="12"/>
    </row>
    <row r="1935" spans="1:58">
      <c r="A1935"/>
      <c r="B1935"/>
      <c r="C1935"/>
      <c r="D1935"/>
      <c r="E1935"/>
      <c r="F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D1935" s="11"/>
      <c r="AE1935" s="12"/>
      <c r="AF1935" s="11"/>
      <c r="AG1935" s="12"/>
      <c r="AH1935" s="11"/>
      <c r="AI1935" s="11"/>
      <c r="AJ1935" s="11"/>
      <c r="AK1935" s="11"/>
      <c r="AL1935" s="11"/>
      <c r="AN1935" s="11"/>
      <c r="AO1935" s="12"/>
      <c r="AP1935" s="12"/>
      <c r="AQ1935" s="12"/>
      <c r="AR1935" s="12"/>
      <c r="AS1935" s="12"/>
      <c r="AT1935" s="12"/>
      <c r="AU1935" s="12"/>
      <c r="AV1935" s="12"/>
      <c r="AX1935" s="11"/>
      <c r="AY1935" s="12"/>
      <c r="AZ1935" s="12"/>
      <c r="BA1935" s="12"/>
      <c r="BB1935" s="12"/>
      <c r="BC1935" s="12"/>
      <c r="BD1935" s="12"/>
      <c r="BE1935" s="12"/>
      <c r="BF1935" s="12"/>
    </row>
    <row r="1936" spans="1:58">
      <c r="A1936"/>
      <c r="B1936"/>
      <c r="C1936"/>
      <c r="D1936"/>
      <c r="E1936"/>
      <c r="F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D1936" s="11"/>
      <c r="AE1936" s="12"/>
      <c r="AF1936" s="11"/>
      <c r="AG1936" s="12"/>
      <c r="AH1936" s="11"/>
      <c r="AI1936" s="11"/>
      <c r="AJ1936" s="11"/>
      <c r="AK1936" s="11"/>
      <c r="AL1936" s="11"/>
      <c r="AN1936" s="11"/>
      <c r="AO1936" s="12"/>
      <c r="AP1936" s="12"/>
      <c r="AQ1936" s="12"/>
      <c r="AR1936" s="12"/>
      <c r="AS1936" s="12"/>
      <c r="AT1936" s="12"/>
      <c r="AU1936" s="12"/>
      <c r="AV1936" s="12"/>
      <c r="AX1936" s="11"/>
      <c r="AY1936" s="12"/>
      <c r="AZ1936" s="12"/>
      <c r="BA1936" s="12"/>
      <c r="BB1936" s="12"/>
      <c r="BC1936" s="12"/>
      <c r="BD1936" s="12"/>
      <c r="BE1936" s="12"/>
      <c r="BF1936" s="12"/>
    </row>
    <row r="1937" spans="1:58">
      <c r="A1937"/>
      <c r="B1937"/>
      <c r="C1937"/>
      <c r="D1937"/>
      <c r="E1937"/>
      <c r="F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D1937" s="11"/>
      <c r="AE1937" s="12"/>
      <c r="AF1937" s="11"/>
      <c r="AG1937" s="12"/>
      <c r="AH1937" s="11"/>
      <c r="AI1937" s="11"/>
      <c r="AJ1937" s="11"/>
      <c r="AK1937" s="11"/>
      <c r="AL1937" s="11"/>
      <c r="AN1937" s="11"/>
      <c r="AO1937" s="12"/>
      <c r="AP1937" s="12"/>
      <c r="AQ1937" s="12"/>
      <c r="AR1937" s="12"/>
      <c r="AS1937" s="12"/>
      <c r="AT1937" s="12"/>
      <c r="AU1937" s="12"/>
      <c r="AV1937" s="12"/>
      <c r="AX1937" s="11"/>
      <c r="AY1937" s="12"/>
      <c r="AZ1937" s="12"/>
      <c r="BA1937" s="12"/>
      <c r="BB1937" s="12"/>
      <c r="BC1937" s="12"/>
      <c r="BD1937" s="12"/>
      <c r="BE1937" s="12"/>
      <c r="BF1937" s="12"/>
    </row>
    <row r="1938" spans="1:58">
      <c r="A1938"/>
      <c r="B1938"/>
      <c r="C1938"/>
      <c r="D1938"/>
      <c r="E1938"/>
      <c r="F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D1938" s="11"/>
      <c r="AE1938" s="12"/>
      <c r="AF1938" s="11"/>
      <c r="AG1938" s="12"/>
      <c r="AH1938" s="11"/>
      <c r="AI1938" s="11"/>
      <c r="AJ1938" s="11"/>
      <c r="AK1938" s="11"/>
      <c r="AL1938" s="11"/>
      <c r="AN1938" s="11"/>
      <c r="AO1938" s="12"/>
      <c r="AP1938" s="12"/>
      <c r="AQ1938" s="12"/>
      <c r="AR1938" s="12"/>
      <c r="AS1938" s="12"/>
      <c r="AT1938" s="12"/>
      <c r="AU1938" s="12"/>
      <c r="AV1938" s="12"/>
      <c r="AX1938" s="11"/>
      <c r="AY1938" s="12"/>
      <c r="AZ1938" s="12"/>
      <c r="BA1938" s="12"/>
      <c r="BB1938" s="12"/>
      <c r="BC1938" s="12"/>
      <c r="BD1938" s="12"/>
      <c r="BE1938" s="12"/>
      <c r="BF1938" s="12"/>
    </row>
    <row r="1939" spans="1:58">
      <c r="A1939"/>
      <c r="B1939"/>
      <c r="C1939"/>
      <c r="D1939"/>
      <c r="E1939"/>
      <c r="F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D1939" s="11"/>
      <c r="AE1939" s="12"/>
      <c r="AF1939" s="11"/>
      <c r="AG1939" s="12"/>
      <c r="AH1939" s="11"/>
      <c r="AI1939" s="11"/>
      <c r="AJ1939" s="11"/>
      <c r="AK1939" s="11"/>
      <c r="AL1939" s="11"/>
      <c r="AN1939" s="11"/>
      <c r="AO1939" s="12"/>
      <c r="AP1939" s="12"/>
      <c r="AQ1939" s="12"/>
      <c r="AR1939" s="12"/>
      <c r="AS1939" s="12"/>
      <c r="AT1939" s="12"/>
      <c r="AU1939" s="12"/>
      <c r="AV1939" s="12"/>
      <c r="AX1939" s="11"/>
      <c r="AY1939" s="12"/>
      <c r="AZ1939" s="12"/>
      <c r="BA1939" s="12"/>
      <c r="BB1939" s="12"/>
      <c r="BC1939" s="12"/>
      <c r="BD1939" s="12"/>
      <c r="BE1939" s="12"/>
      <c r="BF1939" s="12"/>
    </row>
    <row r="1940" spans="1:58">
      <c r="A1940"/>
      <c r="B1940"/>
      <c r="C1940"/>
      <c r="D1940"/>
      <c r="E1940"/>
      <c r="F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D1940" s="11"/>
      <c r="AE1940" s="12"/>
      <c r="AF1940" s="11"/>
      <c r="AG1940" s="12"/>
      <c r="AH1940" s="11"/>
      <c r="AI1940" s="11"/>
      <c r="AJ1940" s="11"/>
      <c r="AK1940" s="11"/>
      <c r="AL1940" s="11"/>
      <c r="AN1940" s="11"/>
      <c r="AO1940" s="12"/>
      <c r="AP1940" s="12"/>
      <c r="AQ1940" s="12"/>
      <c r="AR1940" s="12"/>
      <c r="AS1940" s="12"/>
      <c r="AT1940" s="12"/>
      <c r="AU1940" s="12"/>
      <c r="AV1940" s="12"/>
      <c r="AX1940" s="11"/>
      <c r="AY1940" s="12"/>
      <c r="AZ1940" s="12"/>
      <c r="BA1940" s="12"/>
      <c r="BB1940" s="12"/>
      <c r="BC1940" s="12"/>
      <c r="BD1940" s="12"/>
      <c r="BE1940" s="12"/>
      <c r="BF1940" s="12"/>
    </row>
    <row r="1941" spans="1:58">
      <c r="A1941"/>
      <c r="B1941"/>
      <c r="C1941"/>
      <c r="D1941"/>
      <c r="E1941"/>
      <c r="F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D1941" s="11"/>
      <c r="AE1941" s="12"/>
      <c r="AF1941" s="11"/>
      <c r="AG1941" s="12"/>
      <c r="AH1941" s="11"/>
      <c r="AI1941" s="11"/>
      <c r="AJ1941" s="11"/>
      <c r="AK1941" s="11"/>
      <c r="AL1941" s="11"/>
      <c r="AN1941" s="11"/>
      <c r="AO1941" s="12"/>
      <c r="AP1941" s="12"/>
      <c r="AQ1941" s="12"/>
      <c r="AR1941" s="12"/>
      <c r="AS1941" s="12"/>
      <c r="AT1941" s="12"/>
      <c r="AU1941" s="12"/>
      <c r="AV1941" s="12"/>
      <c r="AX1941" s="11"/>
      <c r="AY1941" s="12"/>
      <c r="AZ1941" s="12"/>
      <c r="BA1941" s="12"/>
      <c r="BB1941" s="12"/>
      <c r="BC1941" s="12"/>
      <c r="BD1941" s="12"/>
      <c r="BE1941" s="12"/>
      <c r="BF1941" s="12"/>
    </row>
    <row r="1942" spans="1:58">
      <c r="A1942"/>
      <c r="B1942"/>
      <c r="C1942"/>
      <c r="D1942"/>
      <c r="E1942"/>
      <c r="F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D1942" s="11"/>
      <c r="AE1942" s="12"/>
      <c r="AF1942" s="11"/>
      <c r="AG1942" s="12"/>
      <c r="AH1942" s="11"/>
      <c r="AI1942" s="11"/>
      <c r="AJ1942" s="11"/>
      <c r="AK1942" s="11"/>
      <c r="AL1942" s="11"/>
      <c r="AN1942" s="11"/>
      <c r="AO1942" s="12"/>
      <c r="AP1942" s="12"/>
      <c r="AQ1942" s="12"/>
      <c r="AR1942" s="12"/>
      <c r="AS1942" s="12"/>
      <c r="AT1942" s="12"/>
      <c r="AU1942" s="12"/>
      <c r="AV1942" s="12"/>
      <c r="AX1942" s="11"/>
      <c r="AY1942" s="12"/>
      <c r="AZ1942" s="12"/>
      <c r="BA1942" s="12"/>
      <c r="BB1942" s="12"/>
      <c r="BC1942" s="12"/>
      <c r="BD1942" s="12"/>
      <c r="BE1942" s="12"/>
      <c r="BF1942" s="12"/>
    </row>
    <row r="1943" spans="1:58">
      <c r="A1943"/>
      <c r="B1943"/>
      <c r="C1943"/>
      <c r="D1943"/>
      <c r="E1943"/>
      <c r="F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D1943" s="11"/>
      <c r="AE1943" s="12"/>
      <c r="AF1943" s="11"/>
      <c r="AG1943" s="12"/>
      <c r="AH1943" s="11"/>
      <c r="AI1943" s="11"/>
      <c r="AJ1943" s="11"/>
      <c r="AK1943" s="11"/>
      <c r="AL1943" s="11"/>
      <c r="AN1943" s="11"/>
      <c r="AO1943" s="12"/>
      <c r="AP1943" s="12"/>
      <c r="AQ1943" s="12"/>
      <c r="AR1943" s="12"/>
      <c r="AS1943" s="12"/>
      <c r="AT1943" s="12"/>
      <c r="AU1943" s="12"/>
      <c r="AV1943" s="12"/>
      <c r="AX1943" s="11"/>
      <c r="AY1943" s="12"/>
      <c r="AZ1943" s="12"/>
      <c r="BA1943" s="12"/>
      <c r="BB1943" s="12"/>
      <c r="BC1943" s="12"/>
      <c r="BD1943" s="12"/>
      <c r="BE1943" s="12"/>
      <c r="BF1943" s="12"/>
    </row>
    <row r="1944" spans="1:58">
      <c r="A1944"/>
      <c r="B1944"/>
      <c r="C1944"/>
      <c r="D1944"/>
      <c r="E1944"/>
      <c r="F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D1944" s="11"/>
      <c r="AE1944" s="12"/>
      <c r="AF1944" s="11"/>
      <c r="AG1944" s="12"/>
      <c r="AH1944" s="11"/>
      <c r="AI1944" s="11"/>
      <c r="AJ1944" s="11"/>
      <c r="AK1944" s="11"/>
      <c r="AL1944" s="11"/>
      <c r="AN1944" s="11"/>
      <c r="AO1944" s="12"/>
      <c r="AP1944" s="12"/>
      <c r="AQ1944" s="12"/>
      <c r="AR1944" s="12"/>
      <c r="AS1944" s="12"/>
      <c r="AT1944" s="12"/>
      <c r="AU1944" s="12"/>
      <c r="AV1944" s="12"/>
      <c r="AX1944" s="11"/>
      <c r="AY1944" s="12"/>
      <c r="AZ1944" s="12"/>
      <c r="BA1944" s="12"/>
      <c r="BB1944" s="12"/>
      <c r="BC1944" s="12"/>
      <c r="BD1944" s="12"/>
      <c r="BE1944" s="12"/>
      <c r="BF1944" s="12"/>
    </row>
    <row r="1945" spans="1:58">
      <c r="A1945"/>
      <c r="B1945"/>
      <c r="C1945"/>
      <c r="D1945"/>
      <c r="E1945"/>
      <c r="F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D1945" s="11"/>
      <c r="AE1945" s="12"/>
      <c r="AF1945" s="11"/>
      <c r="AG1945" s="12"/>
      <c r="AH1945" s="11"/>
      <c r="AI1945" s="11"/>
      <c r="AJ1945" s="11"/>
      <c r="AK1945" s="11"/>
      <c r="AL1945" s="11"/>
      <c r="AN1945" s="11"/>
      <c r="AO1945" s="12"/>
      <c r="AP1945" s="12"/>
      <c r="AQ1945" s="12"/>
      <c r="AR1945" s="12"/>
      <c r="AS1945" s="12"/>
      <c r="AT1945" s="12"/>
      <c r="AU1945" s="12"/>
      <c r="AV1945" s="12"/>
      <c r="AX1945" s="11"/>
      <c r="AY1945" s="12"/>
      <c r="AZ1945" s="12"/>
      <c r="BA1945" s="12"/>
      <c r="BB1945" s="12"/>
      <c r="BC1945" s="12"/>
      <c r="BD1945" s="12"/>
      <c r="BE1945" s="12"/>
      <c r="BF1945" s="12"/>
    </row>
    <row r="1946" spans="1:58">
      <c r="A1946"/>
      <c r="B1946"/>
      <c r="C1946"/>
      <c r="D1946"/>
      <c r="E1946"/>
      <c r="F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D1946" s="11"/>
      <c r="AE1946" s="12"/>
      <c r="AF1946" s="11"/>
      <c r="AG1946" s="12"/>
      <c r="AH1946" s="11"/>
      <c r="AI1946" s="11"/>
      <c r="AJ1946" s="11"/>
      <c r="AK1946" s="11"/>
      <c r="AL1946" s="11"/>
      <c r="AN1946" s="11"/>
      <c r="AO1946" s="12"/>
      <c r="AP1946" s="12"/>
      <c r="AQ1946" s="12"/>
      <c r="AR1946" s="12"/>
      <c r="AS1946" s="12"/>
      <c r="AT1946" s="12"/>
      <c r="AU1946" s="12"/>
      <c r="AV1946" s="12"/>
      <c r="AX1946" s="11"/>
      <c r="AY1946" s="12"/>
      <c r="AZ1946" s="12"/>
      <c r="BA1946" s="12"/>
      <c r="BB1946" s="12"/>
      <c r="BC1946" s="12"/>
      <c r="BD1946" s="12"/>
      <c r="BE1946" s="12"/>
      <c r="BF1946" s="12"/>
    </row>
    <row r="1947" spans="1:58">
      <c r="A1947"/>
      <c r="B1947"/>
      <c r="C1947"/>
      <c r="D1947"/>
      <c r="E1947"/>
      <c r="F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D1947" s="11"/>
      <c r="AE1947" s="12"/>
      <c r="AF1947" s="11"/>
      <c r="AG1947" s="12"/>
      <c r="AH1947" s="11"/>
      <c r="AI1947" s="11"/>
      <c r="AJ1947" s="11"/>
      <c r="AK1947" s="11"/>
      <c r="AL1947" s="11"/>
      <c r="AN1947" s="11"/>
      <c r="AO1947" s="12"/>
      <c r="AP1947" s="12"/>
      <c r="AQ1947" s="12"/>
      <c r="AR1947" s="12"/>
      <c r="AS1947" s="12"/>
      <c r="AT1947" s="12"/>
      <c r="AU1947" s="12"/>
      <c r="AV1947" s="12"/>
      <c r="AX1947" s="11"/>
      <c r="AY1947" s="12"/>
      <c r="AZ1947" s="12"/>
      <c r="BA1947" s="12"/>
      <c r="BB1947" s="12"/>
      <c r="BC1947" s="12"/>
      <c r="BD1947" s="12"/>
      <c r="BE1947" s="12"/>
      <c r="BF1947" s="12"/>
    </row>
    <row r="1948" spans="1:58">
      <c r="A1948"/>
      <c r="B1948"/>
      <c r="C1948"/>
      <c r="D1948"/>
      <c r="E1948"/>
      <c r="F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D1948" s="11"/>
      <c r="AE1948" s="12"/>
      <c r="AF1948" s="11"/>
      <c r="AG1948" s="12"/>
      <c r="AH1948" s="11"/>
      <c r="AI1948" s="11"/>
      <c r="AJ1948" s="11"/>
      <c r="AK1948" s="11"/>
      <c r="AL1948" s="11"/>
      <c r="AN1948" s="11"/>
      <c r="AO1948" s="12"/>
      <c r="AP1948" s="12"/>
      <c r="AQ1948" s="12"/>
      <c r="AR1948" s="12"/>
      <c r="AS1948" s="12"/>
      <c r="AT1948" s="12"/>
      <c r="AU1948" s="12"/>
      <c r="AV1948" s="12"/>
      <c r="AX1948" s="11"/>
      <c r="AY1948" s="12"/>
      <c r="AZ1948" s="12"/>
      <c r="BA1948" s="12"/>
      <c r="BB1948" s="12"/>
      <c r="BC1948" s="12"/>
      <c r="BD1948" s="12"/>
      <c r="BE1948" s="12"/>
      <c r="BF1948" s="12"/>
    </row>
    <row r="1949" spans="1:58">
      <c r="A1949"/>
      <c r="B1949"/>
      <c r="C1949"/>
      <c r="D1949"/>
      <c r="E1949"/>
      <c r="F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D1949" s="11"/>
      <c r="AE1949" s="12"/>
      <c r="AF1949" s="11"/>
      <c r="AG1949" s="12"/>
      <c r="AH1949" s="11"/>
      <c r="AI1949" s="11"/>
      <c r="AJ1949" s="11"/>
      <c r="AK1949" s="11"/>
      <c r="AL1949" s="11"/>
      <c r="AN1949" s="11"/>
      <c r="AO1949" s="12"/>
      <c r="AP1949" s="12"/>
      <c r="AQ1949" s="12"/>
      <c r="AR1949" s="12"/>
      <c r="AS1949" s="12"/>
      <c r="AT1949" s="12"/>
      <c r="AU1949" s="12"/>
      <c r="AV1949" s="12"/>
      <c r="AX1949" s="11"/>
      <c r="AY1949" s="12"/>
      <c r="AZ1949" s="12"/>
      <c r="BA1949" s="12"/>
      <c r="BB1949" s="12"/>
      <c r="BC1949" s="12"/>
      <c r="BD1949" s="12"/>
      <c r="BE1949" s="12"/>
      <c r="BF1949" s="12"/>
    </row>
    <row r="1950" spans="1:58">
      <c r="A1950"/>
      <c r="B1950"/>
      <c r="C1950"/>
      <c r="D1950"/>
      <c r="E1950"/>
      <c r="F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D1950" s="11"/>
      <c r="AE1950" s="12"/>
      <c r="AF1950" s="11"/>
      <c r="AG1950" s="12"/>
      <c r="AH1950" s="11"/>
      <c r="AI1950" s="11"/>
      <c r="AJ1950" s="11"/>
      <c r="AK1950" s="11"/>
      <c r="AL1950" s="11"/>
      <c r="AN1950" s="11"/>
      <c r="AO1950" s="12"/>
      <c r="AP1950" s="12"/>
      <c r="AQ1950" s="12"/>
      <c r="AR1950" s="12"/>
      <c r="AS1950" s="12"/>
      <c r="AT1950" s="12"/>
      <c r="AU1950" s="12"/>
      <c r="AV1950" s="12"/>
      <c r="AX1950" s="11"/>
      <c r="AY1950" s="12"/>
      <c r="AZ1950" s="12"/>
      <c r="BA1950" s="12"/>
      <c r="BB1950" s="12"/>
      <c r="BC1950" s="12"/>
      <c r="BD1950" s="12"/>
      <c r="BE1950" s="12"/>
      <c r="BF1950" s="12"/>
    </row>
    <row r="1951" spans="1:58">
      <c r="A1951"/>
      <c r="B1951"/>
      <c r="C1951"/>
      <c r="D1951"/>
      <c r="E1951"/>
      <c r="F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D1951" s="11"/>
      <c r="AE1951" s="12"/>
      <c r="AF1951" s="11"/>
      <c r="AG1951" s="12"/>
      <c r="AH1951" s="11"/>
      <c r="AI1951" s="11"/>
      <c r="AJ1951" s="11"/>
      <c r="AK1951" s="11"/>
      <c r="AL1951" s="11"/>
      <c r="AN1951" s="11"/>
      <c r="AO1951" s="12"/>
      <c r="AP1951" s="12"/>
      <c r="AQ1951" s="12"/>
      <c r="AR1951" s="12"/>
      <c r="AS1951" s="12"/>
      <c r="AT1951" s="12"/>
      <c r="AU1951" s="12"/>
      <c r="AV1951" s="12"/>
      <c r="AX1951" s="11"/>
      <c r="AY1951" s="12"/>
      <c r="AZ1951" s="12"/>
      <c r="BA1951" s="12"/>
      <c r="BB1951" s="12"/>
      <c r="BC1951" s="12"/>
      <c r="BD1951" s="12"/>
      <c r="BE1951" s="12"/>
      <c r="BF1951" s="12"/>
    </row>
    <row r="1952" spans="1:58">
      <c r="A1952"/>
      <c r="B1952"/>
      <c r="C1952"/>
      <c r="D1952"/>
      <c r="E1952"/>
      <c r="F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D1952" s="11"/>
      <c r="AE1952" s="12"/>
      <c r="AF1952" s="11"/>
      <c r="AG1952" s="12"/>
      <c r="AH1952" s="11"/>
      <c r="AI1952" s="11"/>
      <c r="AJ1952" s="11"/>
      <c r="AK1952" s="11"/>
      <c r="AL1952" s="11"/>
      <c r="AN1952" s="11"/>
      <c r="AO1952" s="12"/>
      <c r="AP1952" s="12"/>
      <c r="AQ1952" s="12"/>
      <c r="AR1952" s="12"/>
      <c r="AS1952" s="12"/>
      <c r="AT1952" s="12"/>
      <c r="AU1952" s="12"/>
      <c r="AV1952" s="12"/>
      <c r="AX1952" s="11"/>
      <c r="AY1952" s="12"/>
      <c r="AZ1952" s="12"/>
      <c r="BA1952" s="12"/>
      <c r="BB1952" s="12"/>
      <c r="BC1952" s="12"/>
      <c r="BD1952" s="12"/>
      <c r="BE1952" s="12"/>
      <c r="BF1952" s="12"/>
    </row>
    <row r="1953" spans="1:58">
      <c r="A1953"/>
      <c r="B1953"/>
      <c r="C1953"/>
      <c r="D1953"/>
      <c r="E1953"/>
      <c r="F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D1953" s="11"/>
      <c r="AE1953" s="12"/>
      <c r="AF1953" s="11"/>
      <c r="AG1953" s="12"/>
      <c r="AH1953" s="11"/>
      <c r="AI1953" s="11"/>
      <c r="AJ1953" s="11"/>
      <c r="AK1953" s="11"/>
      <c r="AL1953" s="11"/>
      <c r="AN1953" s="11"/>
      <c r="AO1953" s="12"/>
      <c r="AP1953" s="12"/>
      <c r="AQ1953" s="12"/>
      <c r="AR1953" s="12"/>
      <c r="AS1953" s="12"/>
      <c r="AT1953" s="12"/>
      <c r="AU1953" s="12"/>
      <c r="AV1953" s="12"/>
      <c r="AX1953" s="11"/>
      <c r="AY1953" s="12"/>
      <c r="AZ1953" s="12"/>
      <c r="BA1953" s="12"/>
      <c r="BB1953" s="12"/>
      <c r="BC1953" s="12"/>
      <c r="BD1953" s="12"/>
      <c r="BE1953" s="12"/>
      <c r="BF1953" s="12"/>
    </row>
    <row r="1954" spans="1:58">
      <c r="A1954"/>
      <c r="B1954"/>
      <c r="C1954"/>
      <c r="D1954"/>
      <c r="E1954"/>
      <c r="F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D1954" s="11"/>
      <c r="AE1954" s="12"/>
      <c r="AF1954" s="11"/>
      <c r="AG1954" s="12"/>
      <c r="AH1954" s="11"/>
      <c r="AI1954" s="11"/>
      <c r="AJ1954" s="11"/>
      <c r="AK1954" s="11"/>
      <c r="AL1954" s="11"/>
      <c r="AN1954" s="11"/>
      <c r="AO1954" s="12"/>
      <c r="AP1954" s="12"/>
      <c r="AQ1954" s="12"/>
      <c r="AR1954" s="12"/>
      <c r="AS1954" s="12"/>
      <c r="AT1954" s="12"/>
      <c r="AU1954" s="12"/>
      <c r="AV1954" s="12"/>
      <c r="AX1954" s="11"/>
      <c r="AY1954" s="12"/>
      <c r="AZ1954" s="12"/>
      <c r="BA1954" s="12"/>
      <c r="BB1954" s="12"/>
      <c r="BC1954" s="12"/>
      <c r="BD1954" s="12"/>
      <c r="BE1954" s="12"/>
      <c r="BF1954" s="12"/>
    </row>
    <row r="1955" spans="1:58">
      <c r="A1955"/>
      <c r="B1955"/>
      <c r="C1955"/>
      <c r="D1955"/>
      <c r="E1955"/>
      <c r="F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D1955" s="11"/>
      <c r="AE1955" s="12"/>
      <c r="AF1955" s="11"/>
      <c r="AG1955" s="12"/>
      <c r="AH1955" s="11"/>
      <c r="AI1955" s="11"/>
      <c r="AJ1955" s="11"/>
      <c r="AK1955" s="11"/>
      <c r="AL1955" s="11"/>
      <c r="AN1955" s="11"/>
      <c r="AO1955" s="12"/>
      <c r="AP1955" s="12"/>
      <c r="AQ1955" s="12"/>
      <c r="AR1955" s="12"/>
      <c r="AS1955" s="12"/>
      <c r="AT1955" s="12"/>
      <c r="AU1955" s="12"/>
      <c r="AV1955" s="12"/>
      <c r="AX1955" s="11"/>
      <c r="AY1955" s="12"/>
      <c r="AZ1955" s="12"/>
      <c r="BA1955" s="12"/>
      <c r="BB1955" s="12"/>
      <c r="BC1955" s="12"/>
      <c r="BD1955" s="12"/>
      <c r="BE1955" s="12"/>
      <c r="BF1955" s="12"/>
    </row>
    <row r="1956" spans="1:58">
      <c r="A1956"/>
      <c r="B1956"/>
      <c r="C1956"/>
      <c r="D1956"/>
      <c r="E1956"/>
      <c r="F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D1956" s="11"/>
      <c r="AE1956" s="12"/>
      <c r="AF1956" s="11"/>
      <c r="AG1956" s="12"/>
      <c r="AH1956" s="11"/>
      <c r="AI1956" s="11"/>
      <c r="AJ1956" s="11"/>
      <c r="AK1956" s="11"/>
      <c r="AL1956" s="11"/>
      <c r="AN1956" s="11"/>
      <c r="AO1956" s="12"/>
      <c r="AP1956" s="12"/>
      <c r="AQ1956" s="12"/>
      <c r="AR1956" s="12"/>
      <c r="AS1956" s="12"/>
      <c r="AT1956" s="12"/>
      <c r="AU1956" s="12"/>
      <c r="AV1956" s="12"/>
      <c r="AX1956" s="11"/>
      <c r="AY1956" s="12"/>
      <c r="AZ1956" s="12"/>
      <c r="BA1956" s="12"/>
      <c r="BB1956" s="12"/>
      <c r="BC1956" s="12"/>
      <c r="BD1956" s="12"/>
      <c r="BE1956" s="12"/>
      <c r="BF1956" s="12"/>
    </row>
    <row r="1957" spans="1:58">
      <c r="A1957"/>
      <c r="B1957"/>
      <c r="C1957"/>
      <c r="D1957"/>
      <c r="E1957"/>
      <c r="F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D1957" s="11"/>
      <c r="AE1957" s="12"/>
      <c r="AF1957" s="11"/>
      <c r="AG1957" s="12"/>
      <c r="AH1957" s="11"/>
      <c r="AI1957" s="11"/>
      <c r="AJ1957" s="11"/>
      <c r="AK1957" s="11"/>
      <c r="AL1957" s="11"/>
      <c r="AN1957" s="11"/>
      <c r="AO1957" s="12"/>
      <c r="AP1957" s="12"/>
      <c r="AQ1957" s="12"/>
      <c r="AR1957" s="12"/>
      <c r="AS1957" s="12"/>
      <c r="AT1957" s="12"/>
      <c r="AU1957" s="12"/>
      <c r="AV1957" s="12"/>
      <c r="AX1957" s="11"/>
      <c r="AY1957" s="12"/>
      <c r="AZ1957" s="12"/>
      <c r="BA1957" s="12"/>
      <c r="BB1957" s="12"/>
      <c r="BC1957" s="12"/>
      <c r="BD1957" s="12"/>
      <c r="BE1957" s="12"/>
      <c r="BF1957" s="12"/>
    </row>
    <row r="1958" spans="1:58">
      <c r="A1958"/>
      <c r="B1958"/>
      <c r="C1958"/>
      <c r="D1958"/>
      <c r="E1958"/>
      <c r="F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D1958" s="11"/>
      <c r="AE1958" s="12"/>
      <c r="AF1958" s="11"/>
      <c r="AG1958" s="12"/>
      <c r="AH1958" s="11"/>
      <c r="AI1958" s="11"/>
      <c r="AJ1958" s="11"/>
      <c r="AK1958" s="11"/>
      <c r="AL1958" s="11"/>
      <c r="AN1958" s="11"/>
      <c r="AO1958" s="12"/>
      <c r="AP1958" s="12"/>
      <c r="AQ1958" s="12"/>
      <c r="AR1958" s="12"/>
      <c r="AS1958" s="12"/>
      <c r="AT1958" s="12"/>
      <c r="AU1958" s="12"/>
      <c r="AV1958" s="12"/>
      <c r="AX1958" s="11"/>
      <c r="AY1958" s="12"/>
      <c r="AZ1958" s="12"/>
      <c r="BA1958" s="12"/>
      <c r="BB1958" s="12"/>
      <c r="BC1958" s="12"/>
      <c r="BD1958" s="12"/>
      <c r="BE1958" s="12"/>
      <c r="BF1958" s="12"/>
    </row>
    <row r="1959" spans="1:58">
      <c r="A1959"/>
      <c r="B1959"/>
      <c r="C1959"/>
      <c r="D1959"/>
      <c r="E1959"/>
      <c r="F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D1959" s="11"/>
      <c r="AE1959" s="12"/>
      <c r="AF1959" s="11"/>
      <c r="AG1959" s="12"/>
      <c r="AH1959" s="11"/>
      <c r="AI1959" s="11"/>
      <c r="AJ1959" s="11"/>
      <c r="AK1959" s="11"/>
      <c r="AL1959" s="11"/>
      <c r="AN1959" s="11"/>
      <c r="AO1959" s="12"/>
      <c r="AP1959" s="12"/>
      <c r="AQ1959" s="12"/>
      <c r="AR1959" s="12"/>
      <c r="AS1959" s="12"/>
      <c r="AT1959" s="12"/>
      <c r="AU1959" s="12"/>
      <c r="AV1959" s="12"/>
      <c r="AX1959" s="11"/>
      <c r="AY1959" s="12"/>
      <c r="AZ1959" s="12"/>
      <c r="BA1959" s="12"/>
      <c r="BB1959" s="12"/>
      <c r="BC1959" s="12"/>
      <c r="BD1959" s="12"/>
      <c r="BE1959" s="12"/>
      <c r="BF1959" s="12"/>
    </row>
    <row r="1960" spans="1:58">
      <c r="A1960"/>
      <c r="B1960"/>
      <c r="C1960"/>
      <c r="D1960"/>
      <c r="E1960"/>
      <c r="F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D1960" s="11"/>
      <c r="AE1960" s="12"/>
      <c r="AF1960" s="11"/>
      <c r="AG1960" s="12"/>
      <c r="AH1960" s="11"/>
      <c r="AI1960" s="11"/>
      <c r="AJ1960" s="11"/>
      <c r="AK1960" s="11"/>
      <c r="AL1960" s="11"/>
      <c r="AN1960" s="11"/>
      <c r="AO1960" s="12"/>
      <c r="AP1960" s="12"/>
      <c r="AQ1960" s="12"/>
      <c r="AR1960" s="12"/>
      <c r="AS1960" s="12"/>
      <c r="AT1960" s="12"/>
      <c r="AU1960" s="12"/>
      <c r="AV1960" s="12"/>
      <c r="AX1960" s="11"/>
      <c r="AY1960" s="12"/>
      <c r="AZ1960" s="12"/>
      <c r="BA1960" s="12"/>
      <c r="BB1960" s="12"/>
      <c r="BC1960" s="12"/>
      <c r="BD1960" s="12"/>
      <c r="BE1960" s="12"/>
      <c r="BF1960" s="12"/>
    </row>
    <row r="1961" spans="1:58">
      <c r="A1961"/>
      <c r="B1961"/>
      <c r="C1961"/>
      <c r="D1961"/>
      <c r="E1961"/>
      <c r="F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D1961" s="11"/>
      <c r="AE1961" s="12"/>
      <c r="AF1961" s="11"/>
      <c r="AG1961" s="12"/>
      <c r="AH1961" s="11"/>
      <c r="AI1961" s="11"/>
      <c r="AJ1961" s="11"/>
      <c r="AK1961" s="11"/>
      <c r="AL1961" s="11"/>
      <c r="AN1961" s="11"/>
      <c r="AO1961" s="12"/>
      <c r="AP1961" s="12"/>
      <c r="AQ1961" s="12"/>
      <c r="AR1961" s="12"/>
      <c r="AS1961" s="12"/>
      <c r="AT1961" s="12"/>
      <c r="AU1961" s="12"/>
      <c r="AV1961" s="12"/>
      <c r="AX1961" s="11"/>
      <c r="AY1961" s="12"/>
      <c r="AZ1961" s="12"/>
      <c r="BA1961" s="12"/>
      <c r="BB1961" s="12"/>
      <c r="BC1961" s="12"/>
      <c r="BD1961" s="12"/>
      <c r="BE1961" s="12"/>
      <c r="BF1961" s="12"/>
    </row>
    <row r="1962" spans="1:58">
      <c r="A1962"/>
      <c r="B1962"/>
      <c r="C1962"/>
      <c r="D1962"/>
      <c r="E1962"/>
      <c r="F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D1962" s="11"/>
      <c r="AE1962" s="12"/>
      <c r="AF1962" s="11"/>
      <c r="AG1962" s="12"/>
      <c r="AH1962" s="11"/>
      <c r="AI1962" s="11"/>
      <c r="AJ1962" s="11"/>
      <c r="AK1962" s="11"/>
      <c r="AL1962" s="11"/>
      <c r="AN1962" s="11"/>
      <c r="AO1962" s="12"/>
      <c r="AP1962" s="12"/>
      <c r="AQ1962" s="12"/>
      <c r="AR1962" s="12"/>
      <c r="AS1962" s="12"/>
      <c r="AT1962" s="12"/>
      <c r="AU1962" s="12"/>
      <c r="AV1962" s="12"/>
      <c r="AX1962" s="11"/>
      <c r="AY1962" s="12"/>
      <c r="AZ1962" s="12"/>
      <c r="BA1962" s="12"/>
      <c r="BB1962" s="12"/>
      <c r="BC1962" s="12"/>
      <c r="BD1962" s="12"/>
      <c r="BE1962" s="12"/>
      <c r="BF1962" s="12"/>
    </row>
    <row r="1963" spans="1:58">
      <c r="A1963"/>
      <c r="B1963"/>
      <c r="C1963"/>
      <c r="D1963"/>
      <c r="E1963"/>
      <c r="F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D1963" s="11"/>
      <c r="AE1963" s="12"/>
      <c r="AF1963" s="11"/>
      <c r="AG1963" s="12"/>
      <c r="AH1963" s="11"/>
      <c r="AI1963" s="11"/>
      <c r="AJ1963" s="11"/>
      <c r="AK1963" s="11"/>
      <c r="AL1963" s="11"/>
      <c r="AN1963" s="11"/>
      <c r="AO1963" s="12"/>
      <c r="AP1963" s="12"/>
      <c r="AQ1963" s="12"/>
      <c r="AR1963" s="12"/>
      <c r="AS1963" s="12"/>
      <c r="AT1963" s="12"/>
      <c r="AU1963" s="12"/>
      <c r="AV1963" s="12"/>
      <c r="AX1963" s="11"/>
      <c r="AY1963" s="12"/>
      <c r="AZ1963" s="12"/>
      <c r="BA1963" s="12"/>
      <c r="BB1963" s="12"/>
      <c r="BC1963" s="12"/>
      <c r="BD1963" s="12"/>
      <c r="BE1963" s="12"/>
      <c r="BF1963" s="12"/>
    </row>
    <row r="1964" spans="1:58">
      <c r="A1964"/>
      <c r="B1964"/>
      <c r="C1964"/>
      <c r="D1964"/>
      <c r="E1964"/>
      <c r="F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D1964" s="11"/>
      <c r="AE1964" s="12"/>
      <c r="AF1964" s="11"/>
      <c r="AG1964" s="12"/>
      <c r="AH1964" s="11"/>
      <c r="AI1964" s="11"/>
      <c r="AJ1964" s="11"/>
      <c r="AK1964" s="11"/>
      <c r="AL1964" s="11"/>
      <c r="AN1964" s="11"/>
      <c r="AO1964" s="12"/>
      <c r="AP1964" s="12"/>
      <c r="AQ1964" s="12"/>
      <c r="AR1964" s="12"/>
      <c r="AS1964" s="12"/>
      <c r="AT1964" s="12"/>
      <c r="AU1964" s="12"/>
      <c r="AV1964" s="12"/>
      <c r="AX1964" s="11"/>
      <c r="AY1964" s="12"/>
      <c r="AZ1964" s="12"/>
      <c r="BA1964" s="12"/>
      <c r="BB1964" s="12"/>
      <c r="BC1964" s="12"/>
      <c r="BD1964" s="12"/>
      <c r="BE1964" s="12"/>
      <c r="BF1964" s="12"/>
    </row>
    <row r="1965" spans="1:58">
      <c r="A1965"/>
      <c r="B1965"/>
      <c r="C1965"/>
      <c r="D1965"/>
      <c r="E1965"/>
      <c r="F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D1965" s="11"/>
      <c r="AE1965" s="12"/>
      <c r="AF1965" s="11"/>
      <c r="AG1965" s="12"/>
      <c r="AH1965" s="11"/>
      <c r="AI1965" s="11"/>
      <c r="AJ1965" s="11"/>
      <c r="AK1965" s="11"/>
      <c r="AL1965" s="11"/>
      <c r="AN1965" s="11"/>
      <c r="AO1965" s="12"/>
      <c r="AP1965" s="12"/>
      <c r="AQ1965" s="12"/>
      <c r="AR1965" s="12"/>
      <c r="AS1965" s="12"/>
      <c r="AT1965" s="12"/>
      <c r="AU1965" s="12"/>
      <c r="AV1965" s="12"/>
      <c r="AX1965" s="11"/>
      <c r="AY1965" s="12"/>
      <c r="AZ1965" s="12"/>
      <c r="BA1965" s="12"/>
      <c r="BB1965" s="12"/>
      <c r="BC1965" s="12"/>
      <c r="BD1965" s="12"/>
      <c r="BE1965" s="12"/>
      <c r="BF1965" s="12"/>
    </row>
    <row r="1966" spans="1:58">
      <c r="A1966"/>
      <c r="B1966"/>
      <c r="C1966"/>
      <c r="D1966"/>
      <c r="E1966"/>
      <c r="F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D1966" s="11"/>
      <c r="AE1966" s="12"/>
      <c r="AF1966" s="11"/>
      <c r="AG1966" s="12"/>
      <c r="AH1966" s="11"/>
      <c r="AI1966" s="11"/>
      <c r="AJ1966" s="11"/>
      <c r="AK1966" s="11"/>
      <c r="AL1966" s="11"/>
      <c r="AN1966" s="11"/>
      <c r="AO1966" s="12"/>
      <c r="AP1966" s="12"/>
      <c r="AQ1966" s="12"/>
      <c r="AR1966" s="12"/>
      <c r="AS1966" s="12"/>
      <c r="AT1966" s="12"/>
      <c r="AU1966" s="12"/>
      <c r="AV1966" s="12"/>
      <c r="AX1966" s="11"/>
      <c r="AY1966" s="12"/>
      <c r="AZ1966" s="12"/>
      <c r="BA1966" s="12"/>
      <c r="BB1966" s="12"/>
      <c r="BC1966" s="12"/>
      <c r="BD1966" s="12"/>
      <c r="BE1966" s="12"/>
      <c r="BF1966" s="12"/>
    </row>
    <row r="1967" spans="1:58">
      <c r="A1967"/>
      <c r="B1967"/>
      <c r="C1967"/>
      <c r="D1967"/>
      <c r="E1967"/>
      <c r="F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D1967" s="11"/>
      <c r="AE1967" s="12"/>
      <c r="AF1967" s="11"/>
      <c r="AG1967" s="12"/>
      <c r="AH1967" s="11"/>
      <c r="AI1967" s="11"/>
      <c r="AJ1967" s="11"/>
      <c r="AK1967" s="11"/>
      <c r="AL1967" s="11"/>
      <c r="AN1967" s="11"/>
      <c r="AO1967" s="12"/>
      <c r="AP1967" s="12"/>
      <c r="AQ1967" s="12"/>
      <c r="AR1967" s="12"/>
      <c r="AS1967" s="12"/>
      <c r="AT1967" s="12"/>
      <c r="AU1967" s="12"/>
      <c r="AV1967" s="12"/>
      <c r="AX1967" s="11"/>
      <c r="AY1967" s="12"/>
      <c r="AZ1967" s="12"/>
      <c r="BA1967" s="12"/>
      <c r="BB1967" s="12"/>
      <c r="BC1967" s="12"/>
      <c r="BD1967" s="12"/>
      <c r="BE1967" s="12"/>
      <c r="BF1967" s="12"/>
    </row>
    <row r="1968" spans="1:58">
      <c r="A1968"/>
      <c r="B1968"/>
      <c r="C1968"/>
      <c r="D1968"/>
      <c r="E1968"/>
      <c r="F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D1968" s="11"/>
      <c r="AE1968" s="12"/>
      <c r="AF1968" s="11"/>
      <c r="AG1968" s="12"/>
      <c r="AH1968" s="11"/>
      <c r="AI1968" s="11"/>
      <c r="AJ1968" s="11"/>
      <c r="AK1968" s="11"/>
      <c r="AL1968" s="11"/>
      <c r="AN1968" s="11"/>
      <c r="AO1968" s="12"/>
      <c r="AP1968" s="12"/>
      <c r="AQ1968" s="12"/>
      <c r="AR1968" s="12"/>
      <c r="AS1968" s="12"/>
      <c r="AT1968" s="12"/>
      <c r="AU1968" s="12"/>
      <c r="AV1968" s="12"/>
      <c r="AX1968" s="11"/>
      <c r="AY1968" s="12"/>
      <c r="AZ1968" s="12"/>
      <c r="BA1968" s="12"/>
      <c r="BB1968" s="12"/>
      <c r="BC1968" s="12"/>
      <c r="BD1968" s="12"/>
      <c r="BE1968" s="12"/>
      <c r="BF1968" s="12"/>
    </row>
    <row r="1969" spans="1:58">
      <c r="A1969"/>
      <c r="B1969"/>
      <c r="C1969"/>
      <c r="D1969"/>
      <c r="E1969"/>
      <c r="F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D1969" s="11"/>
      <c r="AE1969" s="12"/>
      <c r="AF1969" s="11"/>
      <c r="AG1969" s="12"/>
      <c r="AH1969" s="11"/>
      <c r="AI1969" s="11"/>
      <c r="AJ1969" s="11"/>
      <c r="AK1969" s="11"/>
      <c r="AL1969" s="11"/>
      <c r="AN1969" s="11"/>
      <c r="AO1969" s="12"/>
      <c r="AP1969" s="12"/>
      <c r="AQ1969" s="12"/>
      <c r="AR1969" s="12"/>
      <c r="AS1969" s="12"/>
      <c r="AT1969" s="12"/>
      <c r="AU1969" s="12"/>
      <c r="AV1969" s="12"/>
      <c r="AX1969" s="11"/>
      <c r="AY1969" s="12"/>
      <c r="AZ1969" s="12"/>
      <c r="BA1969" s="12"/>
      <c r="BB1969" s="12"/>
      <c r="BC1969" s="12"/>
      <c r="BD1969" s="12"/>
      <c r="BE1969" s="12"/>
      <c r="BF1969" s="12"/>
    </row>
    <row r="1970" spans="1:58">
      <c r="A1970"/>
      <c r="B1970"/>
      <c r="C1970"/>
      <c r="D1970"/>
      <c r="E1970"/>
      <c r="F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D1970" s="11"/>
      <c r="AE1970" s="12"/>
      <c r="AF1970" s="11"/>
      <c r="AG1970" s="12"/>
      <c r="AH1970" s="11"/>
      <c r="AI1970" s="11"/>
      <c r="AJ1970" s="11"/>
      <c r="AK1970" s="11"/>
      <c r="AL1970" s="11"/>
      <c r="AN1970" s="11"/>
      <c r="AO1970" s="12"/>
      <c r="AP1970" s="12"/>
      <c r="AQ1970" s="12"/>
      <c r="AR1970" s="12"/>
      <c r="AS1970" s="12"/>
      <c r="AT1970" s="12"/>
      <c r="AU1970" s="12"/>
      <c r="AV1970" s="12"/>
      <c r="AX1970" s="11"/>
      <c r="AY1970" s="12"/>
      <c r="AZ1970" s="12"/>
      <c r="BA1970" s="12"/>
      <c r="BB1970" s="12"/>
      <c r="BC1970" s="12"/>
      <c r="BD1970" s="12"/>
      <c r="BE1970" s="12"/>
      <c r="BF1970" s="12"/>
    </row>
    <row r="1971" spans="1:58">
      <c r="A1971"/>
      <c r="B1971"/>
      <c r="C1971"/>
      <c r="D1971"/>
      <c r="E1971"/>
      <c r="F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D1971" s="11"/>
      <c r="AE1971" s="12"/>
      <c r="AF1971" s="11"/>
      <c r="AG1971" s="12"/>
      <c r="AH1971" s="11"/>
      <c r="AI1971" s="11"/>
      <c r="AJ1971" s="11"/>
      <c r="AK1971" s="11"/>
      <c r="AL1971" s="11"/>
      <c r="AN1971" s="11"/>
      <c r="AO1971" s="12"/>
      <c r="AP1971" s="12"/>
      <c r="AQ1971" s="12"/>
      <c r="AR1971" s="12"/>
      <c r="AS1971" s="12"/>
      <c r="AT1971" s="12"/>
      <c r="AU1971" s="12"/>
      <c r="AV1971" s="12"/>
      <c r="AX1971" s="11"/>
      <c r="AY1971" s="12"/>
      <c r="AZ1971" s="12"/>
      <c r="BA1971" s="12"/>
      <c r="BB1971" s="12"/>
      <c r="BC1971" s="12"/>
      <c r="BD1971" s="12"/>
      <c r="BE1971" s="12"/>
      <c r="BF1971" s="12"/>
    </row>
    <row r="1972" spans="1:58">
      <c r="A1972"/>
      <c r="B1972"/>
      <c r="C1972"/>
      <c r="D1972"/>
      <c r="E1972"/>
      <c r="F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D1972" s="11"/>
      <c r="AE1972" s="12"/>
      <c r="AF1972" s="11"/>
      <c r="AG1972" s="12"/>
      <c r="AH1972" s="11"/>
      <c r="AI1972" s="11"/>
      <c r="AJ1972" s="11"/>
      <c r="AK1972" s="11"/>
      <c r="AL1972" s="11"/>
      <c r="AN1972" s="11"/>
      <c r="AO1972" s="12"/>
      <c r="AP1972" s="12"/>
      <c r="AQ1972" s="12"/>
      <c r="AR1972" s="12"/>
      <c r="AS1972" s="12"/>
      <c r="AT1972" s="12"/>
      <c r="AU1972" s="12"/>
      <c r="AV1972" s="12"/>
      <c r="AX1972" s="11"/>
      <c r="AY1972" s="12"/>
      <c r="AZ1972" s="12"/>
      <c r="BA1972" s="12"/>
      <c r="BB1972" s="12"/>
      <c r="BC1972" s="12"/>
      <c r="BD1972" s="12"/>
      <c r="BE1972" s="12"/>
      <c r="BF1972" s="12"/>
    </row>
    <row r="1973" spans="1:58">
      <c r="A1973"/>
      <c r="B1973"/>
      <c r="C1973"/>
      <c r="D1973"/>
      <c r="E1973"/>
      <c r="F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D1973" s="11"/>
      <c r="AE1973" s="12"/>
      <c r="AF1973" s="11"/>
      <c r="AG1973" s="12"/>
      <c r="AH1973" s="11"/>
      <c r="AI1973" s="11"/>
      <c r="AJ1973" s="11"/>
      <c r="AK1973" s="11"/>
      <c r="AL1973" s="11"/>
      <c r="AN1973" s="11"/>
      <c r="AO1973" s="12"/>
      <c r="AP1973" s="12"/>
      <c r="AQ1973" s="12"/>
      <c r="AR1973" s="12"/>
      <c r="AS1973" s="12"/>
      <c r="AT1973" s="12"/>
      <c r="AU1973" s="12"/>
      <c r="AV1973" s="12"/>
      <c r="AX1973" s="11"/>
      <c r="AY1973" s="12"/>
      <c r="AZ1973" s="12"/>
      <c r="BA1973" s="12"/>
      <c r="BB1973" s="12"/>
      <c r="BC1973" s="12"/>
      <c r="BD1973" s="12"/>
      <c r="BE1973" s="12"/>
      <c r="BF1973" s="12"/>
    </row>
    <row r="1974" spans="1:58">
      <c r="A1974"/>
      <c r="B1974"/>
      <c r="C1974"/>
      <c r="D1974"/>
      <c r="E1974"/>
      <c r="F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D1974" s="11"/>
      <c r="AE1974" s="12"/>
      <c r="AF1974" s="11"/>
      <c r="AG1974" s="12"/>
      <c r="AH1974" s="11"/>
      <c r="AI1974" s="11"/>
      <c r="AJ1974" s="11"/>
      <c r="AK1974" s="11"/>
      <c r="AL1974" s="11"/>
      <c r="AN1974" s="11"/>
      <c r="AO1974" s="12"/>
      <c r="AP1974" s="12"/>
      <c r="AQ1974" s="12"/>
      <c r="AR1974" s="12"/>
      <c r="AS1974" s="12"/>
      <c r="AT1974" s="12"/>
      <c r="AU1974" s="12"/>
      <c r="AV1974" s="12"/>
      <c r="AX1974" s="11"/>
      <c r="AY1974" s="12"/>
      <c r="AZ1974" s="12"/>
      <c r="BA1974" s="12"/>
      <c r="BB1974" s="12"/>
      <c r="BC1974" s="12"/>
      <c r="BD1974" s="12"/>
      <c r="BE1974" s="12"/>
      <c r="BF1974" s="12"/>
    </row>
    <row r="1975" spans="1:58">
      <c r="A1975"/>
      <c r="B1975"/>
      <c r="C1975"/>
      <c r="D1975"/>
      <c r="E1975"/>
      <c r="F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D1975" s="11"/>
      <c r="AE1975" s="12"/>
      <c r="AF1975" s="11"/>
      <c r="AG1975" s="12"/>
      <c r="AH1975" s="11"/>
      <c r="AI1975" s="11"/>
      <c r="AJ1975" s="11"/>
      <c r="AK1975" s="11"/>
      <c r="AL1975" s="11"/>
      <c r="AN1975" s="11"/>
      <c r="AO1975" s="12"/>
      <c r="AP1975" s="12"/>
      <c r="AQ1975" s="12"/>
      <c r="AR1975" s="12"/>
      <c r="AS1975" s="12"/>
      <c r="AT1975" s="12"/>
      <c r="AU1975" s="12"/>
      <c r="AV1975" s="12"/>
      <c r="AX1975" s="11"/>
      <c r="AY1975" s="12"/>
      <c r="AZ1975" s="12"/>
      <c r="BA1975" s="12"/>
      <c r="BB1975" s="12"/>
      <c r="BC1975" s="12"/>
      <c r="BD1975" s="12"/>
      <c r="BE1975" s="12"/>
      <c r="BF1975" s="12"/>
    </row>
    <row r="1976" spans="1:58">
      <c r="A1976"/>
      <c r="B1976"/>
      <c r="C1976"/>
      <c r="D1976"/>
      <c r="E1976"/>
      <c r="F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D1976" s="11"/>
      <c r="AE1976" s="12"/>
      <c r="AF1976" s="11"/>
      <c r="AG1976" s="12"/>
      <c r="AH1976" s="11"/>
      <c r="AI1976" s="11"/>
      <c r="AJ1976" s="11"/>
      <c r="AK1976" s="11"/>
      <c r="AL1976" s="11"/>
      <c r="AN1976" s="11"/>
      <c r="AO1976" s="12"/>
      <c r="AP1976" s="12"/>
      <c r="AQ1976" s="12"/>
      <c r="AR1976" s="12"/>
      <c r="AS1976" s="12"/>
      <c r="AT1976" s="12"/>
      <c r="AU1976" s="12"/>
      <c r="AV1976" s="12"/>
      <c r="AX1976" s="11"/>
      <c r="AY1976" s="12"/>
      <c r="AZ1976" s="12"/>
      <c r="BA1976" s="12"/>
      <c r="BB1976" s="12"/>
      <c r="BC1976" s="12"/>
      <c r="BD1976" s="12"/>
      <c r="BE1976" s="12"/>
      <c r="BF1976" s="12"/>
    </row>
    <row r="1977" spans="1:58">
      <c r="A1977"/>
      <c r="B1977"/>
      <c r="C1977"/>
      <c r="D1977"/>
      <c r="E1977"/>
      <c r="F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D1977" s="11"/>
      <c r="AE1977" s="12"/>
      <c r="AF1977" s="11"/>
      <c r="AG1977" s="12"/>
      <c r="AH1977" s="11"/>
      <c r="AI1977" s="11"/>
      <c r="AJ1977" s="11"/>
      <c r="AK1977" s="11"/>
      <c r="AL1977" s="11"/>
      <c r="AN1977" s="11"/>
      <c r="AO1977" s="12"/>
      <c r="AP1977" s="12"/>
      <c r="AQ1977" s="12"/>
      <c r="AR1977" s="12"/>
      <c r="AS1977" s="12"/>
      <c r="AT1977" s="12"/>
      <c r="AU1977" s="12"/>
      <c r="AV1977" s="12"/>
      <c r="AX1977" s="11"/>
      <c r="AY1977" s="12"/>
      <c r="AZ1977" s="12"/>
      <c r="BA1977" s="12"/>
      <c r="BB1977" s="12"/>
      <c r="BC1977" s="12"/>
      <c r="BD1977" s="12"/>
      <c r="BE1977" s="12"/>
      <c r="BF1977" s="12"/>
    </row>
    <row r="1978" spans="1:58">
      <c r="A1978"/>
      <c r="B1978"/>
      <c r="C1978"/>
      <c r="D1978"/>
      <c r="E1978"/>
      <c r="F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D1978" s="11"/>
      <c r="AE1978" s="12"/>
      <c r="AF1978" s="11"/>
      <c r="AG1978" s="12"/>
      <c r="AH1978" s="11"/>
      <c r="AI1978" s="11"/>
      <c r="AJ1978" s="11"/>
      <c r="AK1978" s="11"/>
      <c r="AL1978" s="11"/>
      <c r="AN1978" s="11"/>
      <c r="AO1978" s="12"/>
      <c r="AP1978" s="12"/>
      <c r="AQ1978" s="12"/>
      <c r="AR1978" s="12"/>
      <c r="AS1978" s="12"/>
      <c r="AT1978" s="12"/>
      <c r="AU1978" s="12"/>
      <c r="AV1978" s="12"/>
      <c r="AX1978" s="11"/>
      <c r="AY1978" s="12"/>
      <c r="AZ1978" s="12"/>
      <c r="BA1978" s="12"/>
      <c r="BB1978" s="12"/>
      <c r="BC1978" s="12"/>
      <c r="BD1978" s="12"/>
      <c r="BE1978" s="12"/>
      <c r="BF1978" s="12"/>
    </row>
    <row r="1979" spans="1:58">
      <c r="A1979"/>
      <c r="B1979"/>
      <c r="C1979"/>
      <c r="D1979"/>
      <c r="E1979"/>
      <c r="F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D1979" s="11"/>
      <c r="AE1979" s="12"/>
      <c r="AF1979" s="11"/>
      <c r="AG1979" s="12"/>
      <c r="AH1979" s="11"/>
      <c r="AI1979" s="11"/>
      <c r="AJ1979" s="11"/>
      <c r="AK1979" s="11"/>
      <c r="AL1979" s="11"/>
      <c r="AN1979" s="11"/>
      <c r="AO1979" s="12"/>
      <c r="AP1979" s="12"/>
      <c r="AQ1979" s="12"/>
      <c r="AR1979" s="12"/>
      <c r="AS1979" s="12"/>
      <c r="AT1979" s="12"/>
      <c r="AU1979" s="12"/>
      <c r="AV1979" s="12"/>
      <c r="AX1979" s="11"/>
      <c r="AY1979" s="12"/>
      <c r="AZ1979" s="12"/>
      <c r="BA1979" s="12"/>
      <c r="BB1979" s="12"/>
      <c r="BC1979" s="12"/>
      <c r="BD1979" s="12"/>
      <c r="BE1979" s="12"/>
      <c r="BF1979" s="12"/>
    </row>
    <row r="1980" spans="1:58">
      <c r="A1980"/>
      <c r="B1980"/>
      <c r="C1980"/>
      <c r="D1980"/>
      <c r="E1980"/>
      <c r="F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D1980" s="11"/>
      <c r="AE1980" s="12"/>
      <c r="AF1980" s="11"/>
      <c r="AG1980" s="12"/>
      <c r="AH1980" s="11"/>
      <c r="AI1980" s="11"/>
      <c r="AJ1980" s="11"/>
      <c r="AK1980" s="11"/>
      <c r="AL1980" s="11"/>
      <c r="AN1980" s="11"/>
      <c r="AO1980" s="12"/>
      <c r="AP1980" s="12"/>
      <c r="AQ1980" s="12"/>
      <c r="AR1980" s="12"/>
      <c r="AS1980" s="12"/>
      <c r="AT1980" s="12"/>
      <c r="AU1980" s="12"/>
      <c r="AV1980" s="12"/>
      <c r="AX1980" s="11"/>
      <c r="AY1980" s="12"/>
      <c r="AZ1980" s="12"/>
      <c r="BA1980" s="12"/>
      <c r="BB1980" s="12"/>
      <c r="BC1980" s="12"/>
      <c r="BD1980" s="12"/>
      <c r="BE1980" s="12"/>
      <c r="BF1980" s="12"/>
    </row>
    <row r="1981" spans="1:58">
      <c r="A1981"/>
      <c r="B1981"/>
      <c r="C1981"/>
      <c r="D1981"/>
      <c r="E1981"/>
      <c r="F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D1981" s="11"/>
      <c r="AE1981" s="12"/>
      <c r="AF1981" s="11"/>
      <c r="AG1981" s="12"/>
      <c r="AH1981" s="11"/>
      <c r="AI1981" s="11"/>
      <c r="AJ1981" s="11"/>
      <c r="AK1981" s="11"/>
      <c r="AL1981" s="11"/>
      <c r="AN1981" s="11"/>
      <c r="AO1981" s="12"/>
      <c r="AP1981" s="12"/>
      <c r="AQ1981" s="12"/>
      <c r="AR1981" s="12"/>
      <c r="AS1981" s="12"/>
      <c r="AT1981" s="12"/>
      <c r="AU1981" s="12"/>
      <c r="AV1981" s="12"/>
      <c r="AX1981" s="11"/>
      <c r="AY1981" s="12"/>
      <c r="AZ1981" s="12"/>
      <c r="BA1981" s="12"/>
      <c r="BB1981" s="12"/>
      <c r="BC1981" s="12"/>
      <c r="BD1981" s="12"/>
      <c r="BE1981" s="12"/>
      <c r="BF1981" s="12"/>
    </row>
    <row r="1982" spans="1:58">
      <c r="A1982"/>
      <c r="B1982"/>
      <c r="C1982"/>
      <c r="D1982"/>
      <c r="E1982"/>
      <c r="F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D1982" s="11"/>
      <c r="AE1982" s="12"/>
      <c r="AF1982" s="11"/>
      <c r="AG1982" s="12"/>
      <c r="AH1982" s="11"/>
      <c r="AI1982" s="11"/>
      <c r="AJ1982" s="11"/>
      <c r="AK1982" s="11"/>
      <c r="AL1982" s="11"/>
      <c r="AN1982" s="11"/>
      <c r="AO1982" s="12"/>
      <c r="AP1982" s="12"/>
      <c r="AQ1982" s="12"/>
      <c r="AR1982" s="12"/>
      <c r="AS1982" s="12"/>
      <c r="AT1982" s="12"/>
      <c r="AU1982" s="12"/>
      <c r="AV1982" s="12"/>
      <c r="AX1982" s="11"/>
      <c r="AY1982" s="12"/>
      <c r="AZ1982" s="12"/>
      <c r="BA1982" s="12"/>
      <c r="BB1982" s="12"/>
      <c r="BC1982" s="12"/>
      <c r="BD1982" s="12"/>
      <c r="BE1982" s="12"/>
      <c r="BF1982" s="12"/>
    </row>
    <row r="1983" spans="1:58">
      <c r="A1983"/>
      <c r="B1983"/>
      <c r="C1983"/>
      <c r="D1983"/>
      <c r="E1983"/>
      <c r="F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D1983" s="11"/>
      <c r="AE1983" s="12"/>
      <c r="AF1983" s="11"/>
      <c r="AG1983" s="12"/>
      <c r="AH1983" s="11"/>
      <c r="AI1983" s="11"/>
      <c r="AJ1983" s="11"/>
      <c r="AK1983" s="11"/>
      <c r="AL1983" s="11"/>
      <c r="AN1983" s="11"/>
      <c r="AO1983" s="12"/>
      <c r="AP1983" s="12"/>
      <c r="AQ1983" s="12"/>
      <c r="AR1983" s="12"/>
      <c r="AS1983" s="12"/>
      <c r="AT1983" s="12"/>
      <c r="AU1983" s="12"/>
      <c r="AV1983" s="12"/>
      <c r="AX1983" s="11"/>
      <c r="AY1983" s="12"/>
      <c r="AZ1983" s="12"/>
      <c r="BA1983" s="12"/>
      <c r="BB1983" s="12"/>
      <c r="BC1983" s="12"/>
      <c r="BD1983" s="12"/>
      <c r="BE1983" s="12"/>
      <c r="BF1983" s="12"/>
    </row>
    <row r="1984" spans="1:58">
      <c r="A1984"/>
      <c r="B1984"/>
      <c r="C1984"/>
      <c r="D1984"/>
      <c r="E1984"/>
      <c r="F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D1984" s="11"/>
      <c r="AE1984" s="12"/>
      <c r="AF1984" s="11"/>
      <c r="AG1984" s="12"/>
      <c r="AH1984" s="11"/>
      <c r="AI1984" s="11"/>
      <c r="AJ1984" s="11"/>
      <c r="AK1984" s="11"/>
      <c r="AL1984" s="11"/>
      <c r="AN1984" s="11"/>
      <c r="AO1984" s="12"/>
      <c r="AP1984" s="12"/>
      <c r="AQ1984" s="12"/>
      <c r="AR1984" s="12"/>
      <c r="AS1984" s="12"/>
      <c r="AT1984" s="12"/>
      <c r="AU1984" s="12"/>
      <c r="AV1984" s="12"/>
      <c r="AX1984" s="11"/>
      <c r="AY1984" s="12"/>
      <c r="AZ1984" s="12"/>
      <c r="BA1984" s="12"/>
      <c r="BB1984" s="12"/>
      <c r="BC1984" s="12"/>
      <c r="BD1984" s="12"/>
      <c r="BE1984" s="12"/>
      <c r="BF1984" s="12"/>
    </row>
    <row r="1985" spans="1:58">
      <c r="A1985"/>
      <c r="B1985"/>
      <c r="C1985"/>
      <c r="D1985"/>
      <c r="E1985"/>
      <c r="F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D1985" s="11"/>
      <c r="AE1985" s="12"/>
      <c r="AF1985" s="11"/>
      <c r="AG1985" s="12"/>
      <c r="AH1985" s="11"/>
      <c r="AI1985" s="11"/>
      <c r="AJ1985" s="11"/>
      <c r="AK1985" s="11"/>
      <c r="AL1985" s="11"/>
      <c r="AN1985" s="11"/>
      <c r="AO1985" s="12"/>
      <c r="AP1985" s="12"/>
      <c r="AQ1985" s="12"/>
      <c r="AR1985" s="12"/>
      <c r="AS1985" s="12"/>
      <c r="AT1985" s="12"/>
      <c r="AU1985" s="12"/>
      <c r="AV1985" s="12"/>
      <c r="AX1985" s="11"/>
      <c r="AY1985" s="12"/>
      <c r="AZ1985" s="12"/>
      <c r="BA1985" s="12"/>
      <c r="BB1985" s="12"/>
      <c r="BC1985" s="12"/>
      <c r="BD1985" s="12"/>
      <c r="BE1985" s="12"/>
      <c r="BF1985" s="12"/>
    </row>
    <row r="1986" spans="1:58">
      <c r="A1986"/>
      <c r="B1986"/>
      <c r="C1986"/>
      <c r="D1986"/>
      <c r="E1986"/>
      <c r="F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D1986" s="11"/>
      <c r="AE1986" s="12"/>
      <c r="AF1986" s="11"/>
      <c r="AG1986" s="12"/>
      <c r="AH1986" s="11"/>
      <c r="AI1986" s="11"/>
      <c r="AJ1986" s="11"/>
      <c r="AK1986" s="11"/>
      <c r="AL1986" s="11"/>
      <c r="AN1986" s="11"/>
      <c r="AO1986" s="12"/>
      <c r="AP1986" s="12"/>
      <c r="AQ1986" s="12"/>
      <c r="AR1986" s="12"/>
      <c r="AS1986" s="12"/>
      <c r="AT1986" s="12"/>
      <c r="AU1986" s="12"/>
      <c r="AV1986" s="12"/>
      <c r="AX1986" s="11"/>
      <c r="AY1986" s="12"/>
      <c r="AZ1986" s="12"/>
      <c r="BA1986" s="12"/>
      <c r="BB1986" s="12"/>
      <c r="BC1986" s="12"/>
      <c r="BD1986" s="12"/>
      <c r="BE1986" s="12"/>
      <c r="BF1986" s="12"/>
    </row>
    <row r="1987" spans="1:58">
      <c r="A1987"/>
      <c r="B1987"/>
      <c r="C1987"/>
      <c r="D1987"/>
      <c r="E1987"/>
      <c r="F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D1987" s="11"/>
      <c r="AE1987" s="12"/>
      <c r="AF1987" s="11"/>
      <c r="AG1987" s="12"/>
      <c r="AH1987" s="11"/>
      <c r="AI1987" s="11"/>
      <c r="AJ1987" s="11"/>
      <c r="AK1987" s="11"/>
      <c r="AL1987" s="11"/>
      <c r="AN1987" s="11"/>
      <c r="AO1987" s="12"/>
      <c r="AP1987" s="12"/>
      <c r="AQ1987" s="12"/>
      <c r="AR1987" s="12"/>
      <c r="AS1987" s="12"/>
      <c r="AT1987" s="12"/>
      <c r="AU1987" s="12"/>
      <c r="AV1987" s="12"/>
      <c r="AX1987" s="11"/>
      <c r="AY1987" s="12"/>
      <c r="AZ1987" s="12"/>
      <c r="BA1987" s="12"/>
      <c r="BB1987" s="12"/>
      <c r="BC1987" s="12"/>
      <c r="BD1987" s="12"/>
      <c r="BE1987" s="12"/>
      <c r="BF1987" s="12"/>
    </row>
    <row r="1988" spans="1:58">
      <c r="A1988"/>
      <c r="B1988"/>
      <c r="C1988"/>
      <c r="D1988"/>
      <c r="E1988"/>
      <c r="F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D1988" s="11"/>
      <c r="AE1988" s="12"/>
      <c r="AF1988" s="11"/>
      <c r="AG1988" s="12"/>
      <c r="AH1988" s="11"/>
      <c r="AI1988" s="11"/>
      <c r="AJ1988" s="11"/>
      <c r="AK1988" s="11"/>
      <c r="AL1988" s="11"/>
      <c r="AN1988" s="11"/>
      <c r="AO1988" s="12"/>
      <c r="AP1988" s="12"/>
      <c r="AQ1988" s="12"/>
      <c r="AR1988" s="12"/>
      <c r="AS1988" s="12"/>
      <c r="AT1988" s="12"/>
      <c r="AU1988" s="12"/>
      <c r="AV1988" s="12"/>
      <c r="AX1988" s="11"/>
      <c r="AY1988" s="12"/>
      <c r="AZ1988" s="12"/>
      <c r="BA1988" s="12"/>
      <c r="BB1988" s="12"/>
      <c r="BC1988" s="12"/>
      <c r="BD1988" s="12"/>
      <c r="BE1988" s="12"/>
      <c r="BF1988" s="12"/>
    </row>
    <row r="1989" spans="1:58">
      <c r="A1989"/>
      <c r="B1989"/>
      <c r="C1989"/>
      <c r="D1989"/>
      <c r="E1989"/>
      <c r="F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D1989" s="11"/>
      <c r="AE1989" s="12"/>
      <c r="AF1989" s="11"/>
      <c r="AG1989" s="12"/>
      <c r="AH1989" s="11"/>
      <c r="AI1989" s="11"/>
      <c r="AJ1989" s="11"/>
      <c r="AK1989" s="11"/>
      <c r="AL1989" s="11"/>
      <c r="AN1989" s="11"/>
      <c r="AO1989" s="12"/>
      <c r="AP1989" s="12"/>
      <c r="AQ1989" s="12"/>
      <c r="AR1989" s="12"/>
      <c r="AS1989" s="12"/>
      <c r="AT1989" s="12"/>
      <c r="AU1989" s="12"/>
      <c r="AV1989" s="12"/>
      <c r="AX1989" s="11"/>
      <c r="AY1989" s="12"/>
      <c r="AZ1989" s="12"/>
      <c r="BA1989" s="12"/>
      <c r="BB1989" s="12"/>
      <c r="BC1989" s="12"/>
      <c r="BD1989" s="12"/>
      <c r="BE1989" s="12"/>
      <c r="BF1989" s="12"/>
    </row>
    <row r="1990" spans="1:58">
      <c r="A1990"/>
      <c r="B1990"/>
      <c r="C1990"/>
      <c r="D1990"/>
      <c r="E1990"/>
      <c r="F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D1990" s="11"/>
      <c r="AE1990" s="12"/>
      <c r="AF1990" s="11"/>
      <c r="AG1990" s="12"/>
      <c r="AH1990" s="11"/>
      <c r="AI1990" s="11"/>
      <c r="AJ1990" s="11"/>
      <c r="AK1990" s="11"/>
      <c r="AL1990" s="11"/>
      <c r="AN1990" s="11"/>
      <c r="AO1990" s="12"/>
      <c r="AP1990" s="12"/>
      <c r="AQ1990" s="12"/>
      <c r="AR1990" s="12"/>
      <c r="AS1990" s="12"/>
      <c r="AT1990" s="12"/>
      <c r="AU1990" s="12"/>
      <c r="AV1990" s="12"/>
      <c r="AX1990" s="11"/>
      <c r="AY1990" s="12"/>
      <c r="AZ1990" s="12"/>
      <c r="BA1990" s="12"/>
      <c r="BB1990" s="12"/>
      <c r="BC1990" s="12"/>
      <c r="BD1990" s="12"/>
      <c r="BE1990" s="12"/>
      <c r="BF1990" s="12"/>
    </row>
    <row r="1991" spans="1:58">
      <c r="A1991"/>
      <c r="B1991"/>
      <c r="C1991"/>
      <c r="D1991"/>
      <c r="E1991"/>
      <c r="F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D1991" s="11"/>
      <c r="AE1991" s="12"/>
      <c r="AF1991" s="11"/>
      <c r="AG1991" s="12"/>
      <c r="AH1991" s="11"/>
      <c r="AI1991" s="11"/>
      <c r="AJ1991" s="11"/>
      <c r="AK1991" s="11"/>
      <c r="AL1991" s="11"/>
      <c r="AN1991" s="11"/>
      <c r="AO1991" s="12"/>
      <c r="AP1991" s="12"/>
      <c r="AQ1991" s="12"/>
      <c r="AR1991" s="12"/>
      <c r="AS1991" s="12"/>
      <c r="AT1991" s="12"/>
      <c r="AU1991" s="12"/>
      <c r="AV1991" s="12"/>
      <c r="AX1991" s="11"/>
      <c r="AY1991" s="12"/>
      <c r="AZ1991" s="12"/>
      <c r="BA1991" s="12"/>
      <c r="BB1991" s="12"/>
      <c r="BC1991" s="12"/>
      <c r="BD1991" s="12"/>
      <c r="BE1991" s="12"/>
      <c r="BF1991" s="12"/>
    </row>
    <row r="1992" spans="1:58">
      <c r="A1992"/>
      <c r="B1992"/>
      <c r="C1992"/>
      <c r="D1992"/>
      <c r="E1992"/>
      <c r="F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D1992" s="11"/>
      <c r="AE1992" s="12"/>
      <c r="AF1992" s="11"/>
      <c r="AG1992" s="12"/>
      <c r="AH1992" s="11"/>
      <c r="AI1992" s="11"/>
      <c r="AJ1992" s="11"/>
      <c r="AK1992" s="11"/>
      <c r="AL1992" s="11"/>
      <c r="AN1992" s="11"/>
      <c r="AO1992" s="12"/>
      <c r="AP1992" s="12"/>
      <c r="AQ1992" s="12"/>
      <c r="AR1992" s="12"/>
      <c r="AS1992" s="12"/>
      <c r="AT1992" s="12"/>
      <c r="AU1992" s="12"/>
      <c r="AV1992" s="12"/>
      <c r="AX1992" s="11"/>
      <c r="AY1992" s="12"/>
      <c r="AZ1992" s="12"/>
      <c r="BA1992" s="12"/>
      <c r="BB1992" s="12"/>
      <c r="BC1992" s="12"/>
      <c r="BD1992" s="12"/>
      <c r="BE1992" s="12"/>
      <c r="BF1992" s="12"/>
    </row>
    <row r="1993" spans="1:58">
      <c r="A1993"/>
      <c r="B1993"/>
      <c r="C1993"/>
      <c r="D1993"/>
      <c r="E1993"/>
      <c r="F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D1993" s="11"/>
      <c r="AE1993" s="12"/>
      <c r="AF1993" s="11"/>
      <c r="AG1993" s="12"/>
      <c r="AH1993" s="11"/>
      <c r="AI1993" s="11"/>
      <c r="AJ1993" s="11"/>
      <c r="AK1993" s="11"/>
      <c r="AL1993" s="11"/>
      <c r="AN1993" s="11"/>
      <c r="AO1993" s="12"/>
      <c r="AP1993" s="12"/>
      <c r="AQ1993" s="12"/>
      <c r="AR1993" s="12"/>
      <c r="AS1993" s="12"/>
      <c r="AT1993" s="12"/>
      <c r="AU1993" s="12"/>
      <c r="AV1993" s="12"/>
      <c r="AX1993" s="11"/>
      <c r="AY1993" s="12"/>
      <c r="AZ1993" s="12"/>
      <c r="BA1993" s="12"/>
      <c r="BB1993" s="12"/>
      <c r="BC1993" s="12"/>
      <c r="BD1993" s="12"/>
      <c r="BE1993" s="12"/>
      <c r="BF1993" s="12"/>
    </row>
    <row r="1994" spans="1:58">
      <c r="A1994"/>
      <c r="B1994"/>
      <c r="C1994"/>
      <c r="D1994"/>
      <c r="E1994"/>
      <c r="F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D1994" s="11"/>
      <c r="AE1994" s="12"/>
      <c r="AF1994" s="11"/>
      <c r="AG1994" s="12"/>
      <c r="AH1994" s="11"/>
      <c r="AI1994" s="11"/>
      <c r="AJ1994" s="11"/>
      <c r="AK1994" s="11"/>
      <c r="AL1994" s="11"/>
      <c r="AN1994" s="11"/>
      <c r="AO1994" s="12"/>
      <c r="AP1994" s="12"/>
      <c r="AQ1994" s="12"/>
      <c r="AR1994" s="12"/>
      <c r="AS1994" s="12"/>
      <c r="AT1994" s="12"/>
      <c r="AU1994" s="12"/>
      <c r="AV1994" s="12"/>
      <c r="AX1994" s="11"/>
      <c r="AY1994" s="12"/>
      <c r="AZ1994" s="12"/>
      <c r="BA1994" s="12"/>
      <c r="BB1994" s="12"/>
      <c r="BC1994" s="12"/>
      <c r="BD1994" s="12"/>
      <c r="BE1994" s="12"/>
      <c r="BF1994" s="12"/>
    </row>
    <row r="1995" spans="1:58">
      <c r="A1995"/>
      <c r="B1995"/>
      <c r="C1995"/>
      <c r="D1995"/>
      <c r="E1995"/>
      <c r="F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D1995" s="11"/>
      <c r="AE1995" s="12"/>
      <c r="AF1995" s="11"/>
      <c r="AG1995" s="12"/>
      <c r="AH1995" s="11"/>
      <c r="AI1995" s="11"/>
      <c r="AJ1995" s="11"/>
      <c r="AK1995" s="11"/>
      <c r="AL1995" s="11"/>
      <c r="AN1995" s="11"/>
      <c r="AO1995" s="12"/>
      <c r="AP1995" s="12"/>
      <c r="AQ1995" s="12"/>
      <c r="AR1995" s="12"/>
      <c r="AS1995" s="12"/>
      <c r="AT1995" s="12"/>
      <c r="AU1995" s="12"/>
      <c r="AV1995" s="12"/>
      <c r="AX1995" s="11"/>
      <c r="AY1995" s="12"/>
      <c r="AZ1995" s="12"/>
      <c r="BA1995" s="12"/>
      <c r="BB1995" s="12"/>
      <c r="BC1995" s="12"/>
      <c r="BD1995" s="12"/>
      <c r="BE1995" s="12"/>
      <c r="BF1995" s="12"/>
    </row>
    <row r="1996" spans="1:58">
      <c r="A1996"/>
      <c r="B1996"/>
      <c r="C1996"/>
      <c r="D1996"/>
      <c r="E1996"/>
      <c r="F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D1996" s="11"/>
      <c r="AE1996" s="12"/>
      <c r="AF1996" s="11"/>
      <c r="AG1996" s="12"/>
      <c r="AH1996" s="11"/>
      <c r="AI1996" s="11"/>
      <c r="AJ1996" s="11"/>
      <c r="AK1996" s="11"/>
      <c r="AL1996" s="11"/>
      <c r="AN1996" s="11"/>
      <c r="AO1996" s="12"/>
      <c r="AP1996" s="12"/>
      <c r="AQ1996" s="12"/>
      <c r="AR1996" s="12"/>
      <c r="AS1996" s="12"/>
      <c r="AT1996" s="12"/>
      <c r="AU1996" s="12"/>
      <c r="AV1996" s="12"/>
      <c r="AX1996" s="11"/>
      <c r="AY1996" s="12"/>
      <c r="AZ1996" s="12"/>
      <c r="BA1996" s="12"/>
      <c r="BB1996" s="12"/>
      <c r="BC1996" s="12"/>
      <c r="BD1996" s="12"/>
      <c r="BE1996" s="12"/>
      <c r="BF1996" s="12"/>
    </row>
    <row r="1997" spans="1:58">
      <c r="A1997"/>
      <c r="B1997"/>
      <c r="C1997"/>
      <c r="D1997"/>
      <c r="E1997"/>
      <c r="F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D1997" s="11"/>
      <c r="AE1997" s="12"/>
      <c r="AF1997" s="11"/>
      <c r="AG1997" s="12"/>
      <c r="AH1997" s="11"/>
      <c r="AI1997" s="11"/>
      <c r="AJ1997" s="11"/>
      <c r="AK1997" s="11"/>
      <c r="AL1997" s="11"/>
      <c r="AN1997" s="11"/>
      <c r="AO1997" s="12"/>
      <c r="AP1997" s="12"/>
      <c r="AQ1997" s="12"/>
      <c r="AR1997" s="12"/>
      <c r="AS1997" s="12"/>
      <c r="AT1997" s="12"/>
      <c r="AU1997" s="12"/>
      <c r="AV1997" s="12"/>
      <c r="AX1997" s="11"/>
      <c r="AY1997" s="12"/>
      <c r="AZ1997" s="12"/>
      <c r="BA1997" s="12"/>
      <c r="BB1997" s="12"/>
      <c r="BC1997" s="12"/>
      <c r="BD1997" s="12"/>
      <c r="BE1997" s="12"/>
      <c r="BF1997" s="12"/>
    </row>
    <row r="1998" spans="1:58">
      <c r="A1998"/>
      <c r="B1998"/>
      <c r="C1998"/>
      <c r="D1998"/>
      <c r="E1998"/>
      <c r="F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D1998" s="11"/>
      <c r="AE1998" s="12"/>
      <c r="AF1998" s="11"/>
      <c r="AG1998" s="12"/>
      <c r="AH1998" s="11"/>
      <c r="AI1998" s="11"/>
      <c r="AJ1998" s="11"/>
      <c r="AK1998" s="11"/>
      <c r="AL1998" s="11"/>
      <c r="AN1998" s="11"/>
      <c r="AO1998" s="12"/>
      <c r="AP1998" s="12"/>
      <c r="AQ1998" s="12"/>
      <c r="AR1998" s="12"/>
      <c r="AS1998" s="12"/>
      <c r="AT1998" s="12"/>
      <c r="AU1998" s="12"/>
      <c r="AV1998" s="12"/>
      <c r="AX1998" s="11"/>
      <c r="AY1998" s="12"/>
      <c r="AZ1998" s="12"/>
      <c r="BA1998" s="12"/>
      <c r="BB1998" s="12"/>
      <c r="BC1998" s="12"/>
      <c r="BD1998" s="12"/>
      <c r="BE1998" s="12"/>
      <c r="BF1998" s="12"/>
    </row>
    <row r="1999" spans="1:58">
      <c r="A1999"/>
      <c r="B1999"/>
      <c r="C1999"/>
      <c r="D1999"/>
      <c r="E1999"/>
      <c r="F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D1999" s="11"/>
      <c r="AE1999" s="12"/>
      <c r="AF1999" s="11"/>
      <c r="AG1999" s="12"/>
      <c r="AH1999" s="11"/>
      <c r="AI1999" s="11"/>
      <c r="AJ1999" s="11"/>
      <c r="AK1999" s="11"/>
      <c r="AL1999" s="11"/>
      <c r="AN1999" s="11"/>
      <c r="AO1999" s="12"/>
      <c r="AP1999" s="12"/>
      <c r="AQ1999" s="12"/>
      <c r="AR1999" s="12"/>
      <c r="AS1999" s="12"/>
      <c r="AT1999" s="12"/>
      <c r="AU1999" s="12"/>
      <c r="AV1999" s="12"/>
      <c r="AX1999" s="11"/>
      <c r="AY1999" s="12"/>
      <c r="AZ1999" s="12"/>
      <c r="BA1999" s="12"/>
      <c r="BB1999" s="12"/>
      <c r="BC1999" s="12"/>
      <c r="BD1999" s="12"/>
      <c r="BE1999" s="12"/>
      <c r="BF1999" s="12"/>
    </row>
    <row r="2000" spans="1:58">
      <c r="A2000"/>
      <c r="B2000"/>
      <c r="C2000"/>
      <c r="D2000"/>
      <c r="E2000"/>
      <c r="F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D2000" s="11"/>
      <c r="AE2000" s="12"/>
      <c r="AF2000" s="11"/>
      <c r="AG2000" s="12"/>
      <c r="AH2000" s="11"/>
      <c r="AI2000" s="11"/>
      <c r="AJ2000" s="11"/>
      <c r="AK2000" s="11"/>
      <c r="AL2000" s="11"/>
      <c r="AN2000" s="11"/>
      <c r="AO2000" s="12"/>
      <c r="AP2000" s="12"/>
      <c r="AQ2000" s="12"/>
      <c r="AR2000" s="12"/>
      <c r="AS2000" s="12"/>
      <c r="AT2000" s="12"/>
      <c r="AU2000" s="12"/>
      <c r="AV2000" s="12"/>
      <c r="AX2000" s="11"/>
      <c r="AY2000" s="12"/>
      <c r="AZ2000" s="12"/>
      <c r="BA2000" s="12"/>
      <c r="BB2000" s="12"/>
      <c r="BC2000" s="12"/>
      <c r="BD2000" s="12"/>
      <c r="BE2000" s="12"/>
      <c r="BF2000" s="12"/>
    </row>
    <row r="2001" spans="1:58">
      <c r="A2001"/>
      <c r="B2001"/>
      <c r="C2001"/>
      <c r="D2001"/>
      <c r="E2001"/>
      <c r="F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D2001" s="11"/>
      <c r="AE2001" s="12"/>
      <c r="AF2001" s="11"/>
      <c r="AG2001" s="12"/>
      <c r="AH2001" s="11"/>
      <c r="AI2001" s="11"/>
      <c r="AJ2001" s="11"/>
      <c r="AK2001" s="11"/>
      <c r="AL2001" s="11"/>
      <c r="AN2001" s="11"/>
      <c r="AO2001" s="12"/>
      <c r="AP2001" s="12"/>
      <c r="AQ2001" s="12"/>
      <c r="AR2001" s="12"/>
      <c r="AS2001" s="12"/>
      <c r="AT2001" s="12"/>
      <c r="AU2001" s="12"/>
      <c r="AV2001" s="12"/>
      <c r="AX2001" s="11"/>
      <c r="AY2001" s="12"/>
      <c r="AZ2001" s="12"/>
      <c r="BA2001" s="12"/>
      <c r="BB2001" s="12"/>
      <c r="BC2001" s="12"/>
      <c r="BD2001" s="12"/>
      <c r="BE2001" s="12"/>
      <c r="BF2001" s="12"/>
    </row>
    <row r="2002" spans="1:58">
      <c r="A2002"/>
      <c r="B2002"/>
      <c r="C2002"/>
      <c r="D2002"/>
      <c r="E2002"/>
      <c r="F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D2002" s="11"/>
      <c r="AE2002" s="12"/>
      <c r="AF2002" s="11"/>
      <c r="AG2002" s="12"/>
      <c r="AH2002" s="11"/>
      <c r="AI2002" s="11"/>
      <c r="AJ2002" s="11"/>
      <c r="AK2002" s="11"/>
      <c r="AL2002" s="11"/>
      <c r="AN2002" s="11"/>
      <c r="AO2002" s="12"/>
      <c r="AP2002" s="12"/>
      <c r="AQ2002" s="12"/>
      <c r="AR2002" s="12"/>
      <c r="AS2002" s="12"/>
      <c r="AT2002" s="12"/>
      <c r="AU2002" s="12"/>
      <c r="AV2002" s="12"/>
      <c r="AX2002" s="11"/>
      <c r="AY2002" s="12"/>
      <c r="AZ2002" s="12"/>
      <c r="BA2002" s="12"/>
      <c r="BB2002" s="12"/>
      <c r="BC2002" s="12"/>
      <c r="BD2002" s="12"/>
      <c r="BE2002" s="12"/>
      <c r="BF2002" s="12"/>
    </row>
    <row r="2003" spans="1:58">
      <c r="A2003"/>
      <c r="B2003"/>
      <c r="C2003"/>
      <c r="D2003"/>
      <c r="E2003"/>
      <c r="F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D2003" s="11"/>
      <c r="AE2003" s="12"/>
      <c r="AF2003" s="11"/>
      <c r="AG2003" s="12"/>
      <c r="AH2003" s="11"/>
      <c r="AI2003" s="11"/>
      <c r="AJ2003" s="11"/>
      <c r="AK2003" s="11"/>
      <c r="AL2003" s="11"/>
      <c r="AN2003" s="11"/>
      <c r="AO2003" s="12"/>
      <c r="AP2003" s="12"/>
      <c r="AQ2003" s="12"/>
      <c r="AR2003" s="12"/>
      <c r="AS2003" s="12"/>
      <c r="AT2003" s="12"/>
      <c r="AU2003" s="12"/>
      <c r="AV2003" s="12"/>
      <c r="AX2003" s="11"/>
      <c r="AY2003" s="12"/>
      <c r="AZ2003" s="12"/>
      <c r="BA2003" s="12"/>
      <c r="BB2003" s="12"/>
      <c r="BC2003" s="12"/>
      <c r="BD2003" s="12"/>
      <c r="BE2003" s="12"/>
      <c r="BF2003" s="12"/>
    </row>
    <row r="2004" spans="1:58">
      <c r="A2004"/>
      <c r="B2004"/>
      <c r="C2004"/>
      <c r="D2004"/>
      <c r="E2004"/>
      <c r="F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D2004" s="11"/>
      <c r="AE2004" s="12"/>
      <c r="AF2004" s="11"/>
      <c r="AG2004" s="12"/>
      <c r="AH2004" s="11"/>
      <c r="AI2004" s="11"/>
      <c r="AJ2004" s="11"/>
      <c r="AK2004" s="11"/>
      <c r="AL2004" s="11"/>
      <c r="AN2004" s="11"/>
      <c r="AO2004" s="12"/>
      <c r="AP2004" s="12"/>
      <c r="AQ2004" s="12"/>
      <c r="AR2004" s="12"/>
      <c r="AS2004" s="12"/>
      <c r="AT2004" s="12"/>
      <c r="AU2004" s="12"/>
      <c r="AV2004" s="12"/>
      <c r="AX2004" s="11"/>
      <c r="AY2004" s="12"/>
      <c r="AZ2004" s="12"/>
      <c r="BA2004" s="12"/>
      <c r="BB2004" s="12"/>
      <c r="BC2004" s="12"/>
      <c r="BD2004" s="12"/>
      <c r="BE2004" s="12"/>
      <c r="BF2004" s="12"/>
    </row>
    <row r="2005" spans="1:58">
      <c r="A2005"/>
      <c r="B2005"/>
      <c r="C2005"/>
      <c r="D2005"/>
      <c r="E2005"/>
      <c r="F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D2005" s="11"/>
      <c r="AE2005" s="12"/>
      <c r="AF2005" s="11"/>
      <c r="AG2005" s="12"/>
      <c r="AH2005" s="11"/>
      <c r="AI2005" s="11"/>
      <c r="AJ2005" s="11"/>
      <c r="AK2005" s="11"/>
      <c r="AL2005" s="11"/>
      <c r="AN2005" s="11"/>
      <c r="AO2005" s="12"/>
      <c r="AP2005" s="12"/>
      <c r="AQ2005" s="12"/>
      <c r="AR2005" s="12"/>
      <c r="AS2005" s="12"/>
      <c r="AT2005" s="12"/>
      <c r="AU2005" s="12"/>
      <c r="AV2005" s="12"/>
      <c r="AX2005" s="11"/>
      <c r="AY2005" s="12"/>
      <c r="AZ2005" s="12"/>
      <c r="BA2005" s="12"/>
      <c r="BB2005" s="12"/>
      <c r="BC2005" s="12"/>
      <c r="BD2005" s="12"/>
      <c r="BE2005" s="12"/>
      <c r="BF2005" s="12"/>
    </row>
    <row r="2006" spans="1:58">
      <c r="A2006"/>
      <c r="B2006"/>
      <c r="C2006"/>
      <c r="D2006"/>
      <c r="E2006"/>
      <c r="F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D2006" s="11"/>
      <c r="AE2006" s="12"/>
      <c r="AF2006" s="11"/>
      <c r="AG2006" s="12"/>
      <c r="AH2006" s="11"/>
      <c r="AI2006" s="11"/>
      <c r="AJ2006" s="11"/>
      <c r="AK2006" s="11"/>
      <c r="AL2006" s="11"/>
      <c r="AN2006" s="11"/>
      <c r="AO2006" s="12"/>
      <c r="AP2006" s="12"/>
      <c r="AQ2006" s="12"/>
      <c r="AR2006" s="12"/>
      <c r="AS2006" s="12"/>
      <c r="AT2006" s="12"/>
      <c r="AU2006" s="12"/>
      <c r="AV2006" s="12"/>
      <c r="AX2006" s="11"/>
      <c r="AY2006" s="12"/>
      <c r="AZ2006" s="12"/>
      <c r="BA2006" s="12"/>
      <c r="BB2006" s="12"/>
      <c r="BC2006" s="12"/>
      <c r="BD2006" s="12"/>
      <c r="BE2006" s="12"/>
      <c r="BF2006" s="12"/>
    </row>
    <row r="2007" spans="1:58">
      <c r="A2007"/>
      <c r="B2007"/>
      <c r="C2007"/>
      <c r="D2007"/>
      <c r="E2007"/>
      <c r="F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D2007" s="11"/>
      <c r="AE2007" s="12"/>
      <c r="AF2007" s="11"/>
      <c r="AG2007" s="12"/>
      <c r="AH2007" s="11"/>
      <c r="AI2007" s="11"/>
      <c r="AJ2007" s="11"/>
      <c r="AK2007" s="11"/>
      <c r="AL2007" s="11"/>
      <c r="AN2007" s="11"/>
      <c r="AO2007" s="12"/>
      <c r="AP2007" s="12"/>
      <c r="AQ2007" s="12"/>
      <c r="AR2007" s="12"/>
      <c r="AS2007" s="12"/>
      <c r="AT2007" s="12"/>
      <c r="AU2007" s="12"/>
      <c r="AV2007" s="12"/>
      <c r="AX2007" s="11"/>
      <c r="AY2007" s="12"/>
      <c r="AZ2007" s="12"/>
      <c r="BA2007" s="12"/>
      <c r="BB2007" s="12"/>
      <c r="BC2007" s="12"/>
      <c r="BD2007" s="12"/>
      <c r="BE2007" s="12"/>
      <c r="BF2007" s="12"/>
    </row>
    <row r="2008" spans="1:58">
      <c r="A2008"/>
      <c r="B2008"/>
      <c r="C2008"/>
      <c r="D2008"/>
      <c r="E2008"/>
      <c r="F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D2008" s="11"/>
      <c r="AE2008" s="12"/>
      <c r="AF2008" s="11"/>
      <c r="AG2008" s="12"/>
      <c r="AH2008" s="11"/>
      <c r="AI2008" s="11"/>
      <c r="AJ2008" s="11"/>
      <c r="AK2008" s="11"/>
      <c r="AL2008" s="11"/>
      <c r="AN2008" s="11"/>
      <c r="AO2008" s="12"/>
      <c r="AP2008" s="12"/>
      <c r="AQ2008" s="12"/>
      <c r="AR2008" s="12"/>
      <c r="AS2008" s="12"/>
      <c r="AT2008" s="12"/>
      <c r="AU2008" s="12"/>
      <c r="AV2008" s="12"/>
      <c r="AX2008" s="11"/>
      <c r="AY2008" s="12"/>
      <c r="AZ2008" s="12"/>
      <c r="BA2008" s="12"/>
      <c r="BB2008" s="12"/>
      <c r="BC2008" s="12"/>
      <c r="BD2008" s="12"/>
      <c r="BE2008" s="12"/>
      <c r="BF2008" s="12"/>
    </row>
    <row r="2009" spans="1:58">
      <c r="A2009"/>
      <c r="B2009"/>
      <c r="C2009"/>
      <c r="D2009"/>
      <c r="E2009"/>
      <c r="F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D2009" s="11"/>
      <c r="AE2009" s="12"/>
      <c r="AF2009" s="11"/>
      <c r="AG2009" s="12"/>
      <c r="AH2009" s="11"/>
      <c r="AI2009" s="11"/>
      <c r="AJ2009" s="11"/>
      <c r="AK2009" s="11"/>
      <c r="AL2009" s="11"/>
      <c r="AN2009" s="11"/>
      <c r="AO2009" s="12"/>
      <c r="AP2009" s="12"/>
      <c r="AQ2009" s="12"/>
      <c r="AR2009" s="12"/>
      <c r="AS2009" s="12"/>
      <c r="AT2009" s="12"/>
      <c r="AU2009" s="12"/>
      <c r="AV2009" s="12"/>
      <c r="AX2009" s="11"/>
      <c r="AY2009" s="12"/>
      <c r="AZ2009" s="12"/>
      <c r="BA2009" s="12"/>
      <c r="BB2009" s="12"/>
      <c r="BC2009" s="12"/>
      <c r="BD2009" s="12"/>
      <c r="BE2009" s="12"/>
      <c r="BF2009" s="12"/>
    </row>
    <row r="2010" spans="1:58">
      <c r="A2010"/>
      <c r="B2010"/>
      <c r="C2010"/>
      <c r="D2010"/>
      <c r="E2010"/>
      <c r="F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D2010" s="11"/>
      <c r="AE2010" s="12"/>
      <c r="AF2010" s="11"/>
      <c r="AG2010" s="12"/>
      <c r="AH2010" s="11"/>
      <c r="AI2010" s="11"/>
      <c r="AJ2010" s="11"/>
      <c r="AK2010" s="11"/>
      <c r="AL2010" s="11"/>
      <c r="AN2010" s="11"/>
      <c r="AO2010" s="12"/>
      <c r="AP2010" s="12"/>
      <c r="AQ2010" s="12"/>
      <c r="AR2010" s="12"/>
      <c r="AS2010" s="12"/>
      <c r="AT2010" s="12"/>
      <c r="AU2010" s="12"/>
      <c r="AV2010" s="12"/>
      <c r="AX2010" s="11"/>
      <c r="AY2010" s="12"/>
      <c r="AZ2010" s="12"/>
      <c r="BA2010" s="12"/>
      <c r="BB2010" s="12"/>
      <c r="BC2010" s="12"/>
      <c r="BD2010" s="12"/>
      <c r="BE2010" s="12"/>
      <c r="BF2010" s="12"/>
    </row>
    <row r="2011" spans="1:58">
      <c r="A2011"/>
      <c r="B2011"/>
      <c r="C2011"/>
      <c r="D2011"/>
      <c r="E2011"/>
      <c r="F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D2011" s="11"/>
      <c r="AE2011" s="12"/>
      <c r="AF2011" s="11"/>
      <c r="AG2011" s="12"/>
      <c r="AH2011" s="11"/>
      <c r="AI2011" s="11"/>
      <c r="AJ2011" s="11"/>
      <c r="AK2011" s="11"/>
      <c r="AL2011" s="11"/>
      <c r="AN2011" s="11"/>
      <c r="AO2011" s="12"/>
      <c r="AP2011" s="12"/>
      <c r="AQ2011" s="12"/>
      <c r="AR2011" s="12"/>
      <c r="AS2011" s="12"/>
      <c r="AT2011" s="12"/>
      <c r="AU2011" s="12"/>
      <c r="AV2011" s="12"/>
      <c r="AX2011" s="11"/>
      <c r="AY2011" s="12"/>
      <c r="AZ2011" s="12"/>
      <c r="BA2011" s="12"/>
      <c r="BB2011" s="12"/>
      <c r="BC2011" s="12"/>
      <c r="BD2011" s="12"/>
      <c r="BE2011" s="12"/>
      <c r="BF2011" s="12"/>
    </row>
    <row r="2012" spans="1:58">
      <c r="A2012"/>
      <c r="B2012"/>
      <c r="C2012"/>
      <c r="D2012"/>
      <c r="E2012"/>
      <c r="F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D2012" s="11"/>
      <c r="AE2012" s="12"/>
      <c r="AF2012" s="11"/>
      <c r="AG2012" s="12"/>
      <c r="AH2012" s="11"/>
      <c r="AI2012" s="11"/>
      <c r="AJ2012" s="11"/>
      <c r="AK2012" s="11"/>
      <c r="AL2012" s="11"/>
      <c r="AN2012" s="11"/>
      <c r="AO2012" s="12"/>
      <c r="AP2012" s="12"/>
      <c r="AQ2012" s="12"/>
      <c r="AR2012" s="12"/>
      <c r="AS2012" s="12"/>
      <c r="AT2012" s="12"/>
      <c r="AU2012" s="12"/>
      <c r="AV2012" s="12"/>
      <c r="AX2012" s="11"/>
      <c r="AY2012" s="12"/>
      <c r="AZ2012" s="12"/>
      <c r="BA2012" s="12"/>
      <c r="BB2012" s="12"/>
      <c r="BC2012" s="12"/>
      <c r="BD2012" s="12"/>
      <c r="BE2012" s="12"/>
      <c r="BF2012" s="12"/>
    </row>
    <row r="2013" spans="1:58">
      <c r="A2013"/>
      <c r="B2013"/>
      <c r="C2013"/>
      <c r="D2013"/>
      <c r="E2013"/>
      <c r="F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D2013" s="11"/>
      <c r="AE2013" s="12"/>
      <c r="AF2013" s="11"/>
      <c r="AG2013" s="12"/>
      <c r="AH2013" s="11"/>
      <c r="AI2013" s="11"/>
      <c r="AJ2013" s="11"/>
      <c r="AK2013" s="11"/>
      <c r="AL2013" s="11"/>
      <c r="AN2013" s="11"/>
      <c r="AO2013" s="12"/>
      <c r="AP2013" s="12"/>
      <c r="AQ2013" s="12"/>
      <c r="AR2013" s="12"/>
      <c r="AS2013" s="12"/>
      <c r="AT2013" s="12"/>
      <c r="AU2013" s="12"/>
      <c r="AV2013" s="12"/>
      <c r="AX2013" s="11"/>
      <c r="AY2013" s="12"/>
      <c r="AZ2013" s="12"/>
      <c r="BA2013" s="12"/>
      <c r="BB2013" s="12"/>
      <c r="BC2013" s="12"/>
      <c r="BD2013" s="12"/>
      <c r="BE2013" s="12"/>
      <c r="BF2013" s="12"/>
    </row>
    <row r="2014" spans="1:58">
      <c r="A2014"/>
      <c r="B2014"/>
      <c r="C2014"/>
      <c r="D2014"/>
      <c r="E2014"/>
      <c r="F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D2014" s="11"/>
      <c r="AE2014" s="12"/>
      <c r="AF2014" s="11"/>
      <c r="AG2014" s="12"/>
      <c r="AH2014" s="11"/>
      <c r="AI2014" s="11"/>
      <c r="AJ2014" s="11"/>
      <c r="AK2014" s="11"/>
      <c r="AL2014" s="11"/>
      <c r="AN2014" s="11"/>
      <c r="AO2014" s="12"/>
      <c r="AP2014" s="12"/>
      <c r="AQ2014" s="12"/>
      <c r="AR2014" s="12"/>
      <c r="AS2014" s="12"/>
      <c r="AT2014" s="12"/>
      <c r="AU2014" s="12"/>
      <c r="AV2014" s="12"/>
      <c r="AX2014" s="11"/>
      <c r="AY2014" s="12"/>
      <c r="AZ2014" s="12"/>
      <c r="BA2014" s="12"/>
      <c r="BB2014" s="12"/>
      <c r="BC2014" s="12"/>
      <c r="BD2014" s="12"/>
      <c r="BE2014" s="12"/>
      <c r="BF2014" s="12"/>
    </row>
    <row r="2015" spans="1:58">
      <c r="A2015"/>
      <c r="B2015"/>
      <c r="C2015"/>
      <c r="D2015"/>
      <c r="E2015"/>
      <c r="F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D2015" s="11"/>
      <c r="AE2015" s="12"/>
      <c r="AF2015" s="11"/>
      <c r="AG2015" s="12"/>
      <c r="AH2015" s="11"/>
      <c r="AI2015" s="11"/>
      <c r="AJ2015" s="11"/>
      <c r="AK2015" s="11"/>
      <c r="AL2015" s="11"/>
      <c r="AN2015" s="11"/>
      <c r="AO2015" s="12"/>
      <c r="AP2015" s="12"/>
      <c r="AQ2015" s="12"/>
      <c r="AR2015" s="12"/>
      <c r="AS2015" s="12"/>
      <c r="AT2015" s="12"/>
      <c r="AU2015" s="12"/>
      <c r="AV2015" s="12"/>
      <c r="AX2015" s="11"/>
      <c r="AY2015" s="12"/>
      <c r="AZ2015" s="12"/>
      <c r="BA2015" s="12"/>
      <c r="BB2015" s="12"/>
      <c r="BC2015" s="12"/>
      <c r="BD2015" s="12"/>
      <c r="BE2015" s="12"/>
      <c r="BF2015" s="12"/>
    </row>
    <row r="2016" spans="1:58">
      <c r="A2016"/>
      <c r="B2016"/>
      <c r="C2016"/>
      <c r="D2016"/>
      <c r="E2016"/>
      <c r="F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D2016" s="11"/>
      <c r="AE2016" s="12"/>
      <c r="AF2016" s="11"/>
      <c r="AG2016" s="12"/>
      <c r="AH2016" s="11"/>
      <c r="AI2016" s="11"/>
      <c r="AJ2016" s="11"/>
      <c r="AK2016" s="11"/>
      <c r="AL2016" s="11"/>
      <c r="AN2016" s="11"/>
      <c r="AO2016" s="12"/>
      <c r="AP2016" s="12"/>
      <c r="AQ2016" s="12"/>
      <c r="AR2016" s="12"/>
      <c r="AS2016" s="12"/>
      <c r="AT2016" s="12"/>
      <c r="AU2016" s="12"/>
      <c r="AV2016" s="12"/>
      <c r="AX2016" s="11"/>
      <c r="AY2016" s="12"/>
      <c r="AZ2016" s="12"/>
      <c r="BA2016" s="12"/>
      <c r="BB2016" s="12"/>
      <c r="BC2016" s="12"/>
      <c r="BD2016" s="12"/>
      <c r="BE2016" s="12"/>
      <c r="BF2016" s="12"/>
    </row>
    <row r="2017" spans="1:58">
      <c r="A2017"/>
      <c r="B2017"/>
      <c r="C2017"/>
      <c r="D2017"/>
      <c r="E2017"/>
      <c r="F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D2017" s="11"/>
      <c r="AE2017" s="12"/>
      <c r="AF2017" s="11"/>
      <c r="AG2017" s="12"/>
      <c r="AH2017" s="11"/>
      <c r="AI2017" s="11"/>
      <c r="AJ2017" s="11"/>
      <c r="AK2017" s="11"/>
      <c r="AL2017" s="11"/>
      <c r="AN2017" s="11"/>
      <c r="AO2017" s="12"/>
      <c r="AP2017" s="12"/>
      <c r="AQ2017" s="12"/>
      <c r="AR2017" s="12"/>
      <c r="AS2017" s="12"/>
      <c r="AT2017" s="12"/>
      <c r="AU2017" s="12"/>
      <c r="AV2017" s="12"/>
      <c r="AX2017" s="11"/>
      <c r="AY2017" s="12"/>
      <c r="AZ2017" s="12"/>
      <c r="BA2017" s="12"/>
      <c r="BB2017" s="12"/>
      <c r="BC2017" s="12"/>
      <c r="BD2017" s="12"/>
      <c r="BE2017" s="12"/>
      <c r="BF2017" s="12"/>
    </row>
    <row r="2018" spans="1:58">
      <c r="A2018"/>
      <c r="B2018"/>
      <c r="C2018"/>
      <c r="D2018"/>
      <c r="E2018"/>
      <c r="F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D2018" s="11"/>
      <c r="AE2018" s="12"/>
      <c r="AF2018" s="11"/>
      <c r="AG2018" s="12"/>
      <c r="AH2018" s="11"/>
      <c r="AI2018" s="11"/>
      <c r="AJ2018" s="11"/>
      <c r="AK2018" s="11"/>
      <c r="AL2018" s="11"/>
      <c r="AN2018" s="11"/>
      <c r="AO2018" s="12"/>
      <c r="AP2018" s="12"/>
      <c r="AQ2018" s="12"/>
      <c r="AR2018" s="12"/>
      <c r="AS2018" s="12"/>
      <c r="AT2018" s="12"/>
      <c r="AU2018" s="12"/>
      <c r="AV2018" s="12"/>
      <c r="AX2018" s="11"/>
      <c r="AY2018" s="12"/>
      <c r="AZ2018" s="12"/>
      <c r="BA2018" s="12"/>
      <c r="BB2018" s="12"/>
      <c r="BC2018" s="12"/>
      <c r="BD2018" s="12"/>
      <c r="BE2018" s="12"/>
      <c r="BF2018" s="12"/>
    </row>
    <row r="2019" spans="1:58">
      <c r="A2019"/>
      <c r="B2019"/>
      <c r="C2019"/>
      <c r="D2019"/>
      <c r="E2019"/>
      <c r="F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D2019" s="11"/>
      <c r="AE2019" s="12"/>
      <c r="AF2019" s="11"/>
      <c r="AG2019" s="12"/>
      <c r="AH2019" s="11"/>
      <c r="AI2019" s="11"/>
      <c r="AJ2019" s="11"/>
      <c r="AK2019" s="11"/>
      <c r="AL2019" s="11"/>
      <c r="AN2019" s="11"/>
      <c r="AO2019" s="12"/>
      <c r="AP2019" s="12"/>
      <c r="AQ2019" s="12"/>
      <c r="AR2019" s="12"/>
      <c r="AS2019" s="12"/>
      <c r="AT2019" s="12"/>
      <c r="AU2019" s="12"/>
      <c r="AV2019" s="12"/>
      <c r="AX2019" s="11"/>
      <c r="AY2019" s="12"/>
      <c r="AZ2019" s="12"/>
      <c r="BA2019" s="12"/>
      <c r="BB2019" s="12"/>
      <c r="BC2019" s="12"/>
      <c r="BD2019" s="12"/>
      <c r="BE2019" s="12"/>
      <c r="BF2019" s="12"/>
    </row>
    <row r="2020" spans="1:58">
      <c r="A2020"/>
      <c r="B2020"/>
      <c r="C2020"/>
      <c r="D2020"/>
      <c r="E2020"/>
      <c r="F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D2020" s="11"/>
      <c r="AE2020" s="12"/>
      <c r="AF2020" s="11"/>
      <c r="AG2020" s="12"/>
      <c r="AH2020" s="11"/>
      <c r="AI2020" s="11"/>
      <c r="AJ2020" s="11"/>
      <c r="AK2020" s="11"/>
      <c r="AL2020" s="11"/>
      <c r="AN2020" s="11"/>
      <c r="AO2020" s="12"/>
      <c r="AP2020" s="12"/>
      <c r="AQ2020" s="12"/>
      <c r="AR2020" s="12"/>
      <c r="AS2020" s="12"/>
      <c r="AT2020" s="12"/>
      <c r="AU2020" s="12"/>
      <c r="AV2020" s="12"/>
      <c r="AX2020" s="11"/>
      <c r="AY2020" s="12"/>
      <c r="AZ2020" s="12"/>
      <c r="BA2020" s="12"/>
      <c r="BB2020" s="12"/>
      <c r="BC2020" s="12"/>
      <c r="BD2020" s="12"/>
      <c r="BE2020" s="12"/>
      <c r="BF2020" s="12"/>
    </row>
    <row r="2021" spans="1:58">
      <c r="A2021"/>
      <c r="B2021"/>
      <c r="C2021"/>
      <c r="D2021"/>
      <c r="E2021"/>
      <c r="F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D2021" s="11"/>
      <c r="AE2021" s="12"/>
      <c r="AF2021" s="11"/>
      <c r="AG2021" s="12"/>
      <c r="AH2021" s="11"/>
      <c r="AI2021" s="11"/>
      <c r="AJ2021" s="11"/>
      <c r="AK2021" s="11"/>
      <c r="AL2021" s="11"/>
      <c r="AN2021" s="11"/>
      <c r="AO2021" s="12"/>
      <c r="AP2021" s="12"/>
      <c r="AQ2021" s="12"/>
      <c r="AR2021" s="12"/>
      <c r="AS2021" s="12"/>
      <c r="AT2021" s="12"/>
      <c r="AU2021" s="12"/>
      <c r="AV2021" s="12"/>
      <c r="AX2021" s="11"/>
      <c r="AY2021" s="12"/>
      <c r="AZ2021" s="12"/>
      <c r="BA2021" s="12"/>
      <c r="BB2021" s="12"/>
      <c r="BC2021" s="12"/>
      <c r="BD2021" s="12"/>
      <c r="BE2021" s="12"/>
      <c r="BF2021" s="12"/>
    </row>
    <row r="2022" spans="1:58">
      <c r="A2022"/>
      <c r="B2022"/>
      <c r="C2022"/>
      <c r="D2022"/>
      <c r="E2022"/>
      <c r="F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D2022" s="11"/>
      <c r="AE2022" s="12"/>
      <c r="AF2022" s="11"/>
      <c r="AG2022" s="12"/>
      <c r="AH2022" s="11"/>
      <c r="AI2022" s="11"/>
      <c r="AJ2022" s="11"/>
      <c r="AK2022" s="11"/>
      <c r="AL2022" s="11"/>
      <c r="AN2022" s="11"/>
      <c r="AO2022" s="12"/>
      <c r="AP2022" s="12"/>
      <c r="AQ2022" s="12"/>
      <c r="AR2022" s="12"/>
      <c r="AS2022" s="12"/>
      <c r="AT2022" s="12"/>
      <c r="AU2022" s="12"/>
      <c r="AV2022" s="12"/>
      <c r="AX2022" s="11"/>
      <c r="AY2022" s="12"/>
      <c r="AZ2022" s="12"/>
      <c r="BA2022" s="12"/>
      <c r="BB2022" s="12"/>
      <c r="BC2022" s="12"/>
      <c r="BD2022" s="12"/>
      <c r="BE2022" s="12"/>
      <c r="BF2022" s="12"/>
    </row>
    <row r="2023" spans="1:58">
      <c r="A2023"/>
      <c r="B2023"/>
      <c r="C2023"/>
      <c r="D2023"/>
      <c r="E2023"/>
      <c r="F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D2023" s="11"/>
      <c r="AE2023" s="12"/>
      <c r="AF2023" s="11"/>
      <c r="AG2023" s="12"/>
      <c r="AH2023" s="11"/>
      <c r="AI2023" s="11"/>
      <c r="AJ2023" s="11"/>
      <c r="AK2023" s="11"/>
      <c r="AL2023" s="11"/>
      <c r="AN2023" s="11"/>
      <c r="AO2023" s="12"/>
      <c r="AP2023" s="12"/>
      <c r="AQ2023" s="12"/>
      <c r="AR2023" s="12"/>
      <c r="AS2023" s="12"/>
      <c r="AT2023" s="12"/>
      <c r="AU2023" s="12"/>
      <c r="AV2023" s="12"/>
      <c r="AX2023" s="11"/>
      <c r="AY2023" s="12"/>
      <c r="AZ2023" s="12"/>
      <c r="BA2023" s="12"/>
      <c r="BB2023" s="12"/>
      <c r="BC2023" s="12"/>
      <c r="BD2023" s="12"/>
      <c r="BE2023" s="12"/>
      <c r="BF2023" s="12"/>
    </row>
    <row r="2024" spans="1:58">
      <c r="A2024"/>
      <c r="B2024"/>
      <c r="C2024"/>
      <c r="D2024"/>
      <c r="E2024"/>
      <c r="F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D2024" s="11"/>
      <c r="AE2024" s="12"/>
      <c r="AF2024" s="11"/>
      <c r="AG2024" s="12"/>
      <c r="AH2024" s="11"/>
      <c r="AI2024" s="11"/>
      <c r="AJ2024" s="11"/>
      <c r="AK2024" s="11"/>
      <c r="AL2024" s="11"/>
      <c r="AN2024" s="11"/>
      <c r="AO2024" s="12"/>
      <c r="AP2024" s="12"/>
      <c r="AQ2024" s="12"/>
      <c r="AR2024" s="12"/>
      <c r="AS2024" s="12"/>
      <c r="AT2024" s="12"/>
      <c r="AU2024" s="12"/>
      <c r="AV2024" s="12"/>
      <c r="AX2024" s="11"/>
      <c r="AY2024" s="12"/>
      <c r="AZ2024" s="12"/>
      <c r="BA2024" s="12"/>
      <c r="BB2024" s="12"/>
      <c r="BC2024" s="12"/>
      <c r="BD2024" s="12"/>
      <c r="BE2024" s="12"/>
      <c r="BF2024" s="12"/>
    </row>
    <row r="2025" spans="1:58">
      <c r="A2025"/>
      <c r="B2025"/>
      <c r="C2025"/>
      <c r="D2025"/>
      <c r="E2025"/>
      <c r="F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D2025" s="11"/>
      <c r="AE2025" s="12"/>
      <c r="AF2025" s="11"/>
      <c r="AG2025" s="12"/>
      <c r="AH2025" s="11"/>
      <c r="AI2025" s="11"/>
      <c r="AJ2025" s="11"/>
      <c r="AK2025" s="11"/>
      <c r="AL2025" s="11"/>
      <c r="AN2025" s="11"/>
      <c r="AO2025" s="12"/>
      <c r="AP2025" s="12"/>
      <c r="AQ2025" s="12"/>
      <c r="AR2025" s="12"/>
      <c r="AS2025" s="12"/>
      <c r="AT2025" s="12"/>
      <c r="AU2025" s="12"/>
      <c r="AV2025" s="12"/>
      <c r="AX2025" s="11"/>
      <c r="AY2025" s="12"/>
      <c r="AZ2025" s="12"/>
      <c r="BA2025" s="12"/>
      <c r="BB2025" s="12"/>
      <c r="BC2025" s="12"/>
      <c r="BD2025" s="12"/>
      <c r="BE2025" s="12"/>
      <c r="BF2025" s="12"/>
    </row>
    <row r="2026" spans="1:58">
      <c r="A2026"/>
      <c r="B2026"/>
      <c r="C2026"/>
      <c r="D2026"/>
      <c r="E2026"/>
      <c r="F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D2026" s="11"/>
      <c r="AE2026" s="12"/>
      <c r="AF2026" s="11"/>
      <c r="AG2026" s="12"/>
      <c r="AH2026" s="11"/>
      <c r="AI2026" s="11"/>
      <c r="AJ2026" s="11"/>
      <c r="AK2026" s="11"/>
      <c r="AL2026" s="11"/>
      <c r="AN2026" s="11"/>
      <c r="AO2026" s="12"/>
      <c r="AP2026" s="12"/>
      <c r="AQ2026" s="12"/>
      <c r="AR2026" s="12"/>
      <c r="AS2026" s="12"/>
      <c r="AT2026" s="12"/>
      <c r="AU2026" s="12"/>
      <c r="AV2026" s="12"/>
      <c r="AX2026" s="11"/>
      <c r="AY2026" s="12"/>
      <c r="AZ2026" s="12"/>
      <c r="BA2026" s="12"/>
      <c r="BB2026" s="12"/>
      <c r="BC2026" s="12"/>
      <c r="BD2026" s="12"/>
      <c r="BE2026" s="12"/>
      <c r="BF2026" s="12"/>
    </row>
    <row r="2027" spans="1:58">
      <c r="A2027"/>
      <c r="B2027"/>
      <c r="C2027"/>
      <c r="D2027"/>
      <c r="E2027"/>
      <c r="F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D2027" s="11"/>
      <c r="AE2027" s="12"/>
      <c r="AF2027" s="11"/>
      <c r="AG2027" s="12"/>
      <c r="AH2027" s="11"/>
      <c r="AI2027" s="11"/>
      <c r="AJ2027" s="11"/>
      <c r="AK2027" s="11"/>
      <c r="AL2027" s="11"/>
      <c r="AN2027" s="11"/>
      <c r="AO2027" s="12"/>
      <c r="AP2027" s="12"/>
      <c r="AQ2027" s="12"/>
      <c r="AR2027" s="12"/>
      <c r="AS2027" s="12"/>
      <c r="AT2027" s="12"/>
      <c r="AU2027" s="12"/>
      <c r="AV2027" s="12"/>
      <c r="AX2027" s="11"/>
      <c r="AY2027" s="12"/>
      <c r="AZ2027" s="12"/>
      <c r="BA2027" s="12"/>
      <c r="BB2027" s="12"/>
      <c r="BC2027" s="12"/>
      <c r="BD2027" s="12"/>
      <c r="BE2027" s="12"/>
      <c r="BF2027" s="12"/>
    </row>
    <row r="2028" spans="1:58">
      <c r="A2028"/>
      <c r="B2028"/>
      <c r="C2028"/>
      <c r="D2028"/>
      <c r="E2028"/>
      <c r="F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D2028" s="11"/>
      <c r="AE2028" s="12"/>
      <c r="AF2028" s="11"/>
      <c r="AG2028" s="12"/>
      <c r="AH2028" s="11"/>
      <c r="AI2028" s="11"/>
      <c r="AJ2028" s="11"/>
      <c r="AK2028" s="11"/>
      <c r="AL2028" s="11"/>
      <c r="AN2028" s="11"/>
      <c r="AO2028" s="12"/>
      <c r="AP2028" s="12"/>
      <c r="AQ2028" s="12"/>
      <c r="AR2028" s="12"/>
      <c r="AS2028" s="12"/>
      <c r="AT2028" s="12"/>
      <c r="AU2028" s="12"/>
      <c r="AV2028" s="12"/>
      <c r="AX2028" s="11"/>
      <c r="AY2028" s="12"/>
      <c r="AZ2028" s="12"/>
      <c r="BA2028" s="12"/>
      <c r="BB2028" s="12"/>
      <c r="BC2028" s="12"/>
      <c r="BD2028" s="12"/>
      <c r="BE2028" s="12"/>
      <c r="BF2028" s="12"/>
    </row>
    <row r="2029" spans="1:58">
      <c r="A2029"/>
      <c r="B2029"/>
      <c r="C2029"/>
      <c r="D2029"/>
      <c r="E2029"/>
      <c r="F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D2029" s="11"/>
      <c r="AE2029" s="12"/>
      <c r="AF2029" s="11"/>
      <c r="AG2029" s="12"/>
      <c r="AH2029" s="11"/>
      <c r="AI2029" s="11"/>
      <c r="AJ2029" s="11"/>
      <c r="AK2029" s="11"/>
      <c r="AL2029" s="11"/>
      <c r="AN2029" s="11"/>
      <c r="AO2029" s="12"/>
      <c r="AP2029" s="12"/>
      <c r="AQ2029" s="12"/>
      <c r="AR2029" s="12"/>
      <c r="AS2029" s="12"/>
      <c r="AT2029" s="12"/>
      <c r="AU2029" s="12"/>
      <c r="AV2029" s="12"/>
      <c r="AX2029" s="11"/>
      <c r="AY2029" s="12"/>
      <c r="AZ2029" s="12"/>
      <c r="BA2029" s="12"/>
      <c r="BB2029" s="12"/>
      <c r="BC2029" s="12"/>
      <c r="BD2029" s="12"/>
      <c r="BE2029" s="12"/>
      <c r="BF2029" s="12"/>
    </row>
    <row r="2030" spans="1:58">
      <c r="A2030"/>
      <c r="B2030"/>
      <c r="C2030"/>
      <c r="D2030"/>
      <c r="E2030"/>
      <c r="F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D2030" s="11"/>
      <c r="AE2030" s="12"/>
      <c r="AF2030" s="11"/>
      <c r="AG2030" s="12"/>
      <c r="AH2030" s="11"/>
      <c r="AI2030" s="11"/>
      <c r="AJ2030" s="11"/>
      <c r="AK2030" s="11"/>
      <c r="AL2030" s="11"/>
      <c r="AN2030" s="11"/>
      <c r="AO2030" s="12"/>
      <c r="AP2030" s="12"/>
      <c r="AQ2030" s="12"/>
      <c r="AR2030" s="12"/>
      <c r="AS2030" s="12"/>
      <c r="AT2030" s="12"/>
      <c r="AU2030" s="12"/>
      <c r="AV2030" s="12"/>
      <c r="AX2030" s="11"/>
      <c r="AY2030" s="12"/>
      <c r="AZ2030" s="12"/>
      <c r="BA2030" s="12"/>
      <c r="BB2030" s="12"/>
      <c r="BC2030" s="12"/>
      <c r="BD2030" s="12"/>
      <c r="BE2030" s="12"/>
      <c r="BF2030" s="12"/>
    </row>
    <row r="2031" spans="1:58">
      <c r="A2031"/>
      <c r="B2031"/>
      <c r="C2031"/>
      <c r="D2031"/>
      <c r="E2031"/>
      <c r="F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D2031" s="11"/>
      <c r="AE2031" s="12"/>
      <c r="AF2031" s="11"/>
      <c r="AG2031" s="12"/>
      <c r="AH2031" s="11"/>
      <c r="AI2031" s="11"/>
      <c r="AJ2031" s="11"/>
      <c r="AK2031" s="11"/>
      <c r="AL2031" s="11"/>
      <c r="AN2031" s="11"/>
      <c r="AO2031" s="12"/>
      <c r="AP2031" s="12"/>
      <c r="AQ2031" s="12"/>
      <c r="AR2031" s="12"/>
      <c r="AS2031" s="12"/>
      <c r="AT2031" s="12"/>
      <c r="AU2031" s="12"/>
      <c r="AV2031" s="12"/>
      <c r="AX2031" s="11"/>
      <c r="AY2031" s="12"/>
      <c r="AZ2031" s="12"/>
      <c r="BA2031" s="12"/>
      <c r="BB2031" s="12"/>
      <c r="BC2031" s="12"/>
      <c r="BD2031" s="12"/>
      <c r="BE2031" s="12"/>
      <c r="BF2031" s="12"/>
    </row>
    <row r="2032" spans="1:58">
      <c r="A2032"/>
      <c r="B2032"/>
      <c r="C2032"/>
      <c r="D2032"/>
      <c r="E2032"/>
      <c r="F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D2032" s="11"/>
      <c r="AE2032" s="12"/>
      <c r="AF2032" s="11"/>
      <c r="AG2032" s="12"/>
      <c r="AH2032" s="11"/>
      <c r="AI2032" s="11"/>
      <c r="AJ2032" s="11"/>
      <c r="AK2032" s="11"/>
      <c r="AL2032" s="11"/>
      <c r="AN2032" s="11"/>
      <c r="AO2032" s="12"/>
      <c r="AP2032" s="12"/>
      <c r="AQ2032" s="12"/>
      <c r="AR2032" s="12"/>
      <c r="AS2032" s="12"/>
      <c r="AT2032" s="12"/>
      <c r="AU2032" s="12"/>
      <c r="AV2032" s="12"/>
      <c r="AX2032" s="11"/>
      <c r="AY2032" s="12"/>
      <c r="AZ2032" s="12"/>
      <c r="BA2032" s="12"/>
      <c r="BB2032" s="12"/>
      <c r="BC2032" s="12"/>
      <c r="BD2032" s="12"/>
      <c r="BE2032" s="12"/>
      <c r="BF2032" s="12"/>
    </row>
    <row r="2033" spans="1:58">
      <c r="A2033"/>
      <c r="B2033"/>
      <c r="C2033"/>
      <c r="D2033"/>
      <c r="E2033"/>
      <c r="F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D2033" s="11"/>
      <c r="AE2033" s="12"/>
      <c r="AF2033" s="11"/>
      <c r="AG2033" s="12"/>
      <c r="AH2033" s="11"/>
      <c r="AI2033" s="11"/>
      <c r="AJ2033" s="11"/>
      <c r="AK2033" s="11"/>
      <c r="AL2033" s="11"/>
      <c r="AN2033" s="11"/>
      <c r="AO2033" s="12"/>
      <c r="AP2033" s="12"/>
      <c r="AQ2033" s="12"/>
      <c r="AR2033" s="12"/>
      <c r="AS2033" s="12"/>
      <c r="AT2033" s="12"/>
      <c r="AU2033" s="12"/>
      <c r="AV2033" s="12"/>
      <c r="AX2033" s="11"/>
      <c r="AY2033" s="12"/>
      <c r="AZ2033" s="12"/>
      <c r="BA2033" s="12"/>
      <c r="BB2033" s="12"/>
      <c r="BC2033" s="12"/>
      <c r="BD2033" s="12"/>
      <c r="BE2033" s="12"/>
      <c r="BF2033" s="12"/>
    </row>
    <row r="2034" spans="1:58">
      <c r="A2034"/>
      <c r="B2034"/>
      <c r="C2034"/>
      <c r="D2034"/>
      <c r="E2034"/>
      <c r="F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D2034" s="11"/>
      <c r="AE2034" s="12"/>
      <c r="AF2034" s="11"/>
      <c r="AG2034" s="12"/>
      <c r="AH2034" s="11"/>
      <c r="AI2034" s="11"/>
      <c r="AJ2034" s="11"/>
      <c r="AK2034" s="11"/>
      <c r="AL2034" s="11"/>
      <c r="AN2034" s="11"/>
      <c r="AO2034" s="12"/>
      <c r="AP2034" s="12"/>
      <c r="AQ2034" s="12"/>
      <c r="AR2034" s="12"/>
      <c r="AS2034" s="12"/>
      <c r="AT2034" s="12"/>
      <c r="AU2034" s="12"/>
      <c r="AV2034" s="12"/>
      <c r="AX2034" s="11"/>
      <c r="AY2034" s="12"/>
      <c r="AZ2034" s="12"/>
      <c r="BA2034" s="12"/>
      <c r="BB2034" s="12"/>
      <c r="BC2034" s="12"/>
      <c r="BD2034" s="12"/>
      <c r="BE2034" s="12"/>
      <c r="BF2034" s="12"/>
    </row>
    <row r="2035" spans="1:58">
      <c r="A2035"/>
      <c r="B2035"/>
      <c r="C2035"/>
      <c r="D2035"/>
      <c r="E2035"/>
      <c r="F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D2035" s="11"/>
      <c r="AE2035" s="12"/>
      <c r="AF2035" s="11"/>
      <c r="AG2035" s="12"/>
      <c r="AH2035" s="11"/>
      <c r="AI2035" s="11"/>
      <c r="AJ2035" s="11"/>
      <c r="AK2035" s="11"/>
      <c r="AL2035" s="11"/>
      <c r="AN2035" s="11"/>
      <c r="AO2035" s="12"/>
      <c r="AP2035" s="12"/>
      <c r="AQ2035" s="12"/>
      <c r="AR2035" s="12"/>
      <c r="AS2035" s="12"/>
      <c r="AT2035" s="12"/>
      <c r="AU2035" s="12"/>
      <c r="AV2035" s="12"/>
      <c r="AX2035" s="11"/>
      <c r="AY2035" s="12"/>
      <c r="AZ2035" s="12"/>
      <c r="BA2035" s="12"/>
      <c r="BB2035" s="12"/>
      <c r="BC2035" s="12"/>
      <c r="BD2035" s="12"/>
      <c r="BE2035" s="12"/>
      <c r="BF2035" s="12"/>
    </row>
    <row r="2036" spans="1:58">
      <c r="A2036"/>
      <c r="B2036"/>
      <c r="C2036"/>
      <c r="D2036"/>
      <c r="E2036"/>
      <c r="F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D2036" s="11"/>
      <c r="AE2036" s="12"/>
      <c r="AF2036" s="11"/>
      <c r="AG2036" s="12"/>
      <c r="AH2036" s="11"/>
      <c r="AI2036" s="11"/>
      <c r="AJ2036" s="11"/>
      <c r="AK2036" s="11"/>
      <c r="AL2036" s="11"/>
      <c r="AN2036" s="11"/>
      <c r="AO2036" s="12"/>
      <c r="AP2036" s="12"/>
      <c r="AQ2036" s="12"/>
      <c r="AR2036" s="12"/>
      <c r="AS2036" s="12"/>
      <c r="AT2036" s="12"/>
      <c r="AU2036" s="12"/>
      <c r="AV2036" s="12"/>
      <c r="AX2036" s="11"/>
      <c r="AY2036" s="12"/>
      <c r="AZ2036" s="12"/>
      <c r="BA2036" s="12"/>
      <c r="BB2036" s="12"/>
      <c r="BC2036" s="12"/>
      <c r="BD2036" s="12"/>
      <c r="BE2036" s="12"/>
      <c r="BF2036" s="12"/>
    </row>
    <row r="2037" spans="1:58">
      <c r="A2037"/>
      <c r="B2037"/>
      <c r="C2037"/>
      <c r="D2037"/>
      <c r="E2037"/>
      <c r="F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D2037" s="11"/>
      <c r="AE2037" s="12"/>
      <c r="AF2037" s="11"/>
      <c r="AG2037" s="12"/>
      <c r="AH2037" s="11"/>
      <c r="AI2037" s="11"/>
      <c r="AJ2037" s="11"/>
      <c r="AK2037" s="11"/>
      <c r="AL2037" s="11"/>
      <c r="AN2037" s="11"/>
      <c r="AO2037" s="12"/>
      <c r="AP2037" s="12"/>
      <c r="AQ2037" s="12"/>
      <c r="AR2037" s="12"/>
      <c r="AS2037" s="12"/>
      <c r="AT2037" s="12"/>
      <c r="AU2037" s="12"/>
      <c r="AV2037" s="12"/>
      <c r="AX2037" s="11"/>
      <c r="AY2037" s="12"/>
      <c r="AZ2037" s="12"/>
      <c r="BA2037" s="12"/>
      <c r="BB2037" s="12"/>
      <c r="BC2037" s="12"/>
      <c r="BD2037" s="12"/>
      <c r="BE2037" s="12"/>
      <c r="BF2037" s="12"/>
    </row>
    <row r="2038" spans="1:58">
      <c r="A2038"/>
      <c r="B2038"/>
      <c r="C2038"/>
      <c r="D2038"/>
      <c r="E2038"/>
      <c r="F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D2038" s="11"/>
      <c r="AE2038" s="12"/>
      <c r="AF2038" s="11"/>
      <c r="AG2038" s="12"/>
      <c r="AH2038" s="11"/>
      <c r="AI2038" s="11"/>
      <c r="AJ2038" s="11"/>
      <c r="AK2038" s="11"/>
      <c r="AL2038" s="11"/>
      <c r="AN2038" s="11"/>
      <c r="AO2038" s="12"/>
      <c r="AP2038" s="12"/>
      <c r="AQ2038" s="12"/>
      <c r="AR2038" s="12"/>
      <c r="AS2038" s="12"/>
      <c r="AT2038" s="12"/>
      <c r="AU2038" s="12"/>
      <c r="AV2038" s="12"/>
      <c r="AX2038" s="11"/>
      <c r="AY2038" s="12"/>
      <c r="AZ2038" s="12"/>
      <c r="BA2038" s="12"/>
      <c r="BB2038" s="12"/>
      <c r="BC2038" s="12"/>
      <c r="BD2038" s="12"/>
      <c r="BE2038" s="12"/>
      <c r="BF2038" s="12"/>
    </row>
    <row r="2039" spans="1:58">
      <c r="A2039"/>
      <c r="B2039"/>
      <c r="C2039"/>
      <c r="D2039"/>
      <c r="E2039"/>
      <c r="F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D2039" s="11"/>
      <c r="AE2039" s="12"/>
      <c r="AF2039" s="11"/>
      <c r="AG2039" s="12"/>
      <c r="AH2039" s="11"/>
      <c r="AI2039" s="11"/>
      <c r="AJ2039" s="11"/>
      <c r="AK2039" s="11"/>
      <c r="AL2039" s="11"/>
      <c r="AN2039" s="11"/>
      <c r="AO2039" s="12"/>
      <c r="AP2039" s="12"/>
      <c r="AQ2039" s="12"/>
      <c r="AR2039" s="12"/>
      <c r="AS2039" s="12"/>
      <c r="AT2039" s="12"/>
      <c r="AU2039" s="12"/>
      <c r="AV2039" s="12"/>
      <c r="AX2039" s="11"/>
      <c r="AY2039" s="12"/>
      <c r="AZ2039" s="12"/>
      <c r="BA2039" s="12"/>
      <c r="BB2039" s="12"/>
      <c r="BC2039" s="12"/>
      <c r="BD2039" s="12"/>
      <c r="BE2039" s="12"/>
      <c r="BF2039" s="12"/>
    </row>
    <row r="2040" spans="1:58">
      <c r="A2040"/>
      <c r="B2040"/>
      <c r="C2040"/>
      <c r="D2040"/>
      <c r="E2040"/>
      <c r="F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D2040" s="11"/>
      <c r="AE2040" s="12"/>
      <c r="AF2040" s="11"/>
      <c r="AG2040" s="12"/>
      <c r="AH2040" s="11"/>
      <c r="AI2040" s="11"/>
      <c r="AJ2040" s="11"/>
      <c r="AK2040" s="11"/>
      <c r="AL2040" s="11"/>
      <c r="AN2040" s="11"/>
      <c r="AO2040" s="12"/>
      <c r="AP2040" s="12"/>
      <c r="AQ2040" s="12"/>
      <c r="AR2040" s="12"/>
      <c r="AS2040" s="12"/>
      <c r="AT2040" s="12"/>
      <c r="AU2040" s="12"/>
      <c r="AV2040" s="12"/>
      <c r="AX2040" s="11"/>
      <c r="AY2040" s="12"/>
      <c r="AZ2040" s="12"/>
      <c r="BA2040" s="12"/>
      <c r="BB2040" s="12"/>
      <c r="BC2040" s="12"/>
      <c r="BD2040" s="12"/>
      <c r="BE2040" s="12"/>
      <c r="BF2040" s="12"/>
    </row>
    <row r="2041" spans="1:58">
      <c r="A2041"/>
      <c r="B2041"/>
      <c r="C2041"/>
      <c r="D2041"/>
      <c r="E2041"/>
      <c r="F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D2041" s="11"/>
      <c r="AE2041" s="12"/>
      <c r="AF2041" s="11"/>
      <c r="AG2041" s="12"/>
      <c r="AH2041" s="11"/>
      <c r="AI2041" s="11"/>
      <c r="AJ2041" s="11"/>
      <c r="AK2041" s="11"/>
      <c r="AL2041" s="11"/>
      <c r="AN2041" s="11"/>
      <c r="AO2041" s="12"/>
      <c r="AP2041" s="12"/>
      <c r="AQ2041" s="12"/>
      <c r="AR2041" s="12"/>
      <c r="AS2041" s="12"/>
      <c r="AT2041" s="12"/>
      <c r="AU2041" s="12"/>
      <c r="AV2041" s="12"/>
      <c r="AX2041" s="11"/>
      <c r="AY2041" s="12"/>
      <c r="AZ2041" s="12"/>
      <c r="BA2041" s="12"/>
      <c r="BB2041" s="12"/>
      <c r="BC2041" s="12"/>
      <c r="BD2041" s="12"/>
      <c r="BE2041" s="12"/>
      <c r="BF2041" s="12"/>
    </row>
    <row r="2042" spans="1:58">
      <c r="A2042"/>
      <c r="B2042"/>
      <c r="C2042"/>
      <c r="D2042"/>
      <c r="E2042"/>
      <c r="F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D2042" s="11"/>
      <c r="AE2042" s="12"/>
      <c r="AF2042" s="11"/>
      <c r="AG2042" s="12"/>
      <c r="AH2042" s="11"/>
      <c r="AI2042" s="11"/>
      <c r="AJ2042" s="11"/>
      <c r="AK2042" s="11"/>
      <c r="AL2042" s="11"/>
      <c r="AN2042" s="11"/>
      <c r="AO2042" s="12"/>
      <c r="AP2042" s="12"/>
      <c r="AQ2042" s="12"/>
      <c r="AR2042" s="12"/>
      <c r="AS2042" s="12"/>
      <c r="AT2042" s="12"/>
      <c r="AU2042" s="12"/>
      <c r="AV2042" s="12"/>
      <c r="AX2042" s="11"/>
      <c r="AY2042" s="12"/>
      <c r="AZ2042" s="12"/>
      <c r="BA2042" s="12"/>
      <c r="BB2042" s="12"/>
      <c r="BC2042" s="12"/>
      <c r="BD2042" s="12"/>
      <c r="BE2042" s="12"/>
      <c r="BF2042" s="12"/>
    </row>
    <row r="2043" spans="1:58">
      <c r="A2043"/>
      <c r="B2043"/>
      <c r="C2043"/>
      <c r="D2043"/>
      <c r="E2043"/>
      <c r="F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D2043" s="11"/>
      <c r="AE2043" s="12"/>
      <c r="AF2043" s="11"/>
      <c r="AG2043" s="12"/>
      <c r="AH2043" s="11"/>
      <c r="AI2043" s="11"/>
      <c r="AJ2043" s="11"/>
      <c r="AK2043" s="11"/>
      <c r="AL2043" s="11"/>
      <c r="AN2043" s="11"/>
      <c r="AO2043" s="12"/>
      <c r="AP2043" s="12"/>
      <c r="AQ2043" s="12"/>
      <c r="AR2043" s="12"/>
      <c r="AS2043" s="12"/>
      <c r="AT2043" s="12"/>
      <c r="AU2043" s="12"/>
      <c r="AV2043" s="12"/>
      <c r="AX2043" s="11"/>
      <c r="AY2043" s="12"/>
      <c r="AZ2043" s="12"/>
      <c r="BA2043" s="12"/>
      <c r="BB2043" s="12"/>
      <c r="BC2043" s="12"/>
      <c r="BD2043" s="12"/>
      <c r="BE2043" s="12"/>
      <c r="BF2043" s="12"/>
    </row>
    <row r="2044" spans="1:58">
      <c r="A2044"/>
      <c r="B2044"/>
      <c r="C2044"/>
      <c r="D2044"/>
      <c r="E2044"/>
      <c r="F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D2044" s="11"/>
      <c r="AE2044" s="12"/>
      <c r="AF2044" s="11"/>
      <c r="AG2044" s="12"/>
      <c r="AH2044" s="11"/>
      <c r="AI2044" s="11"/>
      <c r="AJ2044" s="11"/>
      <c r="AK2044" s="11"/>
      <c r="AL2044" s="11"/>
      <c r="AN2044" s="11"/>
      <c r="AO2044" s="12"/>
      <c r="AP2044" s="12"/>
      <c r="AQ2044" s="12"/>
      <c r="AR2044" s="12"/>
      <c r="AS2044" s="12"/>
      <c r="AT2044" s="12"/>
      <c r="AU2044" s="12"/>
      <c r="AV2044" s="12"/>
      <c r="AX2044" s="11"/>
      <c r="AY2044" s="12"/>
      <c r="AZ2044" s="12"/>
      <c r="BA2044" s="12"/>
      <c r="BB2044" s="12"/>
      <c r="BC2044" s="12"/>
      <c r="BD2044" s="12"/>
      <c r="BE2044" s="12"/>
      <c r="BF2044" s="12"/>
    </row>
    <row r="2045" spans="1:58">
      <c r="A2045"/>
      <c r="B2045"/>
      <c r="C2045"/>
      <c r="D2045"/>
      <c r="E2045"/>
      <c r="F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D2045" s="11"/>
      <c r="AE2045" s="12"/>
      <c r="AF2045" s="11"/>
      <c r="AG2045" s="12"/>
      <c r="AH2045" s="11"/>
      <c r="AI2045" s="11"/>
      <c r="AJ2045" s="11"/>
      <c r="AK2045" s="11"/>
      <c r="AL2045" s="11"/>
      <c r="AN2045" s="11"/>
      <c r="AO2045" s="12"/>
      <c r="AP2045" s="12"/>
      <c r="AQ2045" s="12"/>
      <c r="AR2045" s="12"/>
      <c r="AS2045" s="12"/>
      <c r="AT2045" s="12"/>
      <c r="AU2045" s="12"/>
      <c r="AV2045" s="12"/>
      <c r="AX2045" s="11"/>
      <c r="AY2045" s="12"/>
      <c r="AZ2045" s="12"/>
      <c r="BA2045" s="12"/>
      <c r="BB2045" s="12"/>
      <c r="BC2045" s="12"/>
      <c r="BD2045" s="12"/>
      <c r="BE2045" s="12"/>
      <c r="BF2045" s="12"/>
    </row>
    <row r="2046" spans="1:58">
      <c r="A2046"/>
      <c r="B2046"/>
      <c r="C2046"/>
      <c r="D2046"/>
      <c r="E2046"/>
      <c r="F2046"/>
      <c r="H2046"/>
      <c r="I2046"/>
      <c r="J2046"/>
      <c r="K2046"/>
      <c r="L2046"/>
      <c r="M2046"/>
      <c r="N2046"/>
      <c r="O2046"/>
      <c r="V2046"/>
      <c r="W2046"/>
      <c r="X2046"/>
      <c r="AD2046" s="11"/>
      <c r="AE2046" s="12"/>
      <c r="AF2046" s="11"/>
      <c r="AG2046" s="12"/>
      <c r="AH2046" s="11"/>
      <c r="AI2046" s="11"/>
      <c r="AJ2046" s="11"/>
      <c r="AK2046" s="11"/>
      <c r="AL2046" s="11"/>
      <c r="AN2046" s="11"/>
      <c r="AO2046" s="12"/>
      <c r="AP2046" s="12"/>
      <c r="AQ2046" s="12"/>
      <c r="AR2046" s="12"/>
      <c r="AS2046" s="12"/>
      <c r="AT2046" s="12"/>
      <c r="AU2046" s="12"/>
      <c r="AV2046" s="12"/>
      <c r="AX2046" s="11"/>
      <c r="AY2046" s="12"/>
      <c r="AZ2046" s="12"/>
      <c r="BA2046" s="12"/>
      <c r="BB2046" s="12"/>
      <c r="BC2046" s="12"/>
      <c r="BD2046" s="12"/>
      <c r="BE2046" s="12"/>
      <c r="BF2046" s="12"/>
    </row>
    <row r="2047" spans="1:58">
      <c r="AD2047" s="11"/>
      <c r="AE2047" s="12"/>
      <c r="AF2047" s="11"/>
      <c r="AG2047" s="12"/>
      <c r="AH2047" s="11"/>
      <c r="AI2047" s="11"/>
      <c r="AJ2047" s="11"/>
      <c r="AK2047" s="11"/>
      <c r="AL2047" s="11"/>
      <c r="AN2047" s="11"/>
      <c r="AO2047" s="12"/>
      <c r="AP2047" s="12"/>
      <c r="AQ2047" s="12"/>
      <c r="AR2047" s="12"/>
      <c r="AS2047" s="12"/>
      <c r="AT2047" s="12"/>
      <c r="AU2047" s="12"/>
      <c r="AV2047" s="12"/>
      <c r="AX2047" s="11"/>
      <c r="AY2047" s="12"/>
      <c r="AZ2047" s="12"/>
      <c r="BA2047" s="12"/>
      <c r="BB2047" s="12"/>
      <c r="BC2047" s="12"/>
      <c r="BD2047" s="12"/>
      <c r="BE2047" s="12"/>
      <c r="BF2047" s="12"/>
    </row>
    <row r="2048" spans="1:58">
      <c r="AD2048" s="11"/>
      <c r="AE2048" s="12"/>
      <c r="AF2048" s="11"/>
      <c r="AG2048" s="12"/>
      <c r="AH2048" s="11"/>
      <c r="AI2048" s="11"/>
      <c r="AJ2048" s="11"/>
      <c r="AK2048" s="11"/>
      <c r="AL2048" s="11"/>
      <c r="AN2048" s="11"/>
      <c r="AO2048" s="12"/>
      <c r="AP2048" s="12"/>
      <c r="AQ2048" s="12"/>
      <c r="AR2048" s="12"/>
      <c r="AS2048" s="12"/>
      <c r="AT2048" s="12"/>
      <c r="AU2048" s="12"/>
      <c r="AV2048" s="12"/>
      <c r="AX2048" s="11"/>
      <c r="AY2048" s="12"/>
      <c r="AZ2048" s="12"/>
      <c r="BA2048" s="12"/>
      <c r="BB2048" s="12"/>
      <c r="BC2048" s="12"/>
      <c r="BD2048" s="12"/>
      <c r="BE2048" s="12"/>
      <c r="BF2048" s="12"/>
    </row>
    <row r="2049" spans="30:58">
      <c r="AD2049" s="11"/>
      <c r="AE2049" s="12"/>
      <c r="AF2049" s="11"/>
      <c r="AG2049" s="12"/>
      <c r="AH2049" s="11"/>
      <c r="AI2049" s="11"/>
      <c r="AJ2049" s="11"/>
      <c r="AK2049" s="11"/>
      <c r="AL2049" s="11"/>
      <c r="AN2049" s="11"/>
      <c r="AO2049" s="12"/>
      <c r="AP2049" s="12"/>
      <c r="AQ2049" s="12"/>
      <c r="AR2049" s="12"/>
      <c r="AS2049" s="12"/>
      <c r="AT2049" s="12"/>
      <c r="AU2049" s="12"/>
      <c r="AV2049" s="12"/>
      <c r="AX2049" s="11"/>
      <c r="AY2049" s="12"/>
      <c r="AZ2049" s="12"/>
      <c r="BA2049" s="12"/>
      <c r="BB2049" s="12"/>
      <c r="BC2049" s="12"/>
      <c r="BD2049" s="12"/>
      <c r="BE2049" s="12"/>
      <c r="BF2049" s="12"/>
    </row>
    <row r="2050" spans="30:58">
      <c r="AD2050" s="11"/>
      <c r="AE2050" s="12"/>
      <c r="AF2050" s="11"/>
      <c r="AG2050" s="12"/>
      <c r="AH2050" s="11"/>
      <c r="AI2050" s="11"/>
      <c r="AJ2050" s="11"/>
      <c r="AK2050" s="11"/>
      <c r="AL2050" s="11"/>
      <c r="AN2050" s="11"/>
      <c r="AO2050" s="12"/>
      <c r="AP2050" s="12"/>
      <c r="AQ2050" s="12"/>
      <c r="AR2050" s="12"/>
      <c r="AS2050" s="12"/>
      <c r="AT2050" s="12"/>
      <c r="AU2050" s="12"/>
      <c r="AV2050" s="12"/>
      <c r="AX2050" s="11"/>
      <c r="AY2050" s="12"/>
      <c r="AZ2050" s="12"/>
      <c r="BA2050" s="12"/>
      <c r="BB2050" s="12"/>
      <c r="BC2050" s="12"/>
      <c r="BD2050" s="12"/>
      <c r="BE2050" s="12"/>
      <c r="BF2050" s="12"/>
    </row>
    <row r="2051" spans="30:58">
      <c r="AD2051" s="11"/>
      <c r="AE2051" s="12"/>
      <c r="AF2051" s="11"/>
      <c r="AG2051" s="12"/>
      <c r="AH2051" s="11"/>
      <c r="AI2051" s="11"/>
      <c r="AJ2051" s="11"/>
      <c r="AK2051" s="11"/>
      <c r="AL2051" s="11"/>
      <c r="AN2051" s="11"/>
      <c r="AO2051" s="12"/>
      <c r="AP2051" s="12"/>
      <c r="AQ2051" s="12"/>
      <c r="AR2051" s="12"/>
      <c r="AS2051" s="12"/>
      <c r="AT2051" s="12"/>
      <c r="AU2051" s="12"/>
      <c r="AV2051" s="12"/>
      <c r="AX2051" s="11"/>
      <c r="AY2051" s="12"/>
      <c r="AZ2051" s="12"/>
      <c r="BA2051" s="12"/>
      <c r="BB2051" s="12"/>
      <c r="BC2051" s="12"/>
      <c r="BD2051" s="12"/>
      <c r="BE2051" s="12"/>
      <c r="BF2051" s="12"/>
    </row>
    <row r="2052" spans="30:58">
      <c r="AD2052" s="11"/>
      <c r="AE2052" s="12"/>
      <c r="AF2052" s="11"/>
      <c r="AG2052" s="12"/>
      <c r="AH2052" s="11"/>
      <c r="AI2052" s="11"/>
      <c r="AJ2052" s="11"/>
      <c r="AK2052" s="11"/>
      <c r="AL2052" s="11"/>
      <c r="AN2052" s="11"/>
      <c r="AO2052" s="12"/>
      <c r="AP2052" s="12"/>
      <c r="AQ2052" s="12"/>
      <c r="AR2052" s="12"/>
      <c r="AS2052" s="12"/>
      <c r="AT2052" s="12"/>
      <c r="AU2052" s="12"/>
      <c r="AV2052" s="12"/>
      <c r="AX2052" s="11"/>
      <c r="AY2052" s="12"/>
      <c r="AZ2052" s="12"/>
      <c r="BA2052" s="12"/>
      <c r="BB2052" s="12"/>
      <c r="BC2052" s="12"/>
      <c r="BD2052" s="12"/>
      <c r="BE2052" s="12"/>
      <c r="BF2052" s="12"/>
    </row>
    <row r="2053" spans="30:58">
      <c r="AD2053" s="11"/>
      <c r="AE2053" s="12"/>
      <c r="AF2053" s="11"/>
      <c r="AG2053" s="12"/>
      <c r="AH2053" s="11"/>
      <c r="AI2053" s="11"/>
      <c r="AJ2053" s="11"/>
      <c r="AK2053" s="11"/>
      <c r="AL2053" s="11"/>
      <c r="AN2053" s="11"/>
      <c r="AO2053" s="12"/>
      <c r="AP2053" s="12"/>
      <c r="AQ2053" s="12"/>
      <c r="AR2053" s="12"/>
      <c r="AS2053" s="12"/>
      <c r="AT2053" s="12"/>
      <c r="AU2053" s="12"/>
      <c r="AV2053" s="12"/>
      <c r="AX2053" s="11"/>
      <c r="AY2053" s="12"/>
      <c r="AZ2053" s="12"/>
      <c r="BA2053" s="12"/>
      <c r="BB2053" s="12"/>
      <c r="BC2053" s="12"/>
      <c r="BD2053" s="12"/>
      <c r="BE2053" s="12"/>
      <c r="BF2053" s="12"/>
    </row>
    <row r="2054" spans="30:58">
      <c r="AD2054" s="11"/>
      <c r="AE2054" s="12"/>
      <c r="AF2054" s="11"/>
      <c r="AG2054" s="12"/>
      <c r="AH2054" s="11"/>
      <c r="AI2054" s="11"/>
      <c r="AJ2054" s="11"/>
      <c r="AK2054" s="11"/>
      <c r="AL2054" s="11"/>
      <c r="AN2054" s="11"/>
      <c r="AO2054" s="12"/>
      <c r="AP2054" s="12"/>
      <c r="AQ2054" s="12"/>
      <c r="AR2054" s="12"/>
      <c r="AS2054" s="12"/>
      <c r="AT2054" s="12"/>
      <c r="AU2054" s="12"/>
      <c r="AV2054" s="12"/>
      <c r="AX2054" s="11"/>
      <c r="AY2054" s="12"/>
      <c r="AZ2054" s="12"/>
      <c r="BA2054" s="12"/>
      <c r="BB2054" s="12"/>
      <c r="BC2054" s="12"/>
      <c r="BD2054" s="12"/>
      <c r="BE2054" s="12"/>
      <c r="BF2054" s="12"/>
    </row>
    <row r="2055" spans="30:58">
      <c r="AD2055" s="11"/>
      <c r="AE2055" s="12"/>
      <c r="AF2055" s="11"/>
      <c r="AG2055" s="12"/>
      <c r="AH2055" s="11"/>
      <c r="AI2055" s="11"/>
      <c r="AJ2055" s="11"/>
      <c r="AK2055" s="11"/>
      <c r="AL2055" s="11"/>
      <c r="AN2055" s="11"/>
      <c r="AO2055" s="12"/>
      <c r="AP2055" s="12"/>
      <c r="AQ2055" s="12"/>
      <c r="AR2055" s="12"/>
      <c r="AS2055" s="12"/>
      <c r="AT2055" s="12"/>
      <c r="AU2055" s="12"/>
      <c r="AV2055" s="12"/>
      <c r="AX2055" s="11"/>
      <c r="AY2055" s="12"/>
      <c r="AZ2055" s="12"/>
      <c r="BA2055" s="12"/>
      <c r="BB2055" s="12"/>
      <c r="BC2055" s="12"/>
      <c r="BD2055" s="12"/>
      <c r="BE2055" s="12"/>
      <c r="BF2055" s="12"/>
    </row>
    <row r="2056" spans="30:58">
      <c r="AD2056" s="11"/>
      <c r="AE2056" s="12"/>
      <c r="AF2056" s="11"/>
      <c r="AG2056" s="12"/>
      <c r="AH2056" s="11"/>
      <c r="AI2056" s="11"/>
      <c r="AJ2056" s="11"/>
      <c r="AK2056" s="11"/>
      <c r="AL2056" s="11"/>
      <c r="AN2056" s="11"/>
      <c r="AO2056" s="12"/>
      <c r="AP2056" s="12"/>
      <c r="AQ2056" s="12"/>
      <c r="AR2056" s="12"/>
      <c r="AS2056" s="12"/>
      <c r="AT2056" s="12"/>
      <c r="AU2056" s="12"/>
      <c r="AV2056" s="12"/>
      <c r="AX2056" s="11"/>
      <c r="AY2056" s="12"/>
      <c r="AZ2056" s="12"/>
      <c r="BA2056" s="12"/>
      <c r="BB2056" s="12"/>
      <c r="BC2056" s="12"/>
      <c r="BD2056" s="12"/>
      <c r="BE2056" s="12"/>
      <c r="BF2056" s="12"/>
    </row>
    <row r="2057" spans="30:58">
      <c r="AD2057" s="11"/>
      <c r="AE2057" s="12"/>
      <c r="AF2057" s="11"/>
      <c r="AG2057" s="12"/>
      <c r="AH2057" s="11"/>
      <c r="AI2057" s="11"/>
      <c r="AJ2057" s="11"/>
      <c r="AK2057" s="11"/>
      <c r="AL2057" s="11"/>
      <c r="AN2057" s="11"/>
      <c r="AO2057" s="12"/>
      <c r="AP2057" s="12"/>
      <c r="AQ2057" s="12"/>
      <c r="AR2057" s="12"/>
      <c r="AS2057" s="12"/>
      <c r="AT2057" s="12"/>
      <c r="AU2057" s="12"/>
      <c r="AV2057" s="12"/>
      <c r="AX2057" s="11"/>
      <c r="AY2057" s="12"/>
      <c r="AZ2057" s="12"/>
      <c r="BA2057" s="12"/>
      <c r="BB2057" s="12"/>
      <c r="BC2057" s="12"/>
      <c r="BD2057" s="12"/>
      <c r="BE2057" s="12"/>
      <c r="BF2057" s="12"/>
    </row>
    <row r="2058" spans="30:58">
      <c r="AD2058" s="11"/>
      <c r="AE2058" s="12"/>
      <c r="AF2058" s="11"/>
      <c r="AG2058" s="12"/>
      <c r="AH2058" s="11"/>
      <c r="AI2058" s="11"/>
      <c r="AJ2058" s="11"/>
      <c r="AK2058" s="11"/>
      <c r="AL2058" s="11"/>
      <c r="AN2058" s="11"/>
      <c r="AO2058" s="12"/>
      <c r="AP2058" s="12"/>
      <c r="AQ2058" s="12"/>
      <c r="AR2058" s="12"/>
      <c r="AS2058" s="12"/>
      <c r="AT2058" s="12"/>
      <c r="AU2058" s="12"/>
      <c r="AV2058" s="12"/>
      <c r="AX2058" s="11"/>
      <c r="AY2058" s="12"/>
      <c r="AZ2058" s="12"/>
      <c r="BA2058" s="12"/>
      <c r="BB2058" s="12"/>
      <c r="BC2058" s="12"/>
      <c r="BD2058" s="12"/>
      <c r="BE2058" s="12"/>
      <c r="BF2058" s="12"/>
    </row>
    <row r="2059" spans="30:58">
      <c r="AD2059" s="11"/>
      <c r="AE2059" s="12"/>
      <c r="AF2059" s="11"/>
      <c r="AG2059" s="12"/>
      <c r="AH2059" s="11"/>
      <c r="AI2059" s="11"/>
      <c r="AJ2059" s="11"/>
      <c r="AK2059" s="11"/>
      <c r="AL2059" s="11"/>
      <c r="AN2059" s="11"/>
      <c r="AO2059" s="12"/>
      <c r="AP2059" s="12"/>
      <c r="AQ2059" s="12"/>
      <c r="AR2059" s="12"/>
      <c r="AS2059" s="12"/>
      <c r="AT2059" s="12"/>
      <c r="AU2059" s="12"/>
      <c r="AV2059" s="12"/>
      <c r="AX2059" s="11"/>
      <c r="AY2059" s="12"/>
      <c r="AZ2059" s="12"/>
      <c r="BA2059" s="12"/>
      <c r="BB2059" s="12"/>
      <c r="BC2059" s="12"/>
      <c r="BD2059" s="12"/>
      <c r="BE2059" s="12"/>
      <c r="BF2059" s="12"/>
    </row>
    <row r="2060" spans="30:58">
      <c r="AD2060" s="11"/>
      <c r="AE2060" s="12"/>
      <c r="AF2060" s="11"/>
      <c r="AG2060" s="12"/>
      <c r="AH2060" s="11"/>
      <c r="AI2060" s="11"/>
      <c r="AJ2060" s="11"/>
      <c r="AK2060" s="11"/>
      <c r="AL2060" s="11"/>
      <c r="AN2060" s="11"/>
      <c r="AO2060" s="12"/>
      <c r="AP2060" s="12"/>
      <c r="AQ2060" s="12"/>
      <c r="AR2060" s="12"/>
      <c r="AS2060" s="12"/>
      <c r="AT2060" s="12"/>
      <c r="AU2060" s="12"/>
      <c r="AV2060" s="12"/>
      <c r="AX2060" s="11"/>
      <c r="AY2060" s="12"/>
      <c r="AZ2060" s="12"/>
      <c r="BA2060" s="12"/>
      <c r="BB2060" s="12"/>
      <c r="BC2060" s="12"/>
      <c r="BD2060" s="12"/>
      <c r="BE2060" s="12"/>
      <c r="BF2060" s="12"/>
    </row>
    <row r="2061" spans="30:58">
      <c r="AD2061" s="11"/>
      <c r="AE2061" s="12"/>
      <c r="AF2061" s="11"/>
      <c r="AG2061" s="12"/>
      <c r="AH2061" s="11"/>
      <c r="AI2061" s="11"/>
      <c r="AJ2061" s="11"/>
      <c r="AK2061" s="11"/>
      <c r="AL2061" s="11"/>
      <c r="AN2061" s="11"/>
      <c r="AO2061" s="12"/>
      <c r="AP2061" s="12"/>
      <c r="AQ2061" s="12"/>
      <c r="AR2061" s="12"/>
      <c r="AS2061" s="12"/>
      <c r="AT2061" s="12"/>
      <c r="AU2061" s="12"/>
      <c r="AV2061" s="12"/>
      <c r="AX2061" s="11"/>
      <c r="AY2061" s="12"/>
      <c r="AZ2061" s="12"/>
      <c r="BA2061" s="12"/>
      <c r="BB2061" s="12"/>
      <c r="BC2061" s="12"/>
      <c r="BD2061" s="12"/>
      <c r="BE2061" s="12"/>
      <c r="BF2061" s="12"/>
    </row>
    <row r="2062" spans="30:58">
      <c r="AD2062" s="11"/>
      <c r="AE2062" s="12"/>
      <c r="AF2062" s="11"/>
      <c r="AG2062" s="12"/>
      <c r="AH2062" s="11"/>
      <c r="AI2062" s="11"/>
      <c r="AJ2062" s="11"/>
      <c r="AK2062" s="11"/>
      <c r="AL2062" s="11"/>
      <c r="AN2062" s="11"/>
      <c r="AO2062" s="12"/>
      <c r="AP2062" s="12"/>
      <c r="AQ2062" s="12"/>
      <c r="AR2062" s="12"/>
      <c r="AS2062" s="12"/>
      <c r="AT2062" s="12"/>
      <c r="AU2062" s="12"/>
      <c r="AV2062" s="12"/>
      <c r="AX2062" s="11"/>
      <c r="AY2062" s="12"/>
      <c r="AZ2062" s="12"/>
      <c r="BA2062" s="12"/>
      <c r="BB2062" s="12"/>
      <c r="BC2062" s="12"/>
      <c r="BD2062" s="12"/>
      <c r="BE2062" s="12"/>
      <c r="BF2062" s="12"/>
    </row>
    <row r="2063" spans="30:58">
      <c r="AD2063" s="11"/>
      <c r="AE2063" s="12"/>
      <c r="AF2063" s="11"/>
      <c r="AG2063" s="12"/>
      <c r="AH2063" s="11"/>
      <c r="AI2063" s="11"/>
      <c r="AJ2063" s="11"/>
      <c r="AK2063" s="11"/>
      <c r="AL2063" s="11"/>
      <c r="AN2063" s="11"/>
      <c r="AO2063" s="12"/>
      <c r="AP2063" s="12"/>
      <c r="AQ2063" s="12"/>
      <c r="AR2063" s="12"/>
      <c r="AS2063" s="12"/>
      <c r="AT2063" s="12"/>
      <c r="AU2063" s="12"/>
      <c r="AV2063" s="12"/>
      <c r="AX2063" s="11"/>
      <c r="AY2063" s="12"/>
      <c r="AZ2063" s="12"/>
      <c r="BA2063" s="12"/>
      <c r="BB2063" s="12"/>
      <c r="BC2063" s="12"/>
      <c r="BD2063" s="12"/>
      <c r="BE2063" s="12"/>
      <c r="BF2063" s="12"/>
    </row>
    <row r="2064" spans="30:58">
      <c r="AD2064" s="11"/>
      <c r="AE2064" s="12"/>
      <c r="AF2064" s="11"/>
      <c r="AG2064" s="12"/>
      <c r="AH2064" s="11"/>
      <c r="AI2064" s="11"/>
      <c r="AJ2064" s="11"/>
      <c r="AK2064" s="11"/>
      <c r="AL2064" s="11"/>
      <c r="AN2064" s="11"/>
      <c r="AO2064" s="12"/>
      <c r="AP2064" s="12"/>
      <c r="AQ2064" s="12"/>
      <c r="AR2064" s="12"/>
      <c r="AS2064" s="12"/>
      <c r="AT2064" s="12"/>
      <c r="AU2064" s="12"/>
      <c r="AV2064" s="12"/>
      <c r="AX2064" s="11"/>
      <c r="AY2064" s="12"/>
      <c r="AZ2064" s="12"/>
      <c r="BA2064" s="12"/>
      <c r="BB2064" s="12"/>
      <c r="BC2064" s="12"/>
      <c r="BD2064" s="12"/>
      <c r="BE2064" s="12"/>
      <c r="BF2064" s="12"/>
    </row>
    <row r="2065" spans="30:58">
      <c r="AD2065" s="11"/>
      <c r="AE2065" s="12"/>
      <c r="AF2065" s="11"/>
      <c r="AG2065" s="12"/>
      <c r="AH2065" s="11"/>
      <c r="AI2065" s="11"/>
      <c r="AJ2065" s="11"/>
      <c r="AK2065" s="11"/>
      <c r="AL2065" s="11"/>
      <c r="AN2065" s="11"/>
      <c r="AO2065" s="12"/>
      <c r="AP2065" s="12"/>
      <c r="AQ2065" s="12"/>
      <c r="AR2065" s="12"/>
      <c r="AS2065" s="12"/>
      <c r="AT2065" s="12"/>
      <c r="AU2065" s="12"/>
      <c r="AV2065" s="12"/>
      <c r="AX2065" s="11"/>
      <c r="AY2065" s="12"/>
      <c r="AZ2065" s="12"/>
      <c r="BA2065" s="12"/>
      <c r="BB2065" s="12"/>
      <c r="BC2065" s="12"/>
      <c r="BD2065" s="12"/>
      <c r="BE2065" s="12"/>
      <c r="BF2065" s="12"/>
    </row>
    <row r="2066" spans="30:58">
      <c r="AD2066" s="11"/>
      <c r="AE2066" s="12"/>
      <c r="AF2066" s="11"/>
      <c r="AG2066" s="12"/>
      <c r="AH2066" s="11"/>
      <c r="AI2066" s="11"/>
      <c r="AJ2066" s="11"/>
      <c r="AK2066" s="11"/>
      <c r="AL2066" s="11"/>
      <c r="AN2066" s="11"/>
      <c r="AO2066" s="12"/>
      <c r="AP2066" s="12"/>
      <c r="AQ2066" s="12"/>
      <c r="AR2066" s="12"/>
      <c r="AS2066" s="12"/>
      <c r="AT2066" s="12"/>
      <c r="AU2066" s="12"/>
      <c r="AV2066" s="12"/>
      <c r="AX2066" s="11"/>
      <c r="AY2066" s="12"/>
      <c r="AZ2066" s="12"/>
      <c r="BA2066" s="12"/>
      <c r="BB2066" s="12"/>
      <c r="BC2066" s="12"/>
      <c r="BD2066" s="12"/>
      <c r="BE2066" s="12"/>
      <c r="BF2066" s="12"/>
    </row>
    <row r="2067" spans="30:58">
      <c r="AD2067" s="11"/>
      <c r="AE2067" s="12"/>
      <c r="AF2067" s="11"/>
      <c r="AG2067" s="12"/>
      <c r="AH2067" s="11"/>
      <c r="AI2067" s="11"/>
      <c r="AJ2067" s="11"/>
      <c r="AK2067" s="11"/>
      <c r="AL2067" s="11"/>
      <c r="AN2067" s="11"/>
      <c r="AO2067" s="12"/>
      <c r="AP2067" s="12"/>
      <c r="AQ2067" s="12"/>
      <c r="AR2067" s="12"/>
      <c r="AS2067" s="12"/>
      <c r="AT2067" s="12"/>
      <c r="AU2067" s="12"/>
      <c r="AV2067" s="12"/>
      <c r="AX2067" s="11"/>
      <c r="AY2067" s="12"/>
      <c r="AZ2067" s="12"/>
      <c r="BA2067" s="12"/>
      <c r="BB2067" s="12"/>
      <c r="BC2067" s="12"/>
      <c r="BD2067" s="12"/>
      <c r="BE2067" s="12"/>
      <c r="BF2067" s="12"/>
    </row>
    <row r="2068" spans="30:58">
      <c r="AD2068" s="11"/>
      <c r="AE2068" s="12"/>
      <c r="AF2068" s="11"/>
      <c r="AG2068" s="12"/>
      <c r="AH2068" s="11"/>
      <c r="AI2068" s="11"/>
      <c r="AJ2068" s="11"/>
      <c r="AK2068" s="11"/>
      <c r="AL2068" s="11"/>
      <c r="AN2068" s="11"/>
      <c r="AO2068" s="12"/>
      <c r="AP2068" s="12"/>
      <c r="AQ2068" s="12"/>
      <c r="AR2068" s="12"/>
      <c r="AS2068" s="12"/>
      <c r="AT2068" s="12"/>
      <c r="AU2068" s="12"/>
      <c r="AV2068" s="12"/>
      <c r="AX2068" s="11"/>
      <c r="AY2068" s="12"/>
      <c r="AZ2068" s="12"/>
      <c r="BA2068" s="12"/>
      <c r="BB2068" s="12"/>
      <c r="BC2068" s="12"/>
      <c r="BD2068" s="12"/>
      <c r="BE2068" s="12"/>
      <c r="BF2068" s="12"/>
    </row>
    <row r="2069" spans="30:58">
      <c r="AD2069" s="11"/>
      <c r="AE2069" s="12"/>
      <c r="AF2069" s="11"/>
      <c r="AG2069" s="12"/>
      <c r="AH2069" s="11"/>
      <c r="AI2069" s="11"/>
      <c r="AJ2069" s="11"/>
      <c r="AK2069" s="11"/>
      <c r="AL2069" s="11"/>
      <c r="AN2069" s="11"/>
      <c r="AO2069" s="12"/>
      <c r="AP2069" s="12"/>
      <c r="AQ2069" s="12"/>
      <c r="AR2069" s="12"/>
      <c r="AS2069" s="12"/>
      <c r="AT2069" s="12"/>
      <c r="AU2069" s="12"/>
      <c r="AV2069" s="12"/>
      <c r="AX2069" s="11"/>
      <c r="AY2069" s="12"/>
      <c r="AZ2069" s="12"/>
      <c r="BA2069" s="12"/>
      <c r="BB2069" s="12"/>
      <c r="BC2069" s="12"/>
      <c r="BD2069" s="12"/>
      <c r="BE2069" s="12"/>
      <c r="BF2069" s="12"/>
    </row>
    <row r="2070" spans="30:58">
      <c r="AD2070" s="11"/>
      <c r="AE2070" s="12"/>
      <c r="AF2070" s="11"/>
      <c r="AG2070" s="12"/>
      <c r="AH2070" s="11"/>
      <c r="AI2070" s="11"/>
      <c r="AJ2070" s="11"/>
      <c r="AK2070" s="11"/>
      <c r="AL2070" s="11"/>
      <c r="AN2070" s="11"/>
      <c r="AO2070" s="12"/>
      <c r="AP2070" s="12"/>
      <c r="AQ2070" s="12"/>
      <c r="AR2070" s="12"/>
      <c r="AS2070" s="12"/>
      <c r="AT2070" s="12"/>
      <c r="AU2070" s="12"/>
      <c r="AV2070" s="12"/>
      <c r="AX2070" s="11"/>
      <c r="AY2070" s="12"/>
      <c r="AZ2070" s="12"/>
      <c r="BA2070" s="12"/>
      <c r="BB2070" s="12"/>
      <c r="BC2070" s="12"/>
      <c r="BD2070" s="12"/>
      <c r="BE2070" s="12"/>
      <c r="BF2070" s="12"/>
    </row>
    <row r="2071" spans="30:58">
      <c r="AD2071" s="11"/>
      <c r="AE2071" s="12"/>
      <c r="AF2071" s="11"/>
      <c r="AG2071" s="12"/>
      <c r="AH2071" s="11"/>
      <c r="AI2071" s="11"/>
      <c r="AJ2071" s="11"/>
      <c r="AK2071" s="11"/>
      <c r="AL2071" s="11"/>
      <c r="AN2071" s="11"/>
      <c r="AO2071" s="12"/>
      <c r="AP2071" s="12"/>
      <c r="AQ2071" s="12"/>
      <c r="AR2071" s="12"/>
      <c r="AS2071" s="12"/>
      <c r="AT2071" s="12"/>
      <c r="AU2071" s="12"/>
      <c r="AV2071" s="12"/>
      <c r="AX2071" s="11"/>
      <c r="AY2071" s="12"/>
      <c r="AZ2071" s="12"/>
      <c r="BA2071" s="12"/>
      <c r="BB2071" s="12"/>
      <c r="BC2071" s="12"/>
      <c r="BD2071" s="12"/>
      <c r="BE2071" s="12"/>
      <c r="BF2071" s="12"/>
    </row>
    <row r="2072" spans="30:58">
      <c r="AD2072" s="11"/>
      <c r="AE2072" s="12"/>
      <c r="AF2072" s="11"/>
      <c r="AG2072" s="12"/>
      <c r="AH2072" s="11"/>
      <c r="AI2072" s="11"/>
      <c r="AJ2072" s="11"/>
      <c r="AK2072" s="11"/>
      <c r="AL2072" s="11"/>
      <c r="AN2072" s="11"/>
      <c r="AO2072" s="12"/>
      <c r="AP2072" s="12"/>
      <c r="AQ2072" s="12"/>
      <c r="AR2072" s="12"/>
      <c r="AS2072" s="12"/>
      <c r="AT2072" s="12"/>
      <c r="AU2072" s="12"/>
      <c r="AV2072" s="12"/>
      <c r="AX2072" s="11"/>
      <c r="AY2072" s="12"/>
      <c r="AZ2072" s="12"/>
      <c r="BA2072" s="12"/>
      <c r="BB2072" s="12"/>
      <c r="BC2072" s="12"/>
      <c r="BD2072" s="12"/>
      <c r="BE2072" s="12"/>
      <c r="BF2072" s="12"/>
    </row>
    <row r="2073" spans="30:58">
      <c r="AD2073" s="11"/>
      <c r="AE2073" s="12"/>
      <c r="AF2073" s="11"/>
      <c r="AG2073" s="12"/>
      <c r="AH2073" s="11"/>
      <c r="AI2073" s="11"/>
      <c r="AJ2073" s="11"/>
      <c r="AK2073" s="11"/>
      <c r="AL2073" s="11"/>
      <c r="AN2073" s="11"/>
      <c r="AO2073" s="12"/>
      <c r="AP2073" s="12"/>
      <c r="AQ2073" s="12"/>
      <c r="AR2073" s="12"/>
      <c r="AS2073" s="12"/>
      <c r="AT2073" s="12"/>
      <c r="AU2073" s="12"/>
      <c r="AV2073" s="12"/>
      <c r="AX2073" s="11"/>
      <c r="AY2073" s="12"/>
      <c r="AZ2073" s="12"/>
      <c r="BA2073" s="12"/>
      <c r="BB2073" s="12"/>
      <c r="BC2073" s="12"/>
      <c r="BD2073" s="12"/>
      <c r="BE2073" s="12"/>
      <c r="BF2073" s="12"/>
    </row>
    <row r="2074" spans="30:58">
      <c r="AD2074" s="11"/>
      <c r="AE2074" s="12"/>
      <c r="AF2074" s="11"/>
      <c r="AG2074" s="12"/>
      <c r="AH2074" s="11"/>
      <c r="AI2074" s="11"/>
      <c r="AJ2074" s="11"/>
      <c r="AK2074" s="11"/>
      <c r="AL2074" s="11"/>
      <c r="AN2074" s="11"/>
      <c r="AO2074" s="12"/>
      <c r="AP2074" s="12"/>
      <c r="AQ2074" s="12"/>
      <c r="AR2074" s="12"/>
      <c r="AS2074" s="12"/>
      <c r="AT2074" s="12"/>
      <c r="AU2074" s="12"/>
      <c r="AV2074" s="12"/>
      <c r="AX2074" s="11"/>
      <c r="AY2074" s="12"/>
      <c r="AZ2074" s="12"/>
      <c r="BA2074" s="12"/>
      <c r="BB2074" s="12"/>
      <c r="BC2074" s="12"/>
      <c r="BD2074" s="12"/>
      <c r="BE2074" s="12"/>
      <c r="BF2074" s="12"/>
    </row>
    <row r="2075" spans="30:58">
      <c r="AD2075" s="11"/>
      <c r="AE2075" s="12"/>
      <c r="AF2075" s="11"/>
      <c r="AG2075" s="12"/>
      <c r="AH2075" s="11"/>
      <c r="AI2075" s="11"/>
      <c r="AJ2075" s="11"/>
      <c r="AK2075" s="11"/>
      <c r="AL2075" s="11"/>
      <c r="AN2075" s="11"/>
      <c r="AO2075" s="12"/>
      <c r="AP2075" s="12"/>
      <c r="AQ2075" s="12"/>
      <c r="AR2075" s="12"/>
      <c r="AS2075" s="12"/>
      <c r="AT2075" s="12"/>
      <c r="AU2075" s="12"/>
      <c r="AV2075" s="12"/>
      <c r="AX2075" s="11"/>
      <c r="AY2075" s="12"/>
      <c r="AZ2075" s="12"/>
      <c r="BA2075" s="12"/>
      <c r="BB2075" s="12"/>
      <c r="BC2075" s="12"/>
      <c r="BD2075" s="12"/>
      <c r="BE2075" s="12"/>
      <c r="BF2075" s="12"/>
    </row>
    <row r="2076" spans="30:58">
      <c r="AD2076" s="11"/>
      <c r="AE2076" s="12"/>
      <c r="AF2076" s="11"/>
      <c r="AG2076" s="12"/>
      <c r="AH2076" s="11"/>
      <c r="AI2076" s="11"/>
      <c r="AJ2076" s="11"/>
      <c r="AK2076" s="11"/>
      <c r="AL2076" s="11"/>
      <c r="AN2076" s="11"/>
      <c r="AO2076" s="12"/>
      <c r="AP2076" s="12"/>
      <c r="AQ2076" s="12"/>
      <c r="AR2076" s="12"/>
      <c r="AS2076" s="12"/>
      <c r="AT2076" s="12"/>
      <c r="AU2076" s="12"/>
      <c r="AV2076" s="12"/>
      <c r="AX2076" s="11"/>
      <c r="AY2076" s="12"/>
      <c r="AZ2076" s="12"/>
      <c r="BA2076" s="12"/>
      <c r="BB2076" s="12"/>
      <c r="BC2076" s="12"/>
      <c r="BD2076" s="12"/>
      <c r="BE2076" s="12"/>
      <c r="BF2076" s="12"/>
    </row>
    <row r="2077" spans="30:58">
      <c r="AD2077" s="11"/>
      <c r="AE2077" s="12"/>
      <c r="AF2077" s="11"/>
      <c r="AG2077" s="12"/>
      <c r="AH2077" s="11"/>
      <c r="AI2077" s="11"/>
      <c r="AJ2077" s="11"/>
      <c r="AK2077" s="11"/>
      <c r="AL2077" s="11"/>
      <c r="AN2077" s="11"/>
      <c r="AO2077" s="12"/>
      <c r="AP2077" s="12"/>
      <c r="AQ2077" s="12"/>
      <c r="AR2077" s="12"/>
      <c r="AS2077" s="12"/>
      <c r="AT2077" s="12"/>
      <c r="AU2077" s="12"/>
      <c r="AV2077" s="12"/>
      <c r="AX2077" s="11"/>
      <c r="AY2077" s="12"/>
      <c r="AZ2077" s="12"/>
      <c r="BA2077" s="12"/>
      <c r="BB2077" s="12"/>
      <c r="BC2077" s="12"/>
      <c r="BD2077" s="12"/>
      <c r="BE2077" s="12"/>
      <c r="BF2077" s="12"/>
    </row>
    <row r="2078" spans="30:58">
      <c r="AD2078" s="11"/>
      <c r="AE2078" s="12"/>
      <c r="AF2078" s="11"/>
      <c r="AG2078" s="12"/>
      <c r="AH2078" s="11"/>
      <c r="AI2078" s="11"/>
      <c r="AJ2078" s="11"/>
      <c r="AK2078" s="11"/>
      <c r="AL2078" s="11"/>
      <c r="AN2078" s="11"/>
      <c r="AO2078" s="12"/>
      <c r="AP2078" s="12"/>
      <c r="AQ2078" s="12"/>
      <c r="AR2078" s="12"/>
      <c r="AS2078" s="12"/>
      <c r="AT2078" s="12"/>
      <c r="AU2078" s="12"/>
      <c r="AV2078" s="12"/>
      <c r="AX2078" s="11"/>
      <c r="AY2078" s="12"/>
      <c r="AZ2078" s="12"/>
      <c r="BA2078" s="12"/>
      <c r="BB2078" s="12"/>
      <c r="BC2078" s="12"/>
      <c r="BD2078" s="12"/>
      <c r="BE2078" s="12"/>
      <c r="BF2078" s="12"/>
    </row>
    <row r="2079" spans="30:58">
      <c r="AD2079" s="11"/>
      <c r="AE2079" s="12"/>
      <c r="AF2079" s="11"/>
      <c r="AG2079" s="12"/>
      <c r="AH2079" s="11"/>
      <c r="AI2079" s="11"/>
      <c r="AJ2079" s="11"/>
      <c r="AK2079" s="11"/>
      <c r="AL2079" s="11"/>
      <c r="AN2079" s="11"/>
      <c r="AO2079" s="12"/>
      <c r="AP2079" s="12"/>
      <c r="AQ2079" s="12"/>
      <c r="AR2079" s="12"/>
      <c r="AS2079" s="12"/>
      <c r="AT2079" s="12"/>
      <c r="AU2079" s="12"/>
      <c r="AV2079" s="12"/>
      <c r="AX2079" s="11"/>
      <c r="AY2079" s="12"/>
      <c r="AZ2079" s="12"/>
      <c r="BA2079" s="12"/>
      <c r="BB2079" s="12"/>
      <c r="BC2079" s="12"/>
      <c r="BD2079" s="12"/>
      <c r="BE2079" s="12"/>
      <c r="BF2079" s="12"/>
    </row>
    <row r="2080" spans="30:58">
      <c r="AD2080" s="11"/>
      <c r="AE2080" s="12"/>
      <c r="AF2080" s="11"/>
      <c r="AG2080" s="12"/>
      <c r="AH2080" s="11"/>
      <c r="AI2080" s="11"/>
      <c r="AJ2080" s="11"/>
      <c r="AK2080" s="11"/>
      <c r="AL2080" s="11"/>
      <c r="AN2080" s="11"/>
      <c r="AO2080" s="12"/>
      <c r="AP2080" s="12"/>
      <c r="AQ2080" s="12"/>
      <c r="AR2080" s="12"/>
      <c r="AS2080" s="12"/>
      <c r="AT2080" s="12"/>
      <c r="AU2080" s="12"/>
      <c r="AV2080" s="12"/>
      <c r="AX2080" s="11"/>
      <c r="AY2080" s="12"/>
      <c r="AZ2080" s="12"/>
      <c r="BA2080" s="12"/>
      <c r="BB2080" s="12"/>
      <c r="BC2080" s="12"/>
      <c r="BD2080" s="12"/>
      <c r="BE2080" s="12"/>
      <c r="BF2080" s="12"/>
    </row>
    <row r="2081" spans="30:58">
      <c r="AD2081" s="11"/>
      <c r="AE2081" s="12"/>
      <c r="AF2081" s="11"/>
      <c r="AG2081" s="12"/>
      <c r="AH2081" s="11"/>
      <c r="AI2081" s="11"/>
      <c r="AJ2081" s="11"/>
      <c r="AK2081" s="11"/>
      <c r="AL2081" s="11"/>
      <c r="AN2081" s="11"/>
      <c r="AO2081" s="12"/>
      <c r="AP2081" s="12"/>
      <c r="AQ2081" s="12"/>
      <c r="AR2081" s="12"/>
      <c r="AS2081" s="12"/>
      <c r="AT2081" s="12"/>
      <c r="AU2081" s="12"/>
      <c r="AV2081" s="12"/>
      <c r="AX2081" s="11"/>
      <c r="AY2081" s="12"/>
      <c r="AZ2081" s="12"/>
      <c r="BA2081" s="12"/>
      <c r="BB2081" s="12"/>
      <c r="BC2081" s="12"/>
      <c r="BD2081" s="12"/>
      <c r="BE2081" s="12"/>
      <c r="BF2081" s="12"/>
    </row>
    <row r="2082" spans="30:58">
      <c r="AD2082" s="11"/>
      <c r="AE2082" s="12"/>
      <c r="AF2082" s="11"/>
      <c r="AG2082" s="12"/>
      <c r="AH2082" s="11"/>
      <c r="AI2082" s="11"/>
      <c r="AJ2082" s="11"/>
      <c r="AK2082" s="11"/>
      <c r="AL2082" s="11"/>
      <c r="AN2082" s="11"/>
      <c r="AO2082" s="12"/>
      <c r="AP2082" s="12"/>
      <c r="AQ2082" s="12"/>
      <c r="AR2082" s="12"/>
      <c r="AS2082" s="12"/>
      <c r="AT2082" s="12"/>
      <c r="AU2082" s="12"/>
      <c r="AV2082" s="12"/>
      <c r="AX2082" s="11"/>
      <c r="AY2082" s="12"/>
      <c r="AZ2082" s="12"/>
      <c r="BA2082" s="12"/>
      <c r="BB2082" s="12"/>
      <c r="BC2082" s="12"/>
      <c r="BD2082" s="12"/>
      <c r="BE2082" s="12"/>
      <c r="BF2082" s="12"/>
    </row>
    <row r="2083" spans="30:58">
      <c r="AD2083" s="11"/>
      <c r="AE2083" s="12"/>
      <c r="AF2083" s="11"/>
      <c r="AG2083" s="12"/>
      <c r="AH2083" s="11"/>
      <c r="AI2083" s="11"/>
      <c r="AJ2083" s="11"/>
      <c r="AK2083" s="11"/>
      <c r="AL2083" s="11"/>
      <c r="AN2083" s="11"/>
      <c r="AO2083" s="12"/>
      <c r="AP2083" s="12"/>
      <c r="AQ2083" s="12"/>
      <c r="AR2083" s="12"/>
      <c r="AS2083" s="12"/>
      <c r="AT2083" s="12"/>
      <c r="AU2083" s="12"/>
      <c r="AV2083" s="12"/>
      <c r="AX2083" s="11"/>
      <c r="AY2083" s="12"/>
      <c r="AZ2083" s="12"/>
      <c r="BA2083" s="12"/>
      <c r="BB2083" s="12"/>
      <c r="BC2083" s="12"/>
      <c r="BD2083" s="12"/>
      <c r="BE2083" s="12"/>
      <c r="BF2083" s="12"/>
    </row>
    <row r="2084" spans="30:58">
      <c r="AD2084" s="11"/>
      <c r="AE2084" s="12"/>
      <c r="AF2084" s="11"/>
      <c r="AG2084" s="12"/>
      <c r="AH2084" s="11"/>
      <c r="AI2084" s="11"/>
      <c r="AJ2084" s="11"/>
      <c r="AK2084" s="11"/>
      <c r="AL2084" s="11"/>
      <c r="AN2084" s="11"/>
      <c r="AO2084" s="12"/>
      <c r="AP2084" s="12"/>
      <c r="AQ2084" s="12"/>
      <c r="AR2084" s="12"/>
      <c r="AS2084" s="12"/>
      <c r="AT2084" s="12"/>
      <c r="AU2084" s="12"/>
      <c r="AV2084" s="12"/>
      <c r="AX2084" s="11"/>
      <c r="AY2084" s="12"/>
      <c r="AZ2084" s="12"/>
      <c r="BA2084" s="12"/>
      <c r="BB2084" s="12"/>
      <c r="BC2084" s="12"/>
      <c r="BD2084" s="12"/>
      <c r="BE2084" s="12"/>
      <c r="BF2084" s="12"/>
    </row>
    <row r="2085" spans="30:58">
      <c r="AD2085" s="11"/>
      <c r="AE2085" s="12"/>
      <c r="AF2085" s="11"/>
      <c r="AG2085" s="12"/>
      <c r="AH2085" s="11"/>
      <c r="AI2085" s="11"/>
      <c r="AJ2085" s="11"/>
      <c r="AK2085" s="11"/>
      <c r="AL2085" s="11"/>
      <c r="AN2085" s="11"/>
      <c r="AO2085" s="12"/>
      <c r="AP2085" s="12"/>
      <c r="AQ2085" s="12"/>
      <c r="AR2085" s="12"/>
      <c r="AS2085" s="12"/>
      <c r="AT2085" s="12"/>
      <c r="AU2085" s="12"/>
      <c r="AV2085" s="12"/>
      <c r="AX2085" s="11"/>
      <c r="AY2085" s="12"/>
      <c r="AZ2085" s="12"/>
      <c r="BA2085" s="12"/>
      <c r="BB2085" s="12"/>
      <c r="BC2085" s="12"/>
      <c r="BD2085" s="12"/>
      <c r="BE2085" s="12"/>
      <c r="BF2085" s="12"/>
    </row>
    <row r="2086" spans="30:58">
      <c r="AD2086" s="11"/>
      <c r="AE2086" s="12"/>
      <c r="AF2086" s="11"/>
      <c r="AG2086" s="12"/>
      <c r="AH2086" s="11"/>
      <c r="AI2086" s="11"/>
      <c r="AJ2086" s="11"/>
      <c r="AK2086" s="11"/>
      <c r="AL2086" s="11"/>
      <c r="AN2086" s="11"/>
      <c r="AO2086" s="12"/>
      <c r="AP2086" s="12"/>
      <c r="AQ2086" s="12"/>
      <c r="AR2086" s="12"/>
      <c r="AS2086" s="12"/>
      <c r="AT2086" s="12"/>
      <c r="AU2086" s="12"/>
      <c r="AV2086" s="12"/>
      <c r="AX2086" s="11"/>
      <c r="AY2086" s="12"/>
      <c r="AZ2086" s="12"/>
      <c r="BA2086" s="12"/>
      <c r="BB2086" s="12"/>
      <c r="BC2086" s="12"/>
      <c r="BD2086" s="12"/>
      <c r="BE2086" s="12"/>
      <c r="BF2086" s="12"/>
    </row>
    <row r="2087" spans="30:58">
      <c r="AD2087" s="11"/>
      <c r="AE2087" s="12"/>
      <c r="AF2087" s="11"/>
      <c r="AG2087" s="12"/>
      <c r="AH2087" s="11"/>
      <c r="AI2087" s="11"/>
      <c r="AJ2087" s="11"/>
      <c r="AK2087" s="11"/>
      <c r="AL2087" s="11"/>
      <c r="AN2087" s="11"/>
      <c r="AO2087" s="12"/>
      <c r="AP2087" s="12"/>
      <c r="AQ2087" s="12"/>
      <c r="AR2087" s="12"/>
      <c r="AS2087" s="12"/>
      <c r="AT2087" s="12"/>
      <c r="AU2087" s="12"/>
      <c r="AV2087" s="12"/>
      <c r="AX2087" s="11"/>
      <c r="AY2087" s="12"/>
      <c r="AZ2087" s="12"/>
      <c r="BA2087" s="12"/>
      <c r="BB2087" s="12"/>
      <c r="BC2087" s="12"/>
      <c r="BD2087" s="12"/>
      <c r="BE2087" s="12"/>
      <c r="BF2087" s="12"/>
    </row>
    <row r="2088" spans="30:58">
      <c r="AD2088" s="11"/>
      <c r="AE2088" s="12"/>
      <c r="AF2088" s="11"/>
      <c r="AG2088" s="12"/>
      <c r="AH2088" s="11"/>
      <c r="AI2088" s="11"/>
      <c r="AJ2088" s="11"/>
      <c r="AK2088" s="11"/>
      <c r="AL2088" s="11"/>
      <c r="AN2088" s="11"/>
      <c r="AO2088" s="12"/>
      <c r="AP2088" s="12"/>
      <c r="AQ2088" s="12"/>
      <c r="AR2088" s="12"/>
      <c r="AS2088" s="12"/>
      <c r="AT2088" s="12"/>
      <c r="AU2088" s="12"/>
      <c r="AV2088" s="12"/>
      <c r="AX2088" s="11"/>
      <c r="AY2088" s="12"/>
      <c r="AZ2088" s="12"/>
      <c r="BA2088" s="12"/>
      <c r="BB2088" s="12"/>
      <c r="BC2088" s="12"/>
      <c r="BD2088" s="12"/>
      <c r="BE2088" s="12"/>
      <c r="BF2088" s="12"/>
    </row>
    <row r="2089" spans="30:58">
      <c r="AD2089" s="11"/>
      <c r="AE2089" s="12"/>
      <c r="AF2089" s="11"/>
      <c r="AG2089" s="12"/>
      <c r="AH2089" s="11"/>
      <c r="AI2089" s="11"/>
      <c r="AJ2089" s="11"/>
      <c r="AK2089" s="11"/>
      <c r="AL2089" s="11"/>
      <c r="AN2089" s="11"/>
      <c r="AO2089" s="12"/>
      <c r="AP2089" s="12"/>
      <c r="AQ2089" s="12"/>
      <c r="AR2089" s="12"/>
      <c r="AS2089" s="12"/>
      <c r="AT2089" s="12"/>
      <c r="AU2089" s="12"/>
      <c r="AV2089" s="12"/>
      <c r="AX2089" s="11"/>
      <c r="AY2089" s="12"/>
      <c r="AZ2089" s="12"/>
      <c r="BA2089" s="12"/>
      <c r="BB2089" s="12"/>
      <c r="BC2089" s="12"/>
      <c r="BD2089" s="12"/>
      <c r="BE2089" s="12"/>
      <c r="BF2089" s="12"/>
    </row>
    <row r="2090" spans="30:58">
      <c r="AD2090" s="11"/>
      <c r="AE2090" s="12"/>
      <c r="AF2090" s="11"/>
      <c r="AG2090" s="12"/>
      <c r="AH2090" s="11"/>
      <c r="AI2090" s="11"/>
      <c r="AJ2090" s="11"/>
      <c r="AK2090" s="11"/>
      <c r="AL2090" s="11"/>
      <c r="AN2090" s="11"/>
      <c r="AO2090" s="12"/>
      <c r="AP2090" s="12"/>
      <c r="AQ2090" s="12"/>
      <c r="AR2090" s="12"/>
      <c r="AS2090" s="12"/>
      <c r="AT2090" s="12"/>
      <c r="AU2090" s="12"/>
      <c r="AV2090" s="12"/>
      <c r="AX2090" s="11"/>
      <c r="AY2090" s="12"/>
      <c r="AZ2090" s="12"/>
      <c r="BA2090" s="12"/>
      <c r="BB2090" s="12"/>
      <c r="BC2090" s="12"/>
      <c r="BD2090" s="12"/>
      <c r="BE2090" s="12"/>
      <c r="BF2090" s="12"/>
    </row>
    <row r="2091" spans="30:58">
      <c r="AD2091" s="11"/>
      <c r="AE2091" s="12"/>
      <c r="AF2091" s="11"/>
      <c r="AG2091" s="12"/>
      <c r="AH2091" s="11"/>
      <c r="AI2091" s="11"/>
      <c r="AJ2091" s="11"/>
      <c r="AK2091" s="11"/>
      <c r="AL2091" s="11"/>
      <c r="AN2091" s="11"/>
      <c r="AO2091" s="12"/>
      <c r="AP2091" s="12"/>
      <c r="AQ2091" s="12"/>
      <c r="AR2091" s="12"/>
      <c r="AS2091" s="12"/>
      <c r="AT2091" s="12"/>
      <c r="AU2091" s="12"/>
      <c r="AV2091" s="12"/>
      <c r="AX2091" s="11"/>
      <c r="AY2091" s="12"/>
      <c r="AZ2091" s="12"/>
      <c r="BA2091" s="12"/>
      <c r="BB2091" s="12"/>
      <c r="BC2091" s="12"/>
      <c r="BD2091" s="12"/>
      <c r="BE2091" s="12"/>
      <c r="BF2091" s="12"/>
    </row>
    <row r="2092" spans="30:58">
      <c r="AD2092" s="11"/>
      <c r="AE2092" s="12"/>
      <c r="AF2092" s="11"/>
      <c r="AG2092" s="12"/>
      <c r="AH2092" s="11"/>
      <c r="AI2092" s="11"/>
      <c r="AJ2092" s="11"/>
      <c r="AK2092" s="11"/>
      <c r="AL2092" s="11"/>
      <c r="AN2092" s="11"/>
      <c r="AO2092" s="12"/>
      <c r="AP2092" s="12"/>
      <c r="AQ2092" s="12"/>
      <c r="AR2092" s="12"/>
      <c r="AS2092" s="12"/>
      <c r="AT2092" s="12"/>
      <c r="AU2092" s="12"/>
      <c r="AV2092" s="12"/>
      <c r="AX2092" s="11"/>
      <c r="AY2092" s="12"/>
      <c r="AZ2092" s="12"/>
      <c r="BA2092" s="12"/>
      <c r="BB2092" s="12"/>
      <c r="BC2092" s="12"/>
      <c r="BD2092" s="12"/>
      <c r="BE2092" s="12"/>
      <c r="BF2092" s="12"/>
    </row>
    <row r="2093" spans="30:58">
      <c r="AD2093" s="11"/>
      <c r="AE2093" s="12"/>
      <c r="AF2093" s="11"/>
      <c r="AG2093" s="12"/>
      <c r="AH2093" s="11"/>
      <c r="AI2093" s="11"/>
      <c r="AJ2093" s="11"/>
      <c r="AK2093" s="11"/>
      <c r="AL2093" s="11"/>
      <c r="AN2093" s="11"/>
      <c r="AO2093" s="12"/>
      <c r="AP2093" s="12"/>
      <c r="AQ2093" s="12"/>
      <c r="AR2093" s="12"/>
      <c r="AS2093" s="12"/>
      <c r="AT2093" s="12"/>
      <c r="AU2093" s="12"/>
      <c r="AV2093" s="12"/>
      <c r="AX2093" s="11"/>
      <c r="AY2093" s="12"/>
      <c r="AZ2093" s="12"/>
      <c r="BA2093" s="12"/>
      <c r="BB2093" s="12"/>
      <c r="BC2093" s="12"/>
      <c r="BD2093" s="12"/>
      <c r="BE2093" s="12"/>
      <c r="BF2093" s="12"/>
    </row>
    <row r="2094" spans="30:58">
      <c r="AD2094" s="11"/>
      <c r="AE2094" s="12"/>
      <c r="AF2094" s="11"/>
      <c r="AG2094" s="12"/>
      <c r="AH2094" s="11"/>
      <c r="AI2094" s="11"/>
      <c r="AJ2094" s="11"/>
      <c r="AK2094" s="11"/>
      <c r="AL2094" s="11"/>
      <c r="AN2094" s="11"/>
      <c r="AO2094" s="12"/>
      <c r="AP2094" s="12"/>
      <c r="AQ2094" s="12"/>
      <c r="AR2094" s="12"/>
      <c r="AS2094" s="12"/>
      <c r="AT2094" s="12"/>
      <c r="AU2094" s="12"/>
      <c r="AV2094" s="12"/>
      <c r="AX2094" s="11"/>
      <c r="AY2094" s="12"/>
      <c r="AZ2094" s="12"/>
      <c r="BA2094" s="12"/>
      <c r="BB2094" s="12"/>
      <c r="BC2094" s="12"/>
      <c r="BD2094" s="12"/>
      <c r="BE2094" s="12"/>
      <c r="BF2094" s="12"/>
    </row>
    <row r="2095" spans="30:58">
      <c r="AD2095" s="11"/>
      <c r="AE2095" s="12"/>
      <c r="AF2095" s="11"/>
      <c r="AG2095" s="12"/>
      <c r="AH2095" s="11"/>
      <c r="AI2095" s="11"/>
      <c r="AJ2095" s="11"/>
      <c r="AK2095" s="11"/>
      <c r="AL2095" s="11"/>
      <c r="AN2095" s="11"/>
      <c r="AO2095" s="12"/>
      <c r="AP2095" s="12"/>
      <c r="AQ2095" s="12"/>
      <c r="AR2095" s="12"/>
      <c r="AS2095" s="12"/>
      <c r="AT2095" s="12"/>
      <c r="AU2095" s="12"/>
      <c r="AV2095" s="12"/>
      <c r="AX2095" s="11"/>
      <c r="AY2095" s="12"/>
      <c r="AZ2095" s="12"/>
      <c r="BA2095" s="12"/>
      <c r="BB2095" s="12"/>
      <c r="BC2095" s="12"/>
      <c r="BD2095" s="12"/>
      <c r="BE2095" s="12"/>
      <c r="BF2095" s="12"/>
    </row>
    <row r="2096" spans="30:58">
      <c r="AD2096" s="11"/>
      <c r="AE2096" s="12"/>
      <c r="AF2096" s="11"/>
      <c r="AG2096" s="12"/>
      <c r="AH2096" s="11"/>
      <c r="AI2096" s="11"/>
      <c r="AJ2096" s="11"/>
      <c r="AK2096" s="11"/>
      <c r="AL2096" s="11"/>
      <c r="AN2096" s="11"/>
      <c r="AO2096" s="12"/>
      <c r="AP2096" s="12"/>
      <c r="AQ2096" s="12"/>
      <c r="AR2096" s="12"/>
      <c r="AS2096" s="12"/>
      <c r="AT2096" s="12"/>
      <c r="AU2096" s="12"/>
      <c r="AV2096" s="12"/>
      <c r="AX2096" s="11"/>
      <c r="AY2096" s="12"/>
      <c r="AZ2096" s="12"/>
      <c r="BA2096" s="12"/>
      <c r="BB2096" s="12"/>
      <c r="BC2096" s="12"/>
      <c r="BD2096" s="12"/>
      <c r="BE2096" s="12"/>
      <c r="BF2096" s="12"/>
    </row>
    <row r="2097" spans="30:58">
      <c r="AD2097" s="11"/>
      <c r="AE2097" s="12"/>
      <c r="AF2097" s="11"/>
      <c r="AG2097" s="12"/>
      <c r="AH2097" s="11"/>
      <c r="AI2097" s="11"/>
      <c r="AJ2097" s="11"/>
      <c r="AK2097" s="11"/>
      <c r="AL2097" s="11"/>
      <c r="AN2097" s="11"/>
      <c r="AO2097" s="12"/>
      <c r="AP2097" s="12"/>
      <c r="AQ2097" s="12"/>
      <c r="AR2097" s="12"/>
      <c r="AS2097" s="12"/>
      <c r="AT2097" s="12"/>
      <c r="AU2097" s="12"/>
      <c r="AV2097" s="12"/>
      <c r="AX2097" s="11"/>
      <c r="AY2097" s="12"/>
      <c r="AZ2097" s="12"/>
      <c r="BA2097" s="12"/>
      <c r="BB2097" s="12"/>
      <c r="BC2097" s="12"/>
      <c r="BD2097" s="12"/>
      <c r="BE2097" s="12"/>
      <c r="BF2097" s="12"/>
    </row>
    <row r="2098" spans="30:58">
      <c r="AD2098" s="11"/>
      <c r="AE2098" s="12"/>
      <c r="AF2098" s="11"/>
      <c r="AG2098" s="12"/>
      <c r="AH2098" s="11"/>
      <c r="AI2098" s="11"/>
      <c r="AJ2098" s="11"/>
      <c r="AK2098" s="11"/>
      <c r="AL2098" s="11"/>
      <c r="AN2098" s="11"/>
      <c r="AO2098" s="12"/>
      <c r="AP2098" s="12"/>
      <c r="AQ2098" s="12"/>
      <c r="AR2098" s="12"/>
      <c r="AS2098" s="12"/>
      <c r="AT2098" s="12"/>
      <c r="AU2098" s="12"/>
      <c r="AV2098" s="12"/>
      <c r="AX2098" s="11"/>
      <c r="AY2098" s="12"/>
      <c r="AZ2098" s="12"/>
      <c r="BA2098" s="12"/>
      <c r="BB2098" s="12"/>
      <c r="BC2098" s="12"/>
      <c r="BD2098" s="12"/>
      <c r="BE2098" s="12"/>
      <c r="BF2098" s="12"/>
    </row>
    <row r="2099" spans="30:58">
      <c r="AD2099" s="11"/>
      <c r="AE2099" s="12"/>
      <c r="AF2099" s="11"/>
      <c r="AG2099" s="12"/>
      <c r="AH2099" s="11"/>
      <c r="AI2099" s="11"/>
      <c r="AJ2099" s="11"/>
      <c r="AK2099" s="11"/>
      <c r="AL2099" s="11"/>
      <c r="AN2099" s="11"/>
      <c r="AO2099" s="12"/>
      <c r="AP2099" s="12"/>
      <c r="AQ2099" s="12"/>
      <c r="AR2099" s="12"/>
      <c r="AS2099" s="12"/>
      <c r="AT2099" s="12"/>
      <c r="AU2099" s="12"/>
      <c r="AV2099" s="12"/>
      <c r="AX2099" s="11"/>
      <c r="AY2099" s="12"/>
      <c r="AZ2099" s="12"/>
      <c r="BA2099" s="12"/>
      <c r="BB2099" s="12"/>
      <c r="BC2099" s="12"/>
      <c r="BD2099" s="12"/>
      <c r="BE2099" s="12"/>
      <c r="BF2099" s="12"/>
    </row>
    <row r="2100" spans="30:58">
      <c r="AD2100" s="11"/>
      <c r="AE2100" s="12"/>
      <c r="AF2100" s="11"/>
      <c r="AG2100" s="12"/>
      <c r="AH2100" s="11"/>
      <c r="AI2100" s="11"/>
      <c r="AJ2100" s="11"/>
      <c r="AK2100" s="11"/>
      <c r="AL2100" s="11"/>
      <c r="AN2100" s="11"/>
      <c r="AO2100" s="12"/>
      <c r="AP2100" s="12"/>
      <c r="AQ2100" s="12"/>
      <c r="AR2100" s="12"/>
      <c r="AS2100" s="12"/>
      <c r="AT2100" s="12"/>
      <c r="AU2100" s="12"/>
      <c r="AV2100" s="12"/>
      <c r="AX2100" s="11"/>
      <c r="AY2100" s="12"/>
      <c r="AZ2100" s="12"/>
      <c r="BA2100" s="12"/>
      <c r="BB2100" s="12"/>
      <c r="BC2100" s="12"/>
      <c r="BD2100" s="12"/>
      <c r="BE2100" s="12"/>
      <c r="BF2100" s="12"/>
    </row>
    <row r="2101" spans="30:58">
      <c r="AD2101" s="11"/>
      <c r="AE2101" s="12"/>
      <c r="AF2101" s="11"/>
      <c r="AG2101" s="12"/>
      <c r="AH2101" s="11"/>
      <c r="AI2101" s="11"/>
      <c r="AJ2101" s="11"/>
      <c r="AK2101" s="11"/>
      <c r="AL2101" s="11"/>
      <c r="AN2101" s="11"/>
      <c r="AO2101" s="12"/>
      <c r="AP2101" s="12"/>
      <c r="AQ2101" s="12"/>
      <c r="AR2101" s="12"/>
      <c r="AS2101" s="12"/>
      <c r="AT2101" s="12"/>
      <c r="AU2101" s="12"/>
      <c r="AV2101" s="12"/>
      <c r="AX2101" s="11"/>
      <c r="AY2101" s="12"/>
      <c r="AZ2101" s="12"/>
      <c r="BA2101" s="12"/>
      <c r="BB2101" s="12"/>
      <c r="BC2101" s="12"/>
      <c r="BD2101" s="12"/>
      <c r="BE2101" s="12"/>
      <c r="BF2101" s="12"/>
    </row>
    <row r="2102" spans="30:58">
      <c r="AD2102" s="11"/>
      <c r="AE2102" s="12"/>
      <c r="AF2102" s="11"/>
      <c r="AG2102" s="12"/>
      <c r="AH2102" s="11"/>
      <c r="AI2102" s="11"/>
      <c r="AJ2102" s="11"/>
      <c r="AK2102" s="11"/>
      <c r="AL2102" s="11"/>
      <c r="AN2102" s="11"/>
      <c r="AO2102" s="12"/>
      <c r="AP2102" s="12"/>
      <c r="AQ2102" s="12"/>
      <c r="AR2102" s="12"/>
      <c r="AS2102" s="12"/>
      <c r="AT2102" s="12"/>
      <c r="AU2102" s="12"/>
      <c r="AV2102" s="12"/>
      <c r="AX2102" s="11"/>
      <c r="AY2102" s="12"/>
      <c r="AZ2102" s="12"/>
      <c r="BA2102" s="12"/>
      <c r="BB2102" s="12"/>
      <c r="BC2102" s="12"/>
      <c r="BD2102" s="12"/>
      <c r="BE2102" s="12"/>
      <c r="BF2102" s="12"/>
    </row>
    <row r="2103" spans="30:58">
      <c r="AD2103" s="11"/>
      <c r="AE2103" s="12"/>
      <c r="AF2103" s="11"/>
      <c r="AG2103" s="12"/>
      <c r="AH2103" s="11"/>
      <c r="AI2103" s="11"/>
      <c r="AJ2103" s="11"/>
      <c r="AK2103" s="11"/>
      <c r="AL2103" s="11"/>
      <c r="AN2103" s="11"/>
      <c r="AO2103" s="12"/>
      <c r="AP2103" s="12"/>
      <c r="AQ2103" s="12"/>
      <c r="AR2103" s="12"/>
      <c r="AS2103" s="12"/>
      <c r="AT2103" s="12"/>
      <c r="AU2103" s="12"/>
      <c r="AV2103" s="12"/>
      <c r="AX2103" s="11"/>
      <c r="AY2103" s="12"/>
      <c r="AZ2103" s="12"/>
      <c r="BA2103" s="12"/>
      <c r="BB2103" s="12"/>
      <c r="BC2103" s="12"/>
      <c r="BD2103" s="12"/>
      <c r="BE2103" s="12"/>
      <c r="BF2103" s="12"/>
    </row>
    <row r="2104" spans="30:58">
      <c r="AD2104" s="11"/>
      <c r="AE2104" s="12"/>
      <c r="AF2104" s="11"/>
      <c r="AG2104" s="12"/>
      <c r="AH2104" s="11"/>
      <c r="AI2104" s="11"/>
      <c r="AJ2104" s="11"/>
      <c r="AK2104" s="11"/>
      <c r="AL2104" s="11"/>
      <c r="AN2104" s="11"/>
      <c r="AO2104" s="12"/>
      <c r="AP2104" s="12"/>
      <c r="AQ2104" s="12"/>
      <c r="AR2104" s="12"/>
      <c r="AS2104" s="12"/>
      <c r="AT2104" s="12"/>
      <c r="AU2104" s="12"/>
      <c r="AV2104" s="12"/>
      <c r="AX2104" s="11"/>
      <c r="AY2104" s="12"/>
      <c r="AZ2104" s="12"/>
      <c r="BA2104" s="12"/>
      <c r="BB2104" s="12"/>
      <c r="BC2104" s="12"/>
      <c r="BD2104" s="12"/>
      <c r="BE2104" s="12"/>
      <c r="BF2104" s="12"/>
    </row>
    <row r="2105" spans="30:58">
      <c r="AD2105" s="11"/>
      <c r="AE2105" s="12"/>
      <c r="AF2105" s="11"/>
      <c r="AG2105" s="12"/>
      <c r="AH2105" s="11"/>
      <c r="AI2105" s="11"/>
      <c r="AJ2105" s="11"/>
      <c r="AK2105" s="11"/>
      <c r="AL2105" s="11"/>
      <c r="AN2105" s="11"/>
      <c r="AO2105" s="12"/>
      <c r="AP2105" s="12"/>
      <c r="AQ2105" s="12"/>
      <c r="AR2105" s="12"/>
      <c r="AS2105" s="12"/>
      <c r="AT2105" s="12"/>
      <c r="AU2105" s="12"/>
      <c r="AV2105" s="12"/>
      <c r="AX2105" s="11"/>
      <c r="AY2105" s="12"/>
      <c r="AZ2105" s="12"/>
      <c r="BA2105" s="12"/>
      <c r="BB2105" s="12"/>
      <c r="BC2105" s="12"/>
      <c r="BD2105" s="12"/>
      <c r="BE2105" s="12"/>
      <c r="BF2105" s="12"/>
    </row>
    <row r="2106" spans="30:58">
      <c r="AD2106" s="11"/>
      <c r="AE2106" s="12"/>
      <c r="AF2106" s="11"/>
      <c r="AG2106" s="12"/>
      <c r="AH2106" s="11"/>
      <c r="AI2106" s="11"/>
      <c r="AJ2106" s="11"/>
      <c r="AK2106" s="11"/>
      <c r="AL2106" s="11"/>
      <c r="AN2106" s="11"/>
      <c r="AO2106" s="12"/>
      <c r="AP2106" s="12"/>
      <c r="AQ2106" s="12"/>
      <c r="AR2106" s="12"/>
      <c r="AS2106" s="12"/>
      <c r="AT2106" s="12"/>
      <c r="AU2106" s="12"/>
      <c r="AV2106" s="12"/>
      <c r="AX2106" s="11"/>
      <c r="AY2106" s="12"/>
      <c r="AZ2106" s="12"/>
      <c r="BA2106" s="12"/>
      <c r="BB2106" s="12"/>
      <c r="BC2106" s="12"/>
      <c r="BD2106" s="12"/>
      <c r="BE2106" s="12"/>
      <c r="BF2106" s="12"/>
    </row>
    <row r="2107" spans="30:58">
      <c r="AD2107" s="11"/>
      <c r="AE2107" s="12"/>
      <c r="AF2107" s="11"/>
      <c r="AG2107" s="12"/>
      <c r="AH2107" s="11"/>
      <c r="AI2107" s="11"/>
      <c r="AJ2107" s="11"/>
      <c r="AK2107" s="11"/>
      <c r="AL2107" s="11"/>
      <c r="AN2107" s="11"/>
      <c r="AO2107" s="12"/>
      <c r="AP2107" s="12"/>
      <c r="AQ2107" s="12"/>
      <c r="AR2107" s="12"/>
      <c r="AS2107" s="12"/>
      <c r="AT2107" s="12"/>
      <c r="AU2107" s="12"/>
      <c r="AV2107" s="12"/>
      <c r="AX2107" s="11"/>
      <c r="AY2107" s="12"/>
      <c r="AZ2107" s="12"/>
      <c r="BA2107" s="12"/>
      <c r="BB2107" s="12"/>
      <c r="BC2107" s="12"/>
      <c r="BD2107" s="12"/>
      <c r="BE2107" s="12"/>
      <c r="BF2107" s="12"/>
    </row>
    <row r="2108" spans="30:58">
      <c r="AD2108" s="11"/>
      <c r="AE2108" s="12"/>
      <c r="AF2108" s="11"/>
      <c r="AG2108" s="12"/>
      <c r="AH2108" s="11"/>
      <c r="AI2108" s="11"/>
      <c r="AJ2108" s="11"/>
      <c r="AK2108" s="11"/>
      <c r="AL2108" s="11"/>
      <c r="AN2108" s="11"/>
      <c r="AO2108" s="12"/>
      <c r="AP2108" s="12"/>
      <c r="AQ2108" s="12"/>
      <c r="AR2108" s="12"/>
      <c r="AS2108" s="12"/>
      <c r="AT2108" s="12"/>
      <c r="AU2108" s="12"/>
      <c r="AV2108" s="12"/>
      <c r="AX2108" s="11"/>
      <c r="AY2108" s="12"/>
      <c r="AZ2108" s="12"/>
      <c r="BA2108" s="12"/>
      <c r="BB2108" s="12"/>
      <c r="BC2108" s="12"/>
      <c r="BD2108" s="12"/>
      <c r="BE2108" s="12"/>
      <c r="BF2108" s="12"/>
    </row>
    <row r="2109" spans="30:58">
      <c r="AD2109" s="11"/>
      <c r="AE2109" s="12"/>
      <c r="AF2109" s="11"/>
      <c r="AG2109" s="12"/>
      <c r="AH2109" s="11"/>
      <c r="AI2109" s="11"/>
      <c r="AJ2109" s="11"/>
      <c r="AK2109" s="11"/>
      <c r="AL2109" s="11"/>
      <c r="AN2109" s="11"/>
      <c r="AO2109" s="12"/>
      <c r="AP2109" s="12"/>
      <c r="AQ2109" s="12"/>
      <c r="AR2109" s="12"/>
      <c r="AS2109" s="12"/>
      <c r="AT2109" s="12"/>
      <c r="AU2109" s="12"/>
      <c r="AV2109" s="12"/>
      <c r="AX2109" s="11"/>
      <c r="AY2109" s="12"/>
      <c r="AZ2109" s="12"/>
      <c r="BA2109" s="12"/>
      <c r="BB2109" s="12"/>
      <c r="BC2109" s="12"/>
      <c r="BD2109" s="12"/>
      <c r="BE2109" s="12"/>
      <c r="BF2109" s="12"/>
    </row>
    <row r="2110" spans="30:58">
      <c r="AD2110" s="11"/>
      <c r="AE2110" s="12"/>
      <c r="AF2110" s="11"/>
      <c r="AG2110" s="12"/>
      <c r="AH2110" s="11"/>
      <c r="AI2110" s="11"/>
      <c r="AJ2110" s="11"/>
      <c r="AK2110" s="11"/>
      <c r="AL2110" s="11"/>
      <c r="AN2110" s="11"/>
      <c r="AO2110" s="12"/>
      <c r="AP2110" s="12"/>
      <c r="AQ2110" s="12"/>
      <c r="AR2110" s="12"/>
      <c r="AS2110" s="12"/>
      <c r="AT2110" s="12"/>
      <c r="AU2110" s="12"/>
      <c r="AV2110" s="12"/>
      <c r="AX2110" s="11"/>
      <c r="AY2110" s="12"/>
      <c r="AZ2110" s="12"/>
      <c r="BA2110" s="12"/>
      <c r="BB2110" s="12"/>
      <c r="BC2110" s="12"/>
      <c r="BD2110" s="12"/>
      <c r="BE2110" s="12"/>
      <c r="BF2110" s="12"/>
    </row>
    <row r="2111" spans="30:58">
      <c r="AD2111" s="11"/>
      <c r="AE2111" s="12"/>
      <c r="AF2111" s="11"/>
      <c r="AG2111" s="12"/>
      <c r="AH2111" s="11"/>
      <c r="AI2111" s="11"/>
      <c r="AJ2111" s="11"/>
      <c r="AK2111" s="11"/>
      <c r="AL2111" s="11"/>
      <c r="AN2111" s="11"/>
      <c r="AO2111" s="12"/>
      <c r="AP2111" s="12"/>
      <c r="AQ2111" s="12"/>
      <c r="AR2111" s="12"/>
      <c r="AS2111" s="12"/>
      <c r="AT2111" s="12"/>
      <c r="AU2111" s="12"/>
      <c r="AV2111" s="12"/>
      <c r="AX2111" s="11"/>
      <c r="AY2111" s="12"/>
      <c r="AZ2111" s="12"/>
      <c r="BA2111" s="12"/>
      <c r="BB2111" s="12"/>
      <c r="BC2111" s="12"/>
      <c r="BD2111" s="12"/>
      <c r="BE2111" s="12"/>
      <c r="BF2111" s="12"/>
    </row>
    <row r="2112" spans="30:58">
      <c r="AD2112" s="11"/>
      <c r="AE2112" s="12"/>
      <c r="AF2112" s="11"/>
      <c r="AG2112" s="12"/>
      <c r="AH2112" s="11"/>
      <c r="AI2112" s="11"/>
      <c r="AJ2112" s="11"/>
      <c r="AK2112" s="11"/>
      <c r="AL2112" s="11"/>
      <c r="AN2112" s="11"/>
      <c r="AO2112" s="12"/>
      <c r="AP2112" s="12"/>
      <c r="AQ2112" s="12"/>
      <c r="AR2112" s="12"/>
      <c r="AS2112" s="12"/>
      <c r="AT2112" s="12"/>
      <c r="AU2112" s="12"/>
      <c r="AV2112" s="12"/>
      <c r="AX2112" s="11"/>
      <c r="AY2112" s="12"/>
      <c r="AZ2112" s="12"/>
      <c r="BA2112" s="12"/>
      <c r="BB2112" s="12"/>
      <c r="BC2112" s="12"/>
      <c r="BD2112" s="12"/>
      <c r="BE2112" s="12"/>
      <c r="BF2112" s="12"/>
    </row>
    <row r="2113" spans="30:58">
      <c r="AD2113" s="11"/>
      <c r="AE2113" s="12"/>
      <c r="AF2113" s="11"/>
      <c r="AG2113" s="12"/>
      <c r="AH2113" s="11"/>
      <c r="AI2113" s="11"/>
      <c r="AJ2113" s="11"/>
      <c r="AK2113" s="11"/>
      <c r="AL2113" s="11"/>
      <c r="AN2113" s="11"/>
      <c r="AO2113" s="12"/>
      <c r="AP2113" s="12"/>
      <c r="AQ2113" s="12"/>
      <c r="AR2113" s="12"/>
      <c r="AS2113" s="12"/>
      <c r="AT2113" s="12"/>
      <c r="AU2113" s="12"/>
      <c r="AV2113" s="12"/>
      <c r="AX2113" s="11"/>
      <c r="AY2113" s="12"/>
      <c r="AZ2113" s="12"/>
      <c r="BA2113" s="12"/>
      <c r="BB2113" s="12"/>
      <c r="BC2113" s="12"/>
      <c r="BD2113" s="12"/>
      <c r="BE2113" s="12"/>
      <c r="BF2113" s="12"/>
    </row>
    <row r="2114" spans="30:58">
      <c r="AD2114" s="11"/>
      <c r="AE2114" s="12"/>
      <c r="AF2114" s="11"/>
      <c r="AG2114" s="12"/>
      <c r="AH2114" s="11"/>
      <c r="AI2114" s="11"/>
      <c r="AJ2114" s="11"/>
      <c r="AK2114" s="11"/>
      <c r="AL2114" s="11"/>
      <c r="AN2114" s="11"/>
      <c r="AO2114" s="12"/>
      <c r="AP2114" s="12"/>
      <c r="AQ2114" s="12"/>
      <c r="AR2114" s="12"/>
      <c r="AS2114" s="12"/>
      <c r="AT2114" s="12"/>
      <c r="AU2114" s="12"/>
      <c r="AV2114" s="12"/>
      <c r="AX2114" s="11"/>
      <c r="AY2114" s="12"/>
      <c r="AZ2114" s="12"/>
      <c r="BA2114" s="12"/>
      <c r="BB2114" s="12"/>
      <c r="BC2114" s="12"/>
      <c r="BD2114" s="12"/>
      <c r="BE2114" s="12"/>
      <c r="BF2114" s="12"/>
    </row>
    <row r="2115" spans="30:58">
      <c r="AD2115" s="11"/>
      <c r="AE2115" s="12"/>
      <c r="AF2115" s="11"/>
      <c r="AG2115" s="12"/>
      <c r="AH2115" s="11"/>
      <c r="AI2115" s="11"/>
      <c r="AJ2115" s="11"/>
      <c r="AK2115" s="11"/>
      <c r="AL2115" s="11"/>
      <c r="AN2115" s="11"/>
      <c r="AO2115" s="12"/>
      <c r="AP2115" s="12"/>
      <c r="AQ2115" s="12"/>
      <c r="AR2115" s="12"/>
      <c r="AS2115" s="12"/>
      <c r="AT2115" s="12"/>
      <c r="AU2115" s="12"/>
      <c r="AV2115" s="12"/>
      <c r="AX2115" s="11"/>
      <c r="AY2115" s="12"/>
      <c r="AZ2115" s="12"/>
      <c r="BA2115" s="12"/>
      <c r="BB2115" s="12"/>
      <c r="BC2115" s="12"/>
      <c r="BD2115" s="12"/>
      <c r="BE2115" s="12"/>
      <c r="BF2115" s="12"/>
    </row>
    <row r="2116" spans="30:58">
      <c r="AD2116" s="11"/>
      <c r="AE2116" s="12"/>
      <c r="AF2116" s="11"/>
      <c r="AG2116" s="12"/>
      <c r="AH2116" s="11"/>
      <c r="AI2116" s="11"/>
      <c r="AJ2116" s="11"/>
      <c r="AK2116" s="11"/>
      <c r="AL2116" s="11"/>
      <c r="AN2116" s="11"/>
      <c r="AO2116" s="12"/>
      <c r="AP2116" s="12"/>
      <c r="AQ2116" s="12"/>
      <c r="AR2116" s="12"/>
      <c r="AS2116" s="12"/>
      <c r="AT2116" s="12"/>
      <c r="AU2116" s="12"/>
      <c r="AV2116" s="12"/>
      <c r="AX2116" s="11"/>
      <c r="AY2116" s="12"/>
      <c r="AZ2116" s="12"/>
      <c r="BA2116" s="12"/>
      <c r="BB2116" s="12"/>
      <c r="BC2116" s="12"/>
      <c r="BD2116" s="12"/>
      <c r="BE2116" s="12"/>
      <c r="BF2116" s="12"/>
    </row>
    <row r="2117" spans="30:58">
      <c r="AD2117" s="11"/>
      <c r="AE2117" s="12"/>
      <c r="AF2117" s="11"/>
      <c r="AG2117" s="12"/>
      <c r="AH2117" s="11"/>
      <c r="AI2117" s="11"/>
      <c r="AJ2117" s="11"/>
      <c r="AK2117" s="11"/>
      <c r="AL2117" s="11"/>
      <c r="AN2117" s="11"/>
      <c r="AO2117" s="12"/>
      <c r="AP2117" s="12"/>
      <c r="AQ2117" s="12"/>
      <c r="AR2117" s="12"/>
      <c r="AS2117" s="12"/>
      <c r="AT2117" s="12"/>
      <c r="AU2117" s="12"/>
      <c r="AV2117" s="12"/>
      <c r="AX2117" s="11"/>
      <c r="AY2117" s="12"/>
      <c r="AZ2117" s="12"/>
      <c r="BA2117" s="12"/>
      <c r="BB2117" s="12"/>
      <c r="BC2117" s="12"/>
      <c r="BD2117" s="12"/>
      <c r="BE2117" s="12"/>
      <c r="BF2117" s="12"/>
    </row>
    <row r="2118" spans="30:58">
      <c r="AD2118" s="11"/>
      <c r="AE2118" s="12"/>
      <c r="AF2118" s="11"/>
      <c r="AG2118" s="12"/>
      <c r="AH2118" s="11"/>
      <c r="AI2118" s="11"/>
      <c r="AJ2118" s="11"/>
      <c r="AK2118" s="11"/>
      <c r="AL2118" s="11"/>
      <c r="AN2118" s="11"/>
      <c r="AO2118" s="12"/>
      <c r="AP2118" s="12"/>
      <c r="AQ2118" s="12"/>
      <c r="AR2118" s="12"/>
      <c r="AS2118" s="12"/>
      <c r="AT2118" s="12"/>
      <c r="AU2118" s="12"/>
      <c r="AV2118" s="12"/>
      <c r="AX2118" s="11"/>
      <c r="AY2118" s="12"/>
      <c r="AZ2118" s="12"/>
      <c r="BA2118" s="12"/>
      <c r="BB2118" s="12"/>
      <c r="BC2118" s="12"/>
      <c r="BD2118" s="12"/>
      <c r="BE2118" s="12"/>
      <c r="BF2118" s="12"/>
    </row>
    <row r="2119" spans="30:58">
      <c r="AD2119" s="11"/>
      <c r="AE2119" s="12"/>
      <c r="AF2119" s="11"/>
      <c r="AG2119" s="12"/>
      <c r="AH2119" s="11"/>
      <c r="AI2119" s="11"/>
      <c r="AJ2119" s="11"/>
      <c r="AK2119" s="11"/>
      <c r="AL2119" s="11"/>
      <c r="AN2119" s="11"/>
      <c r="AO2119" s="12"/>
      <c r="AP2119" s="12"/>
      <c r="AQ2119" s="12"/>
      <c r="AR2119" s="12"/>
      <c r="AS2119" s="12"/>
      <c r="AT2119" s="12"/>
      <c r="AU2119" s="12"/>
      <c r="AV2119" s="12"/>
      <c r="AX2119" s="11"/>
      <c r="AY2119" s="12"/>
      <c r="AZ2119" s="12"/>
      <c r="BA2119" s="12"/>
      <c r="BB2119" s="12"/>
      <c r="BC2119" s="12"/>
      <c r="BD2119" s="12"/>
      <c r="BE2119" s="12"/>
      <c r="BF2119" s="12"/>
    </row>
    <row r="2120" spans="30:58">
      <c r="AD2120" s="11"/>
      <c r="AE2120" s="12"/>
      <c r="AF2120" s="11"/>
      <c r="AG2120" s="12"/>
      <c r="AH2120" s="11"/>
      <c r="AI2120" s="11"/>
      <c r="AJ2120" s="11"/>
      <c r="AK2120" s="11"/>
      <c r="AL2120" s="11"/>
      <c r="AN2120" s="11"/>
      <c r="AO2120" s="12"/>
      <c r="AP2120" s="12"/>
      <c r="AQ2120" s="12"/>
      <c r="AR2120" s="12"/>
      <c r="AS2120" s="12"/>
      <c r="AT2120" s="12"/>
      <c r="AU2120" s="12"/>
      <c r="AV2120" s="12"/>
      <c r="AX2120" s="11"/>
      <c r="AY2120" s="12"/>
      <c r="AZ2120" s="12"/>
      <c r="BA2120" s="12"/>
      <c r="BB2120" s="12"/>
      <c r="BC2120" s="12"/>
      <c r="BD2120" s="12"/>
      <c r="BE2120" s="12"/>
      <c r="BF2120" s="12"/>
    </row>
    <row r="2121" spans="30:58">
      <c r="AD2121" s="11"/>
      <c r="AE2121" s="12"/>
      <c r="AF2121" s="11"/>
      <c r="AG2121" s="12"/>
      <c r="AH2121" s="11"/>
      <c r="AI2121" s="11"/>
      <c r="AJ2121" s="11"/>
      <c r="AK2121" s="11"/>
      <c r="AL2121" s="11"/>
      <c r="AN2121" s="11"/>
      <c r="AO2121" s="12"/>
      <c r="AP2121" s="12"/>
      <c r="AQ2121" s="12"/>
      <c r="AR2121" s="12"/>
      <c r="AS2121" s="12"/>
      <c r="AT2121" s="12"/>
      <c r="AU2121" s="12"/>
      <c r="AV2121" s="12"/>
      <c r="AX2121" s="11"/>
      <c r="AY2121" s="12"/>
      <c r="AZ2121" s="12"/>
      <c r="BA2121" s="12"/>
      <c r="BB2121" s="12"/>
      <c r="BC2121" s="12"/>
      <c r="BD2121" s="12"/>
      <c r="BE2121" s="12"/>
      <c r="BF2121" s="12"/>
    </row>
    <row r="2122" spans="30:58">
      <c r="AD2122" s="11"/>
      <c r="AE2122" s="12"/>
      <c r="AF2122" s="11"/>
      <c r="AG2122" s="12"/>
      <c r="AH2122" s="11"/>
      <c r="AI2122" s="11"/>
      <c r="AJ2122" s="11"/>
      <c r="AK2122" s="11"/>
      <c r="AL2122" s="11"/>
      <c r="AN2122" s="11"/>
      <c r="AO2122" s="12"/>
      <c r="AP2122" s="12"/>
      <c r="AQ2122" s="12"/>
      <c r="AR2122" s="12"/>
      <c r="AS2122" s="12"/>
      <c r="AT2122" s="12"/>
      <c r="AU2122" s="12"/>
      <c r="AV2122" s="12"/>
      <c r="AX2122" s="11"/>
      <c r="AY2122" s="12"/>
      <c r="AZ2122" s="12"/>
      <c r="BA2122" s="12"/>
      <c r="BB2122" s="12"/>
      <c r="BC2122" s="12"/>
      <c r="BD2122" s="12"/>
      <c r="BE2122" s="12"/>
      <c r="BF2122" s="12"/>
    </row>
    <row r="2123" spans="30:58">
      <c r="AD2123" s="11"/>
      <c r="AE2123" s="12"/>
      <c r="AF2123" s="11"/>
      <c r="AG2123" s="12"/>
      <c r="AH2123" s="11"/>
      <c r="AI2123" s="11"/>
      <c r="AJ2123" s="11"/>
      <c r="AK2123" s="11"/>
      <c r="AL2123" s="11"/>
      <c r="AN2123" s="11"/>
      <c r="AO2123" s="12"/>
      <c r="AP2123" s="12"/>
      <c r="AQ2123" s="12"/>
      <c r="AR2123" s="12"/>
      <c r="AS2123" s="12"/>
      <c r="AT2123" s="12"/>
      <c r="AU2123" s="12"/>
      <c r="AV2123" s="12"/>
      <c r="AX2123" s="11"/>
      <c r="AY2123" s="12"/>
      <c r="AZ2123" s="12"/>
      <c r="BA2123" s="12"/>
      <c r="BB2123" s="12"/>
      <c r="BC2123" s="12"/>
      <c r="BD2123" s="12"/>
      <c r="BE2123" s="12"/>
      <c r="BF2123" s="12"/>
    </row>
    <row r="2124" spans="30:58">
      <c r="AD2124" s="11"/>
      <c r="AE2124" s="12"/>
      <c r="AF2124" s="11"/>
      <c r="AG2124" s="12"/>
      <c r="AH2124" s="11"/>
      <c r="AI2124" s="11"/>
      <c r="AJ2124" s="11"/>
      <c r="AK2124" s="11"/>
      <c r="AL2124" s="11"/>
      <c r="AN2124" s="11"/>
      <c r="AO2124" s="12"/>
      <c r="AP2124" s="12"/>
      <c r="AQ2124" s="12"/>
      <c r="AR2124" s="12"/>
      <c r="AS2124" s="12"/>
      <c r="AT2124" s="12"/>
      <c r="AU2124" s="12"/>
      <c r="AV2124" s="12"/>
      <c r="AX2124" s="11"/>
      <c r="AY2124" s="12"/>
      <c r="AZ2124" s="12"/>
      <c r="BA2124" s="12"/>
      <c r="BB2124" s="12"/>
      <c r="BC2124" s="12"/>
      <c r="BD2124" s="12"/>
      <c r="BE2124" s="12"/>
      <c r="BF2124" s="12"/>
    </row>
    <row r="2125" spans="30:58">
      <c r="AD2125" s="11"/>
      <c r="AE2125" s="12"/>
      <c r="AF2125" s="11"/>
      <c r="AG2125" s="12"/>
      <c r="AH2125" s="11"/>
      <c r="AI2125" s="11"/>
      <c r="AJ2125" s="11"/>
      <c r="AK2125" s="11"/>
      <c r="AL2125" s="11"/>
      <c r="AN2125" s="11"/>
      <c r="AO2125" s="12"/>
      <c r="AP2125" s="12"/>
      <c r="AQ2125" s="12"/>
      <c r="AR2125" s="12"/>
      <c r="AS2125" s="12"/>
      <c r="AT2125" s="12"/>
      <c r="AU2125" s="12"/>
      <c r="AV2125" s="12"/>
      <c r="AX2125" s="11"/>
      <c r="AY2125" s="12"/>
      <c r="AZ2125" s="12"/>
      <c r="BA2125" s="12"/>
      <c r="BB2125" s="12"/>
      <c r="BC2125" s="12"/>
      <c r="BD2125" s="12"/>
      <c r="BE2125" s="12"/>
      <c r="BF2125" s="12"/>
    </row>
    <row r="2126" spans="30:58">
      <c r="AD2126" s="11"/>
      <c r="AE2126" s="12"/>
      <c r="AF2126" s="11"/>
      <c r="AG2126" s="12"/>
      <c r="AH2126" s="11"/>
      <c r="AI2126" s="11"/>
      <c r="AJ2126" s="11"/>
      <c r="AK2126" s="11"/>
      <c r="AL2126" s="11"/>
      <c r="AN2126" s="11"/>
      <c r="AO2126" s="12"/>
      <c r="AP2126" s="12"/>
      <c r="AQ2126" s="12"/>
      <c r="AR2126" s="12"/>
      <c r="AS2126" s="12"/>
      <c r="AT2126" s="12"/>
      <c r="AU2126" s="12"/>
      <c r="AV2126" s="12"/>
      <c r="AX2126" s="11"/>
      <c r="AY2126" s="12"/>
      <c r="AZ2126" s="12"/>
      <c r="BA2126" s="12"/>
      <c r="BB2126" s="12"/>
      <c r="BC2126" s="12"/>
      <c r="BD2126" s="12"/>
      <c r="BE2126" s="12"/>
      <c r="BF2126" s="12"/>
    </row>
    <row r="2127" spans="30:58">
      <c r="AD2127" s="11"/>
      <c r="AE2127" s="12"/>
      <c r="AF2127" s="11"/>
      <c r="AG2127" s="12"/>
      <c r="AH2127" s="11"/>
      <c r="AI2127" s="11"/>
      <c r="AJ2127" s="11"/>
      <c r="AK2127" s="11"/>
      <c r="AL2127" s="11"/>
      <c r="AN2127" s="11"/>
      <c r="AO2127" s="12"/>
      <c r="AP2127" s="12"/>
      <c r="AQ2127" s="12"/>
      <c r="AR2127" s="12"/>
      <c r="AS2127" s="12"/>
      <c r="AT2127" s="12"/>
      <c r="AU2127" s="12"/>
      <c r="AV2127" s="12"/>
      <c r="AX2127" s="11"/>
      <c r="AY2127" s="12"/>
      <c r="AZ2127" s="12"/>
      <c r="BA2127" s="12"/>
      <c r="BB2127" s="12"/>
      <c r="BC2127" s="12"/>
      <c r="BD2127" s="12"/>
      <c r="BE2127" s="12"/>
      <c r="BF2127" s="12"/>
    </row>
    <row r="2128" spans="30:58">
      <c r="AD2128" s="11"/>
      <c r="AE2128" s="12"/>
      <c r="AF2128" s="11"/>
      <c r="AG2128" s="12"/>
      <c r="AH2128" s="11"/>
      <c r="AI2128" s="11"/>
      <c r="AJ2128" s="11"/>
      <c r="AK2128" s="11"/>
      <c r="AL2128" s="11"/>
      <c r="AN2128" s="11"/>
      <c r="AO2128" s="12"/>
      <c r="AP2128" s="12"/>
      <c r="AQ2128" s="12"/>
      <c r="AR2128" s="12"/>
      <c r="AS2128" s="12"/>
      <c r="AT2128" s="12"/>
      <c r="AU2128" s="12"/>
      <c r="AV2128" s="12"/>
      <c r="AX2128" s="11"/>
      <c r="AY2128" s="12"/>
      <c r="AZ2128" s="12"/>
      <c r="BA2128" s="12"/>
      <c r="BB2128" s="12"/>
      <c r="BC2128" s="12"/>
      <c r="BD2128" s="12"/>
      <c r="BE2128" s="12"/>
      <c r="BF2128" s="12"/>
    </row>
    <row r="2129" spans="30:58">
      <c r="AD2129" s="11"/>
      <c r="AE2129" s="12"/>
      <c r="AF2129" s="11"/>
      <c r="AG2129" s="12"/>
      <c r="AH2129" s="11"/>
      <c r="AI2129" s="11"/>
      <c r="AJ2129" s="11"/>
      <c r="AK2129" s="11"/>
      <c r="AL2129" s="11"/>
      <c r="AN2129" s="11"/>
      <c r="AO2129" s="12"/>
      <c r="AP2129" s="12"/>
      <c r="AQ2129" s="12"/>
      <c r="AR2129" s="12"/>
      <c r="AS2129" s="12"/>
      <c r="AT2129" s="12"/>
      <c r="AU2129" s="12"/>
      <c r="AV2129" s="12"/>
      <c r="AX2129" s="11"/>
      <c r="AY2129" s="12"/>
      <c r="AZ2129" s="12"/>
      <c r="BA2129" s="12"/>
      <c r="BB2129" s="12"/>
      <c r="BC2129" s="12"/>
      <c r="BD2129" s="12"/>
      <c r="BE2129" s="12"/>
      <c r="BF2129" s="12"/>
    </row>
    <row r="2130" spans="30:58">
      <c r="AD2130" s="11"/>
      <c r="AE2130" s="12"/>
      <c r="AF2130" s="11"/>
      <c r="AG2130" s="12"/>
      <c r="AH2130" s="11"/>
      <c r="AI2130" s="11"/>
      <c r="AJ2130" s="11"/>
      <c r="AK2130" s="11"/>
      <c r="AL2130" s="11"/>
      <c r="AN2130" s="11"/>
      <c r="AO2130" s="12"/>
      <c r="AP2130" s="12"/>
      <c r="AQ2130" s="12"/>
      <c r="AR2130" s="12"/>
      <c r="AS2130" s="12"/>
      <c r="AT2130" s="12"/>
      <c r="AU2130" s="12"/>
      <c r="AV2130" s="12"/>
      <c r="AX2130" s="11"/>
      <c r="AY2130" s="12"/>
      <c r="AZ2130" s="12"/>
      <c r="BA2130" s="12"/>
      <c r="BB2130" s="12"/>
      <c r="BC2130" s="12"/>
      <c r="BD2130" s="12"/>
      <c r="BE2130" s="12"/>
      <c r="BF2130" s="12"/>
    </row>
    <row r="2131" spans="30:58">
      <c r="AD2131" s="11"/>
      <c r="AE2131" s="12"/>
      <c r="AF2131" s="11"/>
      <c r="AG2131" s="12"/>
      <c r="AH2131" s="11"/>
      <c r="AI2131" s="11"/>
      <c r="AJ2131" s="11"/>
      <c r="AK2131" s="11"/>
      <c r="AL2131" s="11"/>
      <c r="AN2131" s="11"/>
      <c r="AO2131" s="12"/>
      <c r="AP2131" s="12"/>
      <c r="AQ2131" s="12"/>
      <c r="AR2131" s="12"/>
      <c r="AS2131" s="12"/>
      <c r="AT2131" s="12"/>
      <c r="AU2131" s="12"/>
      <c r="AV2131" s="12"/>
      <c r="AX2131" s="11"/>
      <c r="AY2131" s="12"/>
      <c r="AZ2131" s="12"/>
      <c r="BA2131" s="12"/>
      <c r="BB2131" s="12"/>
      <c r="BC2131" s="12"/>
      <c r="BD2131" s="12"/>
      <c r="BE2131" s="12"/>
      <c r="BF2131" s="12"/>
    </row>
    <row r="2132" spans="30:58">
      <c r="AD2132" s="11"/>
      <c r="AE2132" s="12"/>
      <c r="AF2132" s="11"/>
      <c r="AG2132" s="12"/>
      <c r="AH2132" s="11"/>
      <c r="AI2132" s="11"/>
      <c r="AJ2132" s="11"/>
      <c r="AK2132" s="11"/>
      <c r="AL2132" s="11"/>
      <c r="AN2132" s="11"/>
      <c r="AO2132" s="12"/>
      <c r="AP2132" s="12"/>
      <c r="AQ2132" s="12"/>
      <c r="AR2132" s="12"/>
      <c r="AS2132" s="12"/>
      <c r="AT2132" s="12"/>
      <c r="AU2132" s="12"/>
      <c r="AV2132" s="12"/>
      <c r="AX2132" s="11"/>
      <c r="AY2132" s="12"/>
      <c r="AZ2132" s="12"/>
      <c r="BA2132" s="12"/>
      <c r="BB2132" s="12"/>
      <c r="BC2132" s="12"/>
      <c r="BD2132" s="12"/>
      <c r="BE2132" s="12"/>
      <c r="BF2132" s="12"/>
    </row>
    <row r="2133" spans="30:58">
      <c r="AD2133" s="11"/>
      <c r="AE2133" s="12"/>
      <c r="AF2133" s="11"/>
      <c r="AG2133" s="12"/>
      <c r="AH2133" s="11"/>
      <c r="AI2133" s="11"/>
      <c r="AJ2133" s="11"/>
      <c r="AK2133" s="11"/>
      <c r="AL2133" s="11"/>
      <c r="AN2133" s="11"/>
      <c r="AO2133" s="12"/>
      <c r="AP2133" s="12"/>
      <c r="AQ2133" s="12"/>
      <c r="AR2133" s="12"/>
      <c r="AS2133" s="12"/>
      <c r="AT2133" s="12"/>
      <c r="AU2133" s="12"/>
      <c r="AV2133" s="12"/>
      <c r="AX2133" s="11"/>
      <c r="AY2133" s="12"/>
      <c r="AZ2133" s="12"/>
      <c r="BA2133" s="12"/>
      <c r="BB2133" s="12"/>
      <c r="BC2133" s="12"/>
      <c r="BD2133" s="12"/>
      <c r="BE2133" s="12"/>
      <c r="BF2133" s="12"/>
    </row>
    <row r="2134" spans="30:58">
      <c r="AD2134" s="11"/>
      <c r="AE2134" s="12"/>
      <c r="AF2134" s="11"/>
      <c r="AG2134" s="12"/>
      <c r="AH2134" s="11"/>
      <c r="AI2134" s="11"/>
      <c r="AJ2134" s="11"/>
      <c r="AK2134" s="11"/>
      <c r="AL2134" s="11"/>
      <c r="AN2134" s="11"/>
      <c r="AO2134" s="12"/>
      <c r="AP2134" s="12"/>
      <c r="AQ2134" s="12"/>
      <c r="AR2134" s="12"/>
      <c r="AS2134" s="12"/>
      <c r="AT2134" s="12"/>
      <c r="AU2134" s="12"/>
      <c r="AV2134" s="12"/>
      <c r="AX2134" s="11"/>
      <c r="AY2134" s="12"/>
      <c r="AZ2134" s="12"/>
      <c r="BA2134" s="12"/>
      <c r="BB2134" s="12"/>
      <c r="BC2134" s="12"/>
      <c r="BD2134" s="12"/>
      <c r="BE2134" s="12"/>
      <c r="BF2134" s="12"/>
    </row>
    <row r="2135" spans="30:58">
      <c r="AD2135" s="11"/>
      <c r="AE2135" s="12"/>
      <c r="AF2135" s="11"/>
      <c r="AG2135" s="12"/>
      <c r="AH2135" s="11"/>
      <c r="AI2135" s="11"/>
      <c r="AJ2135" s="11"/>
      <c r="AK2135" s="11"/>
      <c r="AL2135" s="11"/>
      <c r="AN2135" s="11"/>
      <c r="AO2135" s="12"/>
      <c r="AP2135" s="12"/>
      <c r="AQ2135" s="12"/>
      <c r="AR2135" s="12"/>
      <c r="AS2135" s="12"/>
      <c r="AT2135" s="12"/>
      <c r="AU2135" s="12"/>
      <c r="AV2135" s="12"/>
      <c r="AX2135" s="11"/>
      <c r="AY2135" s="12"/>
      <c r="AZ2135" s="12"/>
      <c r="BA2135" s="12"/>
      <c r="BB2135" s="12"/>
      <c r="BC2135" s="12"/>
      <c r="BD2135" s="12"/>
      <c r="BE2135" s="12"/>
      <c r="BF2135" s="12"/>
    </row>
    <row r="2136" spans="30:58">
      <c r="AD2136" s="11"/>
      <c r="AE2136" s="12"/>
      <c r="AF2136" s="11"/>
      <c r="AG2136" s="12"/>
      <c r="AH2136" s="11"/>
      <c r="AI2136" s="11"/>
      <c r="AJ2136" s="11"/>
      <c r="AK2136" s="11"/>
      <c r="AL2136" s="11"/>
      <c r="AN2136" s="11"/>
      <c r="AO2136" s="12"/>
      <c r="AP2136" s="12"/>
      <c r="AQ2136" s="12"/>
      <c r="AR2136" s="12"/>
      <c r="AS2136" s="12"/>
      <c r="AT2136" s="12"/>
      <c r="AU2136" s="12"/>
      <c r="AV2136" s="12"/>
      <c r="AX2136" s="11"/>
      <c r="AY2136" s="12"/>
      <c r="AZ2136" s="12"/>
      <c r="BA2136" s="12"/>
      <c r="BB2136" s="12"/>
      <c r="BC2136" s="12"/>
      <c r="BD2136" s="12"/>
      <c r="BE2136" s="12"/>
      <c r="BF2136" s="12"/>
    </row>
    <row r="2137" spans="30:58">
      <c r="AD2137" s="11"/>
      <c r="AE2137" s="12"/>
      <c r="AF2137" s="11"/>
      <c r="AG2137" s="12"/>
      <c r="AH2137" s="11"/>
      <c r="AI2137" s="11"/>
      <c r="AJ2137" s="11"/>
      <c r="AK2137" s="11"/>
      <c r="AL2137" s="11"/>
      <c r="AN2137" s="11"/>
      <c r="AO2137" s="12"/>
      <c r="AP2137" s="12"/>
      <c r="AQ2137" s="12"/>
      <c r="AR2137" s="12"/>
      <c r="AS2137" s="12"/>
      <c r="AT2137" s="12"/>
      <c r="AU2137" s="12"/>
      <c r="AV2137" s="12"/>
      <c r="AX2137" s="11"/>
      <c r="AY2137" s="12"/>
      <c r="AZ2137" s="12"/>
      <c r="BA2137" s="12"/>
      <c r="BB2137" s="12"/>
      <c r="BC2137" s="12"/>
      <c r="BD2137" s="12"/>
      <c r="BE2137" s="12"/>
      <c r="BF2137" s="12"/>
    </row>
    <row r="2138" spans="30:58">
      <c r="AD2138" s="11"/>
      <c r="AE2138" s="12"/>
      <c r="AF2138" s="11"/>
      <c r="AG2138" s="12"/>
      <c r="AH2138" s="11"/>
      <c r="AI2138" s="11"/>
      <c r="AJ2138" s="11"/>
      <c r="AK2138" s="11"/>
      <c r="AL2138" s="11"/>
      <c r="AN2138" s="11"/>
      <c r="AO2138" s="12"/>
      <c r="AP2138" s="12"/>
      <c r="AQ2138" s="12"/>
      <c r="AR2138" s="12"/>
      <c r="AS2138" s="12"/>
      <c r="AT2138" s="12"/>
      <c r="AU2138" s="12"/>
      <c r="AV2138" s="12"/>
      <c r="AX2138" s="11"/>
      <c r="AY2138" s="12"/>
      <c r="AZ2138" s="12"/>
      <c r="BA2138" s="12"/>
      <c r="BB2138" s="12"/>
      <c r="BC2138" s="12"/>
      <c r="BD2138" s="12"/>
      <c r="BE2138" s="12"/>
      <c r="BF2138" s="12"/>
    </row>
    <row r="2139" spans="30:58">
      <c r="AD2139" s="11"/>
      <c r="AE2139" s="12"/>
      <c r="AF2139" s="11"/>
      <c r="AG2139" s="12"/>
      <c r="AH2139" s="11"/>
      <c r="AI2139" s="11"/>
      <c r="AJ2139" s="11"/>
      <c r="AK2139" s="11"/>
      <c r="AL2139" s="11"/>
      <c r="AN2139" s="11"/>
      <c r="AO2139" s="12"/>
      <c r="AP2139" s="12"/>
      <c r="AQ2139" s="12"/>
      <c r="AR2139" s="12"/>
      <c r="AS2139" s="12"/>
      <c r="AT2139" s="12"/>
      <c r="AU2139" s="12"/>
      <c r="AV2139" s="12"/>
      <c r="AX2139" s="11"/>
      <c r="AY2139" s="12"/>
      <c r="AZ2139" s="12"/>
      <c r="BA2139" s="12"/>
      <c r="BB2139" s="12"/>
      <c r="BC2139" s="12"/>
      <c r="BD2139" s="12"/>
      <c r="BE2139" s="12"/>
      <c r="BF2139" s="12"/>
    </row>
    <row r="2140" spans="30:58">
      <c r="AD2140" s="11"/>
      <c r="AE2140" s="12"/>
      <c r="AF2140" s="11"/>
      <c r="AG2140" s="12"/>
      <c r="AH2140" s="11"/>
      <c r="AI2140" s="11"/>
      <c r="AJ2140" s="11"/>
      <c r="AK2140" s="11"/>
      <c r="AL2140" s="11"/>
      <c r="AN2140" s="11"/>
      <c r="AO2140" s="12"/>
      <c r="AP2140" s="12"/>
      <c r="AQ2140" s="12"/>
      <c r="AR2140" s="12"/>
      <c r="AS2140" s="12"/>
      <c r="AT2140" s="12"/>
      <c r="AU2140" s="12"/>
      <c r="AV2140" s="12"/>
      <c r="AX2140" s="11"/>
      <c r="AY2140" s="12"/>
      <c r="AZ2140" s="12"/>
      <c r="BA2140" s="12"/>
      <c r="BB2140" s="12"/>
      <c r="BC2140" s="12"/>
      <c r="BD2140" s="12"/>
      <c r="BE2140" s="12"/>
      <c r="BF2140" s="12"/>
    </row>
    <row r="2141" spans="30:58">
      <c r="AD2141" s="11"/>
      <c r="AE2141" s="12"/>
      <c r="AF2141" s="11"/>
      <c r="AG2141" s="12"/>
      <c r="AH2141" s="11"/>
      <c r="AI2141" s="11"/>
      <c r="AJ2141" s="11"/>
      <c r="AK2141" s="11"/>
      <c r="AL2141" s="11"/>
      <c r="AN2141" s="11"/>
      <c r="AO2141" s="12"/>
      <c r="AP2141" s="12"/>
      <c r="AQ2141" s="12"/>
      <c r="AR2141" s="12"/>
      <c r="AS2141" s="12"/>
      <c r="AT2141" s="12"/>
      <c r="AU2141" s="12"/>
      <c r="AV2141" s="12"/>
      <c r="AX2141" s="11"/>
      <c r="AY2141" s="12"/>
      <c r="AZ2141" s="12"/>
      <c r="BA2141" s="12"/>
      <c r="BB2141" s="12"/>
      <c r="BC2141" s="12"/>
      <c r="BD2141" s="12"/>
      <c r="BE2141" s="12"/>
      <c r="BF2141" s="12"/>
    </row>
    <row r="2142" spans="30:58">
      <c r="AD2142" s="11"/>
      <c r="AE2142" s="12"/>
      <c r="AF2142" s="11"/>
      <c r="AG2142" s="12"/>
      <c r="AH2142" s="11"/>
      <c r="AI2142" s="11"/>
      <c r="AJ2142" s="11"/>
      <c r="AK2142" s="11"/>
      <c r="AL2142" s="11"/>
      <c r="AN2142" s="11"/>
      <c r="AO2142" s="12"/>
      <c r="AP2142" s="12"/>
      <c r="AQ2142" s="12"/>
      <c r="AR2142" s="12"/>
      <c r="AS2142" s="12"/>
      <c r="AT2142" s="12"/>
      <c r="AU2142" s="12"/>
      <c r="AV2142" s="12"/>
      <c r="AX2142" s="11"/>
      <c r="AY2142" s="12"/>
      <c r="AZ2142" s="12"/>
      <c r="BA2142" s="12"/>
      <c r="BB2142" s="12"/>
      <c r="BC2142" s="12"/>
      <c r="BD2142" s="12"/>
      <c r="BE2142" s="12"/>
      <c r="BF2142" s="12"/>
    </row>
    <row r="2143" spans="30:58">
      <c r="AD2143" s="11"/>
      <c r="AE2143" s="12"/>
      <c r="AF2143" s="11"/>
      <c r="AG2143" s="12"/>
      <c r="AH2143" s="11"/>
      <c r="AI2143" s="11"/>
      <c r="AJ2143" s="11"/>
      <c r="AK2143" s="11"/>
      <c r="AL2143" s="11"/>
      <c r="AN2143" s="11"/>
      <c r="AO2143" s="12"/>
      <c r="AP2143" s="12"/>
      <c r="AQ2143" s="12"/>
      <c r="AR2143" s="12"/>
      <c r="AS2143" s="12"/>
      <c r="AT2143" s="12"/>
      <c r="AU2143" s="12"/>
      <c r="AV2143" s="12"/>
      <c r="AX2143" s="11"/>
      <c r="AY2143" s="12"/>
      <c r="AZ2143" s="12"/>
      <c r="BA2143" s="12"/>
      <c r="BB2143" s="12"/>
      <c r="BC2143" s="12"/>
      <c r="BD2143" s="12"/>
      <c r="BE2143" s="12"/>
      <c r="BF2143" s="12"/>
    </row>
    <row r="2144" spans="30:58">
      <c r="AD2144" s="11"/>
      <c r="AE2144" s="12"/>
      <c r="AF2144" s="11"/>
      <c r="AG2144" s="12"/>
      <c r="AH2144" s="11"/>
      <c r="AI2144" s="11"/>
      <c r="AJ2144" s="11"/>
      <c r="AK2144" s="11"/>
      <c r="AL2144" s="11"/>
      <c r="AN2144" s="11"/>
      <c r="AO2144" s="12"/>
      <c r="AP2144" s="12"/>
      <c r="AQ2144" s="12"/>
      <c r="AR2144" s="12"/>
      <c r="AS2144" s="12"/>
      <c r="AT2144" s="12"/>
      <c r="AU2144" s="12"/>
      <c r="AV2144" s="12"/>
      <c r="AX2144" s="11"/>
      <c r="AY2144" s="12"/>
      <c r="AZ2144" s="12"/>
      <c r="BA2144" s="12"/>
      <c r="BB2144" s="12"/>
      <c r="BC2144" s="12"/>
      <c r="BD2144" s="12"/>
      <c r="BE2144" s="12"/>
      <c r="BF2144" s="12"/>
    </row>
    <row r="2145" spans="30:58">
      <c r="AD2145" s="11"/>
      <c r="AE2145" s="12"/>
      <c r="AF2145" s="11"/>
      <c r="AG2145" s="12"/>
      <c r="AH2145" s="11"/>
      <c r="AI2145" s="11"/>
      <c r="AJ2145" s="11"/>
      <c r="AK2145" s="11"/>
      <c r="AL2145" s="11"/>
      <c r="AN2145" s="11"/>
      <c r="AO2145" s="12"/>
      <c r="AP2145" s="12"/>
      <c r="AQ2145" s="12"/>
      <c r="AR2145" s="12"/>
      <c r="AS2145" s="12"/>
      <c r="AT2145" s="12"/>
      <c r="AU2145" s="12"/>
      <c r="AV2145" s="12"/>
      <c r="AX2145" s="11"/>
      <c r="AY2145" s="12"/>
      <c r="AZ2145" s="12"/>
      <c r="BA2145" s="12"/>
      <c r="BB2145" s="12"/>
      <c r="BC2145" s="12"/>
      <c r="BD2145" s="12"/>
      <c r="BE2145" s="12"/>
      <c r="BF2145" s="12"/>
    </row>
    <row r="2146" spans="30:58">
      <c r="AD2146" s="11"/>
      <c r="AE2146" s="12"/>
      <c r="AF2146" s="11"/>
      <c r="AG2146" s="12"/>
      <c r="AH2146" s="11"/>
      <c r="AI2146" s="11"/>
      <c r="AJ2146" s="11"/>
      <c r="AK2146" s="11"/>
      <c r="AL2146" s="11"/>
      <c r="AN2146" s="11"/>
      <c r="AO2146" s="12"/>
      <c r="AP2146" s="12"/>
      <c r="AQ2146" s="12"/>
      <c r="AR2146" s="12"/>
      <c r="AS2146" s="12"/>
      <c r="AT2146" s="12"/>
      <c r="AU2146" s="12"/>
      <c r="AV2146" s="12"/>
      <c r="AX2146" s="11"/>
      <c r="AY2146" s="12"/>
      <c r="AZ2146" s="12"/>
      <c r="BA2146" s="12"/>
      <c r="BB2146" s="12"/>
      <c r="BC2146" s="12"/>
      <c r="BD2146" s="12"/>
      <c r="BE2146" s="12"/>
      <c r="BF2146" s="12"/>
    </row>
    <row r="2147" spans="30:58">
      <c r="AD2147" s="11"/>
      <c r="AE2147" s="12"/>
      <c r="AF2147" s="11"/>
      <c r="AG2147" s="12"/>
      <c r="AH2147" s="11"/>
      <c r="AI2147" s="11"/>
      <c r="AJ2147" s="11"/>
      <c r="AK2147" s="11"/>
      <c r="AL2147" s="11"/>
      <c r="AN2147" s="11"/>
      <c r="AO2147" s="12"/>
      <c r="AP2147" s="12"/>
      <c r="AQ2147" s="12"/>
      <c r="AR2147" s="12"/>
      <c r="AS2147" s="12"/>
      <c r="AT2147" s="12"/>
      <c r="AU2147" s="12"/>
      <c r="AV2147" s="12"/>
      <c r="AX2147" s="11"/>
      <c r="AY2147" s="12"/>
      <c r="AZ2147" s="12"/>
      <c r="BA2147" s="12"/>
      <c r="BB2147" s="12"/>
      <c r="BC2147" s="12"/>
      <c r="BD2147" s="12"/>
      <c r="BE2147" s="12"/>
      <c r="BF2147" s="12"/>
    </row>
    <row r="2148" spans="30:58">
      <c r="AD2148" s="11"/>
      <c r="AE2148" s="12"/>
      <c r="AF2148" s="11"/>
      <c r="AG2148" s="12"/>
      <c r="AH2148" s="11"/>
      <c r="AI2148" s="11"/>
      <c r="AJ2148" s="11"/>
      <c r="AK2148" s="11"/>
      <c r="AL2148" s="11"/>
      <c r="AN2148" s="11"/>
      <c r="AO2148" s="12"/>
      <c r="AP2148" s="12"/>
      <c r="AQ2148" s="12"/>
      <c r="AR2148" s="12"/>
      <c r="AS2148" s="12"/>
      <c r="AT2148" s="12"/>
      <c r="AU2148" s="12"/>
      <c r="AV2148" s="12"/>
      <c r="AX2148" s="11"/>
      <c r="AY2148" s="12"/>
      <c r="AZ2148" s="12"/>
      <c r="BA2148" s="12"/>
      <c r="BB2148" s="12"/>
      <c r="BC2148" s="12"/>
      <c r="BD2148" s="12"/>
      <c r="BE2148" s="12"/>
      <c r="BF2148" s="12"/>
    </row>
    <row r="2149" spans="30:58">
      <c r="AD2149" s="11"/>
      <c r="AE2149" s="12"/>
      <c r="AF2149" s="11"/>
      <c r="AG2149" s="12"/>
      <c r="AH2149" s="11"/>
      <c r="AI2149" s="11"/>
      <c r="AJ2149" s="11"/>
      <c r="AK2149" s="11"/>
      <c r="AL2149" s="11"/>
      <c r="AN2149" s="11"/>
      <c r="AO2149" s="12"/>
      <c r="AP2149" s="12"/>
      <c r="AQ2149" s="12"/>
      <c r="AR2149" s="12"/>
      <c r="AS2149" s="12"/>
      <c r="AT2149" s="12"/>
      <c r="AU2149" s="12"/>
      <c r="AV2149" s="12"/>
      <c r="AX2149" s="11"/>
      <c r="AY2149" s="12"/>
      <c r="AZ2149" s="12"/>
      <c r="BA2149" s="12"/>
      <c r="BB2149" s="12"/>
      <c r="BC2149" s="12"/>
      <c r="BD2149" s="12"/>
      <c r="BE2149" s="12"/>
      <c r="BF2149" s="12"/>
    </row>
    <row r="2150" spans="30:58">
      <c r="AD2150" s="11"/>
      <c r="AE2150" s="12"/>
      <c r="AF2150" s="11"/>
      <c r="AG2150" s="12"/>
      <c r="AH2150" s="11"/>
      <c r="AI2150" s="11"/>
      <c r="AJ2150" s="11"/>
      <c r="AK2150" s="11"/>
      <c r="AL2150" s="11"/>
      <c r="AN2150" s="11"/>
      <c r="AO2150" s="12"/>
      <c r="AP2150" s="12"/>
      <c r="AQ2150" s="12"/>
      <c r="AR2150" s="12"/>
      <c r="AS2150" s="12"/>
      <c r="AT2150" s="12"/>
      <c r="AU2150" s="12"/>
      <c r="AV2150" s="12"/>
      <c r="AX2150" s="11"/>
      <c r="AY2150" s="12"/>
      <c r="AZ2150" s="12"/>
      <c r="BA2150" s="12"/>
      <c r="BB2150" s="12"/>
      <c r="BC2150" s="12"/>
      <c r="BD2150" s="12"/>
      <c r="BE2150" s="12"/>
      <c r="BF2150" s="12"/>
    </row>
    <row r="2151" spans="30:58">
      <c r="AD2151" s="11"/>
      <c r="AE2151" s="12"/>
      <c r="AF2151" s="11"/>
      <c r="AG2151" s="12"/>
      <c r="AH2151" s="11"/>
      <c r="AI2151" s="11"/>
      <c r="AJ2151" s="11"/>
      <c r="AK2151" s="11"/>
      <c r="AL2151" s="11"/>
      <c r="AN2151" s="11"/>
      <c r="AO2151" s="12"/>
      <c r="AP2151" s="12"/>
      <c r="AQ2151" s="12"/>
      <c r="AR2151" s="12"/>
      <c r="AS2151" s="12"/>
      <c r="AT2151" s="12"/>
      <c r="AU2151" s="12"/>
      <c r="AV2151" s="12"/>
      <c r="AX2151" s="11"/>
      <c r="AY2151" s="12"/>
      <c r="AZ2151" s="12"/>
      <c r="BA2151" s="12"/>
      <c r="BB2151" s="12"/>
      <c r="BC2151" s="12"/>
      <c r="BD2151" s="12"/>
      <c r="BE2151" s="12"/>
      <c r="BF2151" s="12"/>
    </row>
    <row r="2152" spans="30:58">
      <c r="AD2152" s="11"/>
      <c r="AE2152" s="12"/>
      <c r="AF2152" s="11"/>
      <c r="AG2152" s="12"/>
      <c r="AH2152" s="11"/>
      <c r="AI2152" s="11"/>
      <c r="AJ2152" s="11"/>
      <c r="AK2152" s="11"/>
      <c r="AL2152" s="11"/>
      <c r="AN2152" s="11"/>
      <c r="AO2152" s="12"/>
      <c r="AP2152" s="12"/>
      <c r="AQ2152" s="12"/>
      <c r="AR2152" s="12"/>
      <c r="AS2152" s="12"/>
      <c r="AT2152" s="12"/>
      <c r="AU2152" s="12"/>
      <c r="AV2152" s="12"/>
      <c r="AX2152" s="11"/>
      <c r="AY2152" s="12"/>
      <c r="AZ2152" s="12"/>
      <c r="BA2152" s="12"/>
      <c r="BB2152" s="12"/>
      <c r="BC2152" s="12"/>
      <c r="BD2152" s="12"/>
      <c r="BE2152" s="12"/>
      <c r="BF2152" s="12"/>
    </row>
    <row r="2153" spans="30:58">
      <c r="AD2153" s="11"/>
      <c r="AE2153" s="12"/>
      <c r="AF2153" s="11"/>
      <c r="AG2153" s="12"/>
      <c r="AH2153" s="11"/>
      <c r="AI2153" s="11"/>
      <c r="AJ2153" s="11"/>
      <c r="AK2153" s="11"/>
      <c r="AL2153" s="11"/>
      <c r="AN2153" s="11"/>
      <c r="AO2153" s="12"/>
      <c r="AP2153" s="12"/>
      <c r="AQ2153" s="12"/>
      <c r="AR2153" s="12"/>
      <c r="AS2153" s="12"/>
      <c r="AT2153" s="12"/>
      <c r="AU2153" s="12"/>
      <c r="AV2153" s="12"/>
      <c r="AX2153" s="11"/>
      <c r="AY2153" s="12"/>
      <c r="AZ2153" s="12"/>
      <c r="BA2153" s="12"/>
      <c r="BB2153" s="12"/>
      <c r="BC2153" s="12"/>
      <c r="BD2153" s="12"/>
      <c r="BE2153" s="12"/>
      <c r="BF2153" s="12"/>
    </row>
    <row r="2154" spans="30:58">
      <c r="AD2154" s="11"/>
      <c r="AE2154" s="12"/>
      <c r="AF2154" s="11"/>
      <c r="AG2154" s="12"/>
      <c r="AH2154" s="11"/>
      <c r="AI2154" s="11"/>
      <c r="AJ2154" s="11"/>
      <c r="AK2154" s="11"/>
      <c r="AL2154" s="11"/>
      <c r="AN2154" s="11"/>
      <c r="AO2154" s="12"/>
      <c r="AP2154" s="12"/>
      <c r="AQ2154" s="12"/>
      <c r="AR2154" s="12"/>
      <c r="AS2154" s="12"/>
      <c r="AT2154" s="12"/>
      <c r="AU2154" s="12"/>
      <c r="AV2154" s="12"/>
      <c r="AX2154" s="11"/>
      <c r="AY2154" s="12"/>
      <c r="AZ2154" s="12"/>
      <c r="BA2154" s="12"/>
      <c r="BB2154" s="12"/>
      <c r="BC2154" s="12"/>
      <c r="BD2154" s="12"/>
      <c r="BE2154" s="12"/>
      <c r="BF2154" s="12"/>
    </row>
    <row r="2155" spans="30:58">
      <c r="AD2155" s="11"/>
      <c r="AE2155" s="12"/>
      <c r="AF2155" s="11"/>
      <c r="AG2155" s="12"/>
      <c r="AH2155" s="11"/>
      <c r="AI2155" s="11"/>
      <c r="AJ2155" s="11"/>
      <c r="AK2155" s="11"/>
      <c r="AL2155" s="11"/>
      <c r="AN2155" s="11"/>
      <c r="AO2155" s="12"/>
      <c r="AP2155" s="12"/>
      <c r="AQ2155" s="12"/>
      <c r="AR2155" s="12"/>
      <c r="AS2155" s="12"/>
      <c r="AT2155" s="12"/>
      <c r="AU2155" s="12"/>
      <c r="AV2155" s="12"/>
      <c r="AX2155" s="11"/>
      <c r="AY2155" s="12"/>
      <c r="AZ2155" s="12"/>
      <c r="BA2155" s="12"/>
      <c r="BB2155" s="12"/>
      <c r="BC2155" s="12"/>
      <c r="BD2155" s="12"/>
      <c r="BE2155" s="12"/>
      <c r="BF2155" s="12"/>
    </row>
    <row r="2156" spans="30:58">
      <c r="AD2156" s="11"/>
      <c r="AE2156" s="12"/>
      <c r="AF2156" s="11"/>
      <c r="AG2156" s="12"/>
      <c r="AH2156" s="11"/>
      <c r="AI2156" s="11"/>
      <c r="AJ2156" s="11"/>
      <c r="AK2156" s="11"/>
      <c r="AL2156" s="11"/>
      <c r="AN2156" s="11"/>
      <c r="AO2156" s="12"/>
      <c r="AP2156" s="12"/>
      <c r="AQ2156" s="12"/>
      <c r="AR2156" s="12"/>
      <c r="AS2156" s="12"/>
      <c r="AT2156" s="12"/>
      <c r="AU2156" s="12"/>
      <c r="AV2156" s="12"/>
      <c r="AX2156" s="11"/>
      <c r="AY2156" s="12"/>
      <c r="AZ2156" s="12"/>
      <c r="BA2156" s="12"/>
      <c r="BB2156" s="12"/>
      <c r="BC2156" s="12"/>
      <c r="BD2156" s="12"/>
      <c r="BE2156" s="12"/>
      <c r="BF2156" s="12"/>
    </row>
    <row r="2157" spans="30:58">
      <c r="AD2157" s="11"/>
      <c r="AE2157" s="12"/>
      <c r="AF2157" s="11"/>
      <c r="AG2157" s="12"/>
      <c r="AH2157" s="11"/>
      <c r="AI2157" s="11"/>
      <c r="AJ2157" s="11"/>
      <c r="AK2157" s="11"/>
      <c r="AL2157" s="11"/>
      <c r="AN2157" s="11"/>
      <c r="AO2157" s="12"/>
      <c r="AP2157" s="12"/>
      <c r="AQ2157" s="12"/>
      <c r="AR2157" s="12"/>
      <c r="AS2157" s="12"/>
      <c r="AT2157" s="12"/>
      <c r="AU2157" s="12"/>
      <c r="AV2157" s="12"/>
      <c r="AX2157" s="11"/>
      <c r="AY2157" s="12"/>
      <c r="AZ2157" s="12"/>
      <c r="BA2157" s="12"/>
      <c r="BB2157" s="12"/>
      <c r="BC2157" s="12"/>
      <c r="BD2157" s="12"/>
      <c r="BE2157" s="12"/>
      <c r="BF2157" s="12"/>
    </row>
    <row r="2158" spans="30:58">
      <c r="AD2158" s="11"/>
      <c r="AE2158" s="12"/>
      <c r="AF2158" s="11"/>
      <c r="AG2158" s="12"/>
      <c r="AH2158" s="11"/>
      <c r="AI2158" s="11"/>
      <c r="AJ2158" s="11"/>
      <c r="AK2158" s="11"/>
      <c r="AL2158" s="11"/>
      <c r="AN2158" s="11"/>
      <c r="AO2158" s="12"/>
      <c r="AP2158" s="12"/>
      <c r="AQ2158" s="12"/>
      <c r="AR2158" s="12"/>
      <c r="AS2158" s="12"/>
      <c r="AT2158" s="12"/>
      <c r="AU2158" s="12"/>
      <c r="AV2158" s="12"/>
      <c r="AX2158" s="11"/>
      <c r="AY2158" s="12"/>
      <c r="AZ2158" s="12"/>
      <c r="BA2158" s="12"/>
      <c r="BB2158" s="12"/>
      <c r="BC2158" s="12"/>
      <c r="BD2158" s="12"/>
      <c r="BE2158" s="12"/>
      <c r="BF2158" s="12"/>
    </row>
    <row r="2159" spans="30:58">
      <c r="AD2159" s="11"/>
      <c r="AE2159" s="12"/>
      <c r="AF2159" s="11"/>
      <c r="AG2159" s="12"/>
      <c r="AH2159" s="11"/>
      <c r="AI2159" s="11"/>
      <c r="AJ2159" s="11"/>
      <c r="AK2159" s="11"/>
      <c r="AL2159" s="11"/>
      <c r="AN2159" s="11"/>
      <c r="AO2159" s="12"/>
      <c r="AP2159" s="12"/>
      <c r="AQ2159" s="12"/>
      <c r="AR2159" s="12"/>
      <c r="AS2159" s="12"/>
      <c r="AT2159" s="12"/>
      <c r="AU2159" s="12"/>
      <c r="AV2159" s="12"/>
      <c r="AX2159" s="11"/>
      <c r="AY2159" s="12"/>
      <c r="AZ2159" s="12"/>
      <c r="BA2159" s="12"/>
      <c r="BB2159" s="12"/>
      <c r="BC2159" s="12"/>
      <c r="BD2159" s="12"/>
      <c r="BE2159" s="12"/>
      <c r="BF2159" s="12"/>
    </row>
    <row r="2160" spans="30:58">
      <c r="AD2160" s="11"/>
      <c r="AE2160" s="12"/>
      <c r="AF2160" s="11"/>
      <c r="AG2160" s="12"/>
      <c r="AH2160" s="11"/>
      <c r="AI2160" s="11"/>
      <c r="AJ2160" s="11"/>
      <c r="AK2160" s="11"/>
      <c r="AL2160" s="11"/>
      <c r="AN2160" s="11"/>
      <c r="AO2160" s="12"/>
      <c r="AP2160" s="12"/>
      <c r="AQ2160" s="12"/>
      <c r="AR2160" s="12"/>
      <c r="AS2160" s="12"/>
      <c r="AT2160" s="12"/>
      <c r="AU2160" s="12"/>
      <c r="AV2160" s="12"/>
      <c r="AX2160" s="11"/>
      <c r="AY2160" s="12"/>
      <c r="AZ2160" s="12"/>
      <c r="BA2160" s="12"/>
      <c r="BB2160" s="12"/>
      <c r="BC2160" s="12"/>
      <c r="BD2160" s="12"/>
      <c r="BE2160" s="12"/>
      <c r="BF2160" s="12"/>
    </row>
    <row r="2161" spans="30:58">
      <c r="AD2161" s="11"/>
      <c r="AE2161" s="12"/>
      <c r="AF2161" s="11"/>
      <c r="AG2161" s="12"/>
      <c r="AH2161" s="11"/>
      <c r="AI2161" s="11"/>
      <c r="AJ2161" s="11"/>
      <c r="AK2161" s="11"/>
      <c r="AL2161" s="11"/>
      <c r="AN2161" s="11"/>
      <c r="AO2161" s="12"/>
      <c r="AP2161" s="12"/>
      <c r="AQ2161" s="12"/>
      <c r="AR2161" s="12"/>
      <c r="AS2161" s="12"/>
      <c r="AT2161" s="12"/>
      <c r="AU2161" s="12"/>
      <c r="AV2161" s="12"/>
      <c r="AX2161" s="11"/>
      <c r="AY2161" s="12"/>
      <c r="AZ2161" s="12"/>
      <c r="BA2161" s="12"/>
      <c r="BB2161" s="12"/>
      <c r="BC2161" s="12"/>
      <c r="BD2161" s="12"/>
      <c r="BE2161" s="12"/>
      <c r="BF2161" s="12"/>
    </row>
    <row r="2162" spans="30:58">
      <c r="AD2162" s="11"/>
      <c r="AE2162" s="12"/>
      <c r="AF2162" s="11"/>
      <c r="AG2162" s="12"/>
      <c r="AH2162" s="11"/>
      <c r="AI2162" s="11"/>
      <c r="AJ2162" s="11"/>
      <c r="AK2162" s="11"/>
      <c r="AL2162" s="11"/>
      <c r="AN2162" s="11"/>
      <c r="AO2162" s="12"/>
      <c r="AP2162" s="12"/>
      <c r="AQ2162" s="12"/>
      <c r="AR2162" s="12"/>
      <c r="AS2162" s="12"/>
      <c r="AT2162" s="12"/>
      <c r="AU2162" s="12"/>
      <c r="AV2162" s="12"/>
      <c r="AX2162" s="11"/>
      <c r="AY2162" s="12"/>
      <c r="AZ2162" s="12"/>
      <c r="BA2162" s="12"/>
      <c r="BB2162" s="12"/>
      <c r="BC2162" s="12"/>
      <c r="BD2162" s="12"/>
      <c r="BE2162" s="12"/>
      <c r="BF2162" s="12"/>
    </row>
    <row r="2163" spans="30:58">
      <c r="AD2163" s="11"/>
      <c r="AE2163" s="12"/>
      <c r="AF2163" s="11"/>
      <c r="AG2163" s="12"/>
      <c r="AH2163" s="11"/>
      <c r="AI2163" s="11"/>
      <c r="AJ2163" s="11"/>
      <c r="AK2163" s="11"/>
      <c r="AL2163" s="11"/>
      <c r="AN2163" s="11"/>
      <c r="AO2163" s="12"/>
      <c r="AP2163" s="12"/>
      <c r="AQ2163" s="12"/>
      <c r="AR2163" s="12"/>
      <c r="AS2163" s="12"/>
      <c r="AT2163" s="12"/>
      <c r="AU2163" s="12"/>
      <c r="AV2163" s="12"/>
      <c r="AX2163" s="11"/>
      <c r="AY2163" s="12"/>
      <c r="AZ2163" s="12"/>
      <c r="BA2163" s="12"/>
      <c r="BB2163" s="12"/>
      <c r="BC2163" s="12"/>
      <c r="BD2163" s="12"/>
      <c r="BE2163" s="12"/>
      <c r="BF2163" s="12"/>
    </row>
    <row r="2164" spans="30:58">
      <c r="AD2164" s="11"/>
      <c r="AE2164" s="12"/>
      <c r="AF2164" s="11"/>
      <c r="AG2164" s="12"/>
      <c r="AH2164" s="11"/>
      <c r="AI2164" s="11"/>
      <c r="AJ2164" s="11"/>
      <c r="AK2164" s="11"/>
      <c r="AL2164" s="11"/>
      <c r="AN2164" s="11"/>
      <c r="AO2164" s="12"/>
      <c r="AP2164" s="12"/>
      <c r="AQ2164" s="12"/>
      <c r="AR2164" s="12"/>
      <c r="AS2164" s="12"/>
      <c r="AT2164" s="12"/>
      <c r="AU2164" s="12"/>
      <c r="AV2164" s="12"/>
      <c r="AX2164" s="11"/>
      <c r="AY2164" s="12"/>
      <c r="AZ2164" s="12"/>
      <c r="BA2164" s="12"/>
      <c r="BB2164" s="12"/>
      <c r="BC2164" s="12"/>
      <c r="BD2164" s="12"/>
      <c r="BE2164" s="12"/>
      <c r="BF2164" s="12"/>
    </row>
    <row r="2165" spans="30:58">
      <c r="AD2165" s="11"/>
      <c r="AE2165" s="12"/>
      <c r="AF2165" s="11"/>
      <c r="AG2165" s="12"/>
      <c r="AH2165" s="11"/>
      <c r="AI2165" s="11"/>
      <c r="AJ2165" s="11"/>
      <c r="AK2165" s="11"/>
      <c r="AL2165" s="11"/>
      <c r="AN2165" s="11"/>
      <c r="AO2165" s="12"/>
      <c r="AP2165" s="12"/>
      <c r="AQ2165" s="12"/>
      <c r="AR2165" s="12"/>
      <c r="AS2165" s="12"/>
      <c r="AT2165" s="12"/>
      <c r="AU2165" s="12"/>
      <c r="AV2165" s="12"/>
      <c r="AX2165" s="11"/>
      <c r="AY2165" s="12"/>
      <c r="AZ2165" s="12"/>
      <c r="BA2165" s="12"/>
      <c r="BB2165" s="12"/>
      <c r="BC2165" s="12"/>
      <c r="BD2165" s="12"/>
      <c r="BE2165" s="12"/>
      <c r="BF2165" s="12"/>
    </row>
    <row r="2166" spans="30:58">
      <c r="AD2166" s="11"/>
      <c r="AE2166" s="12"/>
      <c r="AF2166" s="11"/>
      <c r="AG2166" s="12"/>
      <c r="AH2166" s="11"/>
      <c r="AI2166" s="11"/>
      <c r="AJ2166" s="11"/>
      <c r="AK2166" s="11"/>
      <c r="AL2166" s="11"/>
      <c r="AN2166" s="11"/>
      <c r="AO2166" s="12"/>
      <c r="AP2166" s="12"/>
      <c r="AQ2166" s="12"/>
      <c r="AR2166" s="12"/>
      <c r="AS2166" s="12"/>
      <c r="AT2166" s="12"/>
      <c r="AU2166" s="12"/>
      <c r="AV2166" s="12"/>
      <c r="AX2166" s="11"/>
      <c r="AY2166" s="12"/>
      <c r="AZ2166" s="12"/>
      <c r="BA2166" s="12"/>
      <c r="BB2166" s="12"/>
      <c r="BC2166" s="12"/>
      <c r="BD2166" s="12"/>
      <c r="BE2166" s="12"/>
      <c r="BF2166" s="12"/>
    </row>
    <row r="2167" spans="30:58">
      <c r="AD2167" s="11"/>
      <c r="AE2167" s="12"/>
      <c r="AF2167" s="11"/>
      <c r="AG2167" s="12"/>
      <c r="AH2167" s="11"/>
      <c r="AI2167" s="11"/>
      <c r="AJ2167" s="11"/>
      <c r="AK2167" s="11"/>
      <c r="AL2167" s="11"/>
      <c r="AN2167" s="11"/>
      <c r="AO2167" s="12"/>
      <c r="AP2167" s="12"/>
      <c r="AQ2167" s="12"/>
      <c r="AR2167" s="12"/>
      <c r="AS2167" s="12"/>
      <c r="AT2167" s="12"/>
      <c r="AU2167" s="12"/>
      <c r="AV2167" s="12"/>
      <c r="AX2167" s="11"/>
      <c r="AY2167" s="12"/>
      <c r="AZ2167" s="12"/>
      <c r="BA2167" s="12"/>
      <c r="BB2167" s="12"/>
      <c r="BC2167" s="12"/>
      <c r="BD2167" s="12"/>
      <c r="BE2167" s="12"/>
      <c r="BF2167" s="12"/>
    </row>
    <row r="2168" spans="30:58">
      <c r="AD2168" s="11"/>
      <c r="AE2168" s="12"/>
      <c r="AF2168" s="11"/>
      <c r="AG2168" s="12"/>
      <c r="AH2168" s="11"/>
      <c r="AI2168" s="11"/>
      <c r="AJ2168" s="11"/>
      <c r="AK2168" s="11"/>
      <c r="AL2168" s="11"/>
      <c r="AN2168" s="11"/>
      <c r="AO2168" s="12"/>
      <c r="AP2168" s="12"/>
      <c r="AQ2168" s="12"/>
      <c r="AR2168" s="12"/>
      <c r="AS2168" s="12"/>
      <c r="AT2168" s="12"/>
      <c r="AU2168" s="12"/>
      <c r="AV2168" s="12"/>
      <c r="AX2168" s="11"/>
      <c r="AY2168" s="12"/>
      <c r="AZ2168" s="12"/>
      <c r="BA2168" s="12"/>
      <c r="BB2168" s="12"/>
      <c r="BC2168" s="12"/>
      <c r="BD2168" s="12"/>
      <c r="BE2168" s="12"/>
      <c r="BF2168" s="12"/>
    </row>
    <row r="2169" spans="30:58">
      <c r="AD2169" s="11"/>
      <c r="AE2169" s="12"/>
      <c r="AF2169" s="11"/>
      <c r="AG2169" s="12"/>
      <c r="AH2169" s="11"/>
      <c r="AI2169" s="11"/>
      <c r="AJ2169" s="11"/>
      <c r="AK2169" s="11"/>
      <c r="AL2169" s="11"/>
      <c r="AN2169" s="11"/>
      <c r="AO2169" s="12"/>
      <c r="AP2169" s="12"/>
      <c r="AQ2169" s="12"/>
      <c r="AR2169" s="12"/>
      <c r="AS2169" s="12"/>
      <c r="AT2169" s="12"/>
      <c r="AU2169" s="12"/>
      <c r="AV2169" s="12"/>
      <c r="AX2169" s="11"/>
      <c r="AY2169" s="12"/>
      <c r="AZ2169" s="12"/>
      <c r="BA2169" s="12"/>
      <c r="BB2169" s="12"/>
      <c r="BC2169" s="12"/>
      <c r="BD2169" s="12"/>
      <c r="BE2169" s="12"/>
      <c r="BF2169" s="12"/>
    </row>
    <row r="2170" spans="30:58">
      <c r="AD2170" s="11"/>
      <c r="AE2170" s="12"/>
      <c r="AF2170" s="11"/>
      <c r="AG2170" s="12"/>
      <c r="AH2170" s="11"/>
      <c r="AI2170" s="11"/>
      <c r="AJ2170" s="11"/>
      <c r="AK2170" s="11"/>
      <c r="AL2170" s="11"/>
      <c r="AN2170" s="11"/>
      <c r="AO2170" s="12"/>
      <c r="AP2170" s="12"/>
      <c r="AQ2170" s="12"/>
      <c r="AR2170" s="12"/>
      <c r="AS2170" s="12"/>
      <c r="AT2170" s="12"/>
      <c r="AU2170" s="12"/>
      <c r="AV2170" s="12"/>
      <c r="AX2170" s="11"/>
      <c r="AY2170" s="12"/>
      <c r="AZ2170" s="12"/>
      <c r="BA2170" s="12"/>
      <c r="BB2170" s="12"/>
      <c r="BC2170" s="12"/>
      <c r="BD2170" s="12"/>
      <c r="BE2170" s="12"/>
      <c r="BF2170" s="12"/>
    </row>
    <row r="2171" spans="30:58">
      <c r="AD2171" s="11"/>
      <c r="AE2171" s="12"/>
      <c r="AF2171" s="11"/>
      <c r="AG2171" s="12"/>
      <c r="AH2171" s="11"/>
      <c r="AI2171" s="11"/>
      <c r="AJ2171" s="11"/>
      <c r="AK2171" s="11"/>
      <c r="AL2171" s="11"/>
      <c r="AN2171" s="11"/>
      <c r="AO2171" s="12"/>
      <c r="AP2171" s="12"/>
      <c r="AQ2171" s="12"/>
      <c r="AR2171" s="12"/>
      <c r="AS2171" s="12"/>
      <c r="AT2171" s="12"/>
      <c r="AU2171" s="12"/>
      <c r="AV2171" s="12"/>
      <c r="AX2171" s="11"/>
      <c r="AY2171" s="12"/>
      <c r="AZ2171" s="12"/>
      <c r="BA2171" s="12"/>
      <c r="BB2171" s="12"/>
      <c r="BC2171" s="12"/>
      <c r="BD2171" s="12"/>
      <c r="BE2171" s="12"/>
      <c r="BF2171" s="12"/>
    </row>
    <row r="2172" spans="30:58">
      <c r="AD2172" s="11"/>
      <c r="AE2172" s="12"/>
      <c r="AF2172" s="11"/>
      <c r="AG2172" s="12"/>
      <c r="AH2172" s="11"/>
      <c r="AI2172" s="11"/>
      <c r="AJ2172" s="11"/>
      <c r="AK2172" s="11"/>
      <c r="AL2172" s="11"/>
      <c r="AN2172" s="11"/>
      <c r="AO2172" s="12"/>
      <c r="AP2172" s="12"/>
      <c r="AQ2172" s="12"/>
      <c r="AR2172" s="12"/>
      <c r="AS2172" s="12"/>
      <c r="AT2172" s="12"/>
      <c r="AU2172" s="12"/>
      <c r="AV2172" s="12"/>
      <c r="AX2172" s="11"/>
      <c r="AY2172" s="12"/>
      <c r="AZ2172" s="12"/>
      <c r="BA2172" s="12"/>
      <c r="BB2172" s="12"/>
      <c r="BC2172" s="12"/>
      <c r="BD2172" s="12"/>
      <c r="BE2172" s="12"/>
      <c r="BF2172" s="12"/>
    </row>
    <row r="2173" spans="30:58">
      <c r="AD2173" s="11"/>
      <c r="AE2173" s="12"/>
      <c r="AF2173" s="11"/>
      <c r="AG2173" s="12"/>
      <c r="AH2173" s="11"/>
      <c r="AI2173" s="11"/>
      <c r="AJ2173" s="11"/>
      <c r="AK2173" s="11"/>
      <c r="AL2173" s="11"/>
      <c r="AN2173" s="11"/>
      <c r="AO2173" s="12"/>
      <c r="AP2173" s="12"/>
      <c r="AQ2173" s="12"/>
      <c r="AR2173" s="12"/>
      <c r="AS2173" s="12"/>
      <c r="AT2173" s="12"/>
      <c r="AU2173" s="12"/>
      <c r="AV2173" s="12"/>
      <c r="AX2173" s="11"/>
      <c r="AY2173" s="12"/>
      <c r="AZ2173" s="12"/>
      <c r="BA2173" s="12"/>
      <c r="BB2173" s="12"/>
      <c r="BC2173" s="12"/>
      <c r="BD2173" s="12"/>
      <c r="BE2173" s="12"/>
      <c r="BF2173" s="12"/>
    </row>
    <row r="2174" spans="30:58">
      <c r="AD2174" s="11"/>
      <c r="AE2174" s="12"/>
      <c r="AF2174" s="11"/>
      <c r="AG2174" s="12"/>
      <c r="AH2174" s="11"/>
      <c r="AI2174" s="11"/>
      <c r="AJ2174" s="11"/>
      <c r="AK2174" s="11"/>
      <c r="AL2174" s="11"/>
      <c r="AN2174" s="11"/>
      <c r="AO2174" s="12"/>
      <c r="AP2174" s="12"/>
      <c r="AQ2174" s="12"/>
      <c r="AR2174" s="12"/>
      <c r="AS2174" s="12"/>
      <c r="AT2174" s="12"/>
      <c r="AU2174" s="12"/>
      <c r="AV2174" s="12"/>
      <c r="AX2174" s="11"/>
      <c r="AY2174" s="12"/>
      <c r="AZ2174" s="12"/>
      <c r="BA2174" s="12"/>
      <c r="BB2174" s="12"/>
      <c r="BC2174" s="12"/>
      <c r="BD2174" s="12"/>
      <c r="BE2174" s="12"/>
      <c r="BF2174" s="12"/>
    </row>
    <row r="2175" spans="30:58">
      <c r="AD2175" s="11"/>
      <c r="AE2175" s="12"/>
      <c r="AF2175" s="11"/>
      <c r="AG2175" s="12"/>
      <c r="AH2175" s="11"/>
      <c r="AI2175" s="11"/>
      <c r="AJ2175" s="11"/>
      <c r="AK2175" s="11"/>
      <c r="AL2175" s="11"/>
      <c r="AN2175" s="11"/>
      <c r="AO2175" s="12"/>
      <c r="AP2175" s="12"/>
      <c r="AQ2175" s="12"/>
      <c r="AR2175" s="12"/>
      <c r="AS2175" s="12"/>
      <c r="AT2175" s="12"/>
      <c r="AU2175" s="12"/>
      <c r="AV2175" s="12"/>
      <c r="AX2175" s="11"/>
      <c r="AY2175" s="12"/>
      <c r="AZ2175" s="12"/>
      <c r="BA2175" s="12"/>
      <c r="BB2175" s="12"/>
      <c r="BC2175" s="12"/>
      <c r="BD2175" s="12"/>
      <c r="BE2175" s="12"/>
      <c r="BF2175" s="12"/>
    </row>
    <row r="2176" spans="30:58">
      <c r="AD2176" s="11"/>
      <c r="AE2176" s="12"/>
      <c r="AF2176" s="11"/>
      <c r="AG2176" s="12"/>
      <c r="AH2176" s="11"/>
      <c r="AI2176" s="11"/>
      <c r="AJ2176" s="11"/>
      <c r="AK2176" s="11"/>
      <c r="AL2176" s="11"/>
      <c r="AN2176" s="11"/>
      <c r="AO2176" s="12"/>
      <c r="AP2176" s="12"/>
      <c r="AQ2176" s="12"/>
      <c r="AR2176" s="12"/>
      <c r="AS2176" s="12"/>
      <c r="AT2176" s="12"/>
      <c r="AU2176" s="12"/>
      <c r="AV2176" s="12"/>
      <c r="AX2176" s="11"/>
      <c r="AY2176" s="12"/>
      <c r="AZ2176" s="12"/>
      <c r="BA2176" s="12"/>
      <c r="BB2176" s="12"/>
      <c r="BC2176" s="12"/>
      <c r="BD2176" s="12"/>
      <c r="BE2176" s="12"/>
      <c r="BF2176" s="12"/>
    </row>
    <row r="2177" spans="30:58">
      <c r="AD2177" s="11"/>
      <c r="AE2177" s="12"/>
      <c r="AF2177" s="11"/>
      <c r="AG2177" s="12"/>
      <c r="AH2177" s="11"/>
      <c r="AI2177" s="11"/>
      <c r="AJ2177" s="11"/>
      <c r="AK2177" s="11"/>
      <c r="AL2177" s="11"/>
      <c r="AN2177" s="11"/>
      <c r="AO2177" s="12"/>
      <c r="AP2177" s="12"/>
      <c r="AQ2177" s="12"/>
      <c r="AR2177" s="12"/>
      <c r="AS2177" s="12"/>
      <c r="AT2177" s="12"/>
      <c r="AU2177" s="12"/>
      <c r="AV2177" s="12"/>
      <c r="AX2177" s="11"/>
      <c r="AY2177" s="12"/>
      <c r="AZ2177" s="12"/>
      <c r="BA2177" s="12"/>
      <c r="BB2177" s="12"/>
      <c r="BC2177" s="12"/>
      <c r="BD2177" s="12"/>
      <c r="BE2177" s="12"/>
      <c r="BF2177" s="12"/>
    </row>
    <row r="2178" spans="30:58">
      <c r="AD2178" s="11"/>
      <c r="AE2178" s="12"/>
      <c r="AF2178" s="11"/>
      <c r="AG2178" s="12"/>
      <c r="AH2178" s="11"/>
      <c r="AI2178" s="11"/>
      <c r="AJ2178" s="11"/>
      <c r="AK2178" s="11"/>
      <c r="AL2178" s="11"/>
      <c r="AN2178" s="11"/>
      <c r="AO2178" s="12"/>
      <c r="AP2178" s="12"/>
      <c r="AQ2178" s="12"/>
      <c r="AR2178" s="12"/>
      <c r="AS2178" s="12"/>
      <c r="AT2178" s="12"/>
      <c r="AU2178" s="12"/>
      <c r="AV2178" s="12"/>
      <c r="AX2178" s="11"/>
      <c r="AY2178" s="12"/>
      <c r="AZ2178" s="12"/>
      <c r="BA2178" s="12"/>
      <c r="BB2178" s="12"/>
      <c r="BC2178" s="12"/>
      <c r="BD2178" s="12"/>
      <c r="BE2178" s="12"/>
      <c r="BF2178" s="12"/>
    </row>
    <row r="2179" spans="30:58">
      <c r="AD2179" s="11"/>
      <c r="AE2179" s="12"/>
      <c r="AF2179" s="11"/>
      <c r="AG2179" s="12"/>
      <c r="AH2179" s="11"/>
      <c r="AI2179" s="11"/>
      <c r="AJ2179" s="11"/>
      <c r="AK2179" s="11"/>
      <c r="AL2179" s="11"/>
      <c r="AN2179" s="11"/>
      <c r="AO2179" s="12"/>
      <c r="AP2179" s="12"/>
      <c r="AQ2179" s="12"/>
      <c r="AR2179" s="12"/>
      <c r="AS2179" s="12"/>
      <c r="AT2179" s="12"/>
      <c r="AU2179" s="12"/>
      <c r="AV2179" s="12"/>
      <c r="AX2179" s="11"/>
      <c r="AY2179" s="12"/>
      <c r="AZ2179" s="12"/>
      <c r="BA2179" s="12"/>
      <c r="BB2179" s="12"/>
      <c r="BC2179" s="12"/>
      <c r="BD2179" s="12"/>
      <c r="BE2179" s="12"/>
      <c r="BF2179" s="12"/>
    </row>
    <row r="2180" spans="30:58">
      <c r="AD2180" s="11"/>
      <c r="AE2180" s="12"/>
      <c r="AF2180" s="11"/>
      <c r="AG2180" s="12"/>
      <c r="AH2180" s="11"/>
      <c r="AI2180" s="11"/>
      <c r="AJ2180" s="11"/>
      <c r="AK2180" s="11"/>
      <c r="AL2180" s="11"/>
      <c r="AN2180" s="11"/>
      <c r="AO2180" s="12"/>
      <c r="AP2180" s="12"/>
      <c r="AQ2180" s="12"/>
      <c r="AR2180" s="12"/>
      <c r="AS2180" s="12"/>
      <c r="AT2180" s="12"/>
      <c r="AU2180" s="12"/>
      <c r="AV2180" s="12"/>
      <c r="AX2180" s="11"/>
      <c r="AY2180" s="12"/>
      <c r="AZ2180" s="12"/>
      <c r="BA2180" s="12"/>
      <c r="BB2180" s="12"/>
      <c r="BC2180" s="12"/>
      <c r="BD2180" s="12"/>
      <c r="BE2180" s="12"/>
      <c r="BF2180" s="12"/>
    </row>
    <row r="2181" spans="30:58">
      <c r="AD2181" s="11"/>
      <c r="AE2181" s="12"/>
      <c r="AF2181" s="11"/>
      <c r="AG2181" s="12"/>
      <c r="AH2181" s="11"/>
      <c r="AI2181" s="11"/>
      <c r="AJ2181" s="11"/>
      <c r="AK2181" s="11"/>
      <c r="AL2181" s="11"/>
      <c r="AN2181" s="11"/>
      <c r="AO2181" s="12"/>
      <c r="AP2181" s="12"/>
      <c r="AQ2181" s="12"/>
      <c r="AR2181" s="12"/>
      <c r="AS2181" s="12"/>
      <c r="AT2181" s="12"/>
      <c r="AU2181" s="12"/>
      <c r="AV2181" s="12"/>
      <c r="AX2181" s="11"/>
      <c r="AY2181" s="12"/>
      <c r="AZ2181" s="12"/>
      <c r="BA2181" s="12"/>
      <c r="BB2181" s="12"/>
      <c r="BC2181" s="12"/>
      <c r="BD2181" s="12"/>
      <c r="BE2181" s="12"/>
      <c r="BF2181" s="12"/>
    </row>
    <row r="2182" spans="30:58">
      <c r="AD2182" s="11"/>
      <c r="AE2182" s="12"/>
      <c r="AF2182" s="11"/>
      <c r="AG2182" s="12"/>
      <c r="AH2182" s="11"/>
      <c r="AI2182" s="11"/>
      <c r="AJ2182" s="11"/>
      <c r="AK2182" s="11"/>
      <c r="AL2182" s="11"/>
      <c r="AN2182" s="11"/>
      <c r="AO2182" s="12"/>
      <c r="AP2182" s="12"/>
      <c r="AQ2182" s="12"/>
      <c r="AR2182" s="12"/>
      <c r="AS2182" s="12"/>
      <c r="AT2182" s="12"/>
      <c r="AU2182" s="12"/>
      <c r="AV2182" s="12"/>
      <c r="AX2182" s="11"/>
      <c r="AY2182" s="12"/>
      <c r="AZ2182" s="12"/>
      <c r="BA2182" s="12"/>
      <c r="BB2182" s="12"/>
      <c r="BC2182" s="12"/>
      <c r="BD2182" s="12"/>
      <c r="BE2182" s="12"/>
      <c r="BF2182" s="12"/>
    </row>
    <row r="2183" spans="30:58">
      <c r="AD2183" s="11"/>
      <c r="AE2183" s="12"/>
      <c r="AF2183" s="11"/>
      <c r="AG2183" s="12"/>
      <c r="AH2183" s="11"/>
      <c r="AI2183" s="11"/>
      <c r="AJ2183" s="11"/>
      <c r="AK2183" s="11"/>
      <c r="AL2183" s="11"/>
      <c r="AN2183" s="11"/>
      <c r="AO2183" s="12"/>
      <c r="AP2183" s="12"/>
      <c r="AQ2183" s="12"/>
      <c r="AR2183" s="12"/>
      <c r="AS2183" s="12"/>
      <c r="AT2183" s="12"/>
      <c r="AU2183" s="12"/>
      <c r="AV2183" s="12"/>
      <c r="AX2183" s="11"/>
      <c r="AY2183" s="12"/>
      <c r="AZ2183" s="12"/>
      <c r="BA2183" s="12"/>
      <c r="BB2183" s="12"/>
      <c r="BC2183" s="12"/>
      <c r="BD2183" s="12"/>
      <c r="BE2183" s="12"/>
      <c r="BF2183" s="12"/>
    </row>
    <row r="2184" spans="30:58">
      <c r="AD2184" s="11"/>
      <c r="AE2184" s="12"/>
      <c r="AF2184" s="11"/>
      <c r="AG2184" s="12"/>
      <c r="AH2184" s="11"/>
      <c r="AI2184" s="11"/>
      <c r="AJ2184" s="11"/>
      <c r="AK2184" s="11"/>
      <c r="AL2184" s="11"/>
      <c r="AN2184" s="11"/>
      <c r="AO2184" s="12"/>
      <c r="AP2184" s="12"/>
      <c r="AQ2184" s="12"/>
      <c r="AR2184" s="12"/>
      <c r="AS2184" s="12"/>
      <c r="AT2184" s="12"/>
      <c r="AU2184" s="12"/>
      <c r="AV2184" s="12"/>
      <c r="AX2184" s="11"/>
      <c r="AY2184" s="12"/>
      <c r="AZ2184" s="12"/>
      <c r="BA2184" s="12"/>
      <c r="BB2184" s="12"/>
      <c r="BC2184" s="12"/>
      <c r="BD2184" s="12"/>
      <c r="BE2184" s="12"/>
      <c r="BF2184" s="12"/>
    </row>
    <row r="2185" spans="30:58">
      <c r="AD2185" s="11"/>
      <c r="AE2185" s="12"/>
      <c r="AF2185" s="11"/>
      <c r="AG2185" s="12"/>
      <c r="AH2185" s="11"/>
      <c r="AI2185" s="11"/>
      <c r="AJ2185" s="11"/>
      <c r="AK2185" s="11"/>
      <c r="AL2185" s="11"/>
      <c r="AN2185" s="11"/>
      <c r="AO2185" s="12"/>
      <c r="AP2185" s="12"/>
      <c r="AQ2185" s="12"/>
      <c r="AR2185" s="12"/>
      <c r="AS2185" s="12"/>
      <c r="AT2185" s="12"/>
      <c r="AU2185" s="12"/>
      <c r="AV2185" s="12"/>
      <c r="AX2185" s="11"/>
      <c r="AY2185" s="12"/>
      <c r="AZ2185" s="12"/>
      <c r="BA2185" s="12"/>
      <c r="BB2185" s="12"/>
      <c r="BC2185" s="12"/>
      <c r="BD2185" s="12"/>
      <c r="BE2185" s="12"/>
      <c r="BF2185" s="12"/>
    </row>
    <row r="2186" spans="30:58">
      <c r="AD2186" s="11"/>
      <c r="AE2186" s="12"/>
      <c r="AF2186" s="11"/>
      <c r="AG2186" s="12"/>
      <c r="AH2186" s="11"/>
      <c r="AI2186" s="11"/>
      <c r="AJ2186" s="11"/>
      <c r="AK2186" s="11"/>
      <c r="AL2186" s="11"/>
      <c r="AN2186" s="11"/>
      <c r="AO2186" s="12"/>
      <c r="AP2186" s="12"/>
      <c r="AQ2186" s="12"/>
      <c r="AR2186" s="12"/>
      <c r="AS2186" s="12"/>
      <c r="AT2186" s="12"/>
      <c r="AU2186" s="12"/>
      <c r="AV2186" s="12"/>
      <c r="AX2186" s="11"/>
      <c r="AY2186" s="12"/>
      <c r="AZ2186" s="12"/>
      <c r="BA2186" s="12"/>
      <c r="BB2186" s="12"/>
      <c r="BC2186" s="12"/>
      <c r="BD2186" s="12"/>
      <c r="BE2186" s="12"/>
      <c r="BF2186" s="12"/>
    </row>
    <row r="2187" spans="30:58">
      <c r="AN2187" s="11"/>
      <c r="AO2187" s="12"/>
      <c r="AP2187" s="12"/>
      <c r="AQ2187" s="12"/>
      <c r="AR2187" s="12"/>
      <c r="AS2187" s="12"/>
      <c r="AT2187" s="12"/>
      <c r="AU2187" s="12"/>
      <c r="AV2187" s="12"/>
      <c r="AX2187" s="11"/>
      <c r="AY2187" s="12"/>
      <c r="AZ2187" s="12"/>
      <c r="BA2187" s="12"/>
      <c r="BB2187" s="12"/>
      <c r="BC2187" s="12"/>
      <c r="BD2187" s="12"/>
      <c r="BE2187" s="12"/>
      <c r="BF2187" s="12"/>
    </row>
    <row r="2188" spans="30:58">
      <c r="AN2188" s="11"/>
      <c r="AO2188" s="12"/>
      <c r="AP2188" s="12"/>
      <c r="AQ2188" s="12"/>
      <c r="AR2188" s="12"/>
      <c r="AS2188" s="12"/>
      <c r="AT2188" s="12"/>
      <c r="AU2188" s="12"/>
      <c r="AV2188" s="12"/>
      <c r="AX2188" s="11"/>
      <c r="AY2188" s="12"/>
      <c r="AZ2188" s="12"/>
      <c r="BA2188" s="12"/>
      <c r="BB2188" s="12"/>
      <c r="BC2188" s="12"/>
      <c r="BD2188" s="12"/>
      <c r="BE2188" s="12"/>
      <c r="BF2188" s="12"/>
    </row>
    <row r="2189" spans="30:58">
      <c r="AN2189" s="11"/>
      <c r="AO2189" s="12"/>
      <c r="AP2189" s="12"/>
      <c r="AQ2189" s="12"/>
      <c r="AR2189" s="12"/>
      <c r="AS2189" s="12"/>
      <c r="AT2189" s="12"/>
      <c r="AU2189" s="12"/>
      <c r="AV2189" s="12"/>
      <c r="AX2189" s="11"/>
      <c r="AY2189" s="12"/>
      <c r="AZ2189" s="12"/>
      <c r="BA2189" s="12"/>
      <c r="BB2189" s="12"/>
      <c r="BC2189" s="12"/>
      <c r="BD2189" s="12"/>
      <c r="BE2189" s="12"/>
      <c r="BF2189" s="12"/>
    </row>
    <row r="2190" spans="30:58">
      <c r="AN2190" s="11"/>
      <c r="AO2190" s="12"/>
      <c r="AP2190" s="12"/>
      <c r="AQ2190" s="12"/>
      <c r="AR2190" s="12"/>
      <c r="AS2190" s="12"/>
      <c r="AT2190" s="12"/>
      <c r="AU2190" s="12"/>
      <c r="AV2190" s="12"/>
      <c r="AX2190" s="11"/>
      <c r="AY2190" s="12"/>
      <c r="AZ2190" s="12"/>
      <c r="BA2190" s="12"/>
      <c r="BB2190" s="12"/>
      <c r="BC2190" s="12"/>
      <c r="BD2190" s="12"/>
      <c r="BE2190" s="12"/>
      <c r="BF2190" s="12"/>
    </row>
    <row r="2191" spans="30:58">
      <c r="AN2191" s="11"/>
      <c r="AO2191" s="12"/>
      <c r="AP2191" s="12"/>
      <c r="AQ2191" s="12"/>
      <c r="AR2191" s="12"/>
      <c r="AS2191" s="12"/>
      <c r="AT2191" s="12"/>
      <c r="AU2191" s="12"/>
      <c r="AV2191" s="12"/>
      <c r="AX2191" s="11"/>
      <c r="AY2191" s="12"/>
      <c r="AZ2191" s="12"/>
      <c r="BA2191" s="12"/>
      <c r="BB2191" s="12"/>
      <c r="BC2191" s="12"/>
      <c r="BD2191" s="12"/>
      <c r="BE2191" s="12"/>
      <c r="BF2191" s="12"/>
    </row>
    <row r="2192" spans="30:58">
      <c r="AN2192" s="11"/>
      <c r="AO2192" s="12"/>
      <c r="AP2192" s="12"/>
      <c r="AQ2192" s="12"/>
      <c r="AR2192" s="12"/>
      <c r="AS2192" s="12"/>
      <c r="AT2192" s="12"/>
      <c r="AU2192" s="12"/>
      <c r="AV2192" s="12"/>
      <c r="AX2192" s="11"/>
      <c r="AY2192" s="12"/>
      <c r="AZ2192" s="12"/>
      <c r="BA2192" s="12"/>
      <c r="BB2192" s="12"/>
      <c r="BC2192" s="12"/>
      <c r="BD2192" s="12"/>
      <c r="BE2192" s="12"/>
      <c r="BF2192" s="12"/>
    </row>
    <row r="2193" spans="40:58">
      <c r="AN2193" s="11"/>
      <c r="AO2193" s="12"/>
      <c r="AP2193" s="12"/>
      <c r="AQ2193" s="12"/>
      <c r="AR2193" s="12"/>
      <c r="AS2193" s="12"/>
      <c r="AT2193" s="12"/>
      <c r="AU2193" s="12"/>
      <c r="AV2193" s="12"/>
      <c r="AX2193" s="11"/>
      <c r="AY2193" s="12"/>
      <c r="AZ2193" s="12"/>
      <c r="BA2193" s="12"/>
      <c r="BB2193" s="12"/>
      <c r="BC2193" s="12"/>
      <c r="BD2193" s="12"/>
      <c r="BE2193" s="12"/>
      <c r="BF2193" s="12"/>
    </row>
  </sheetData>
  <sheetProtection password="B053" sheet="1" objects="1" scenarios="1"/>
  <mergeCells count="10">
    <mergeCell ref="A3:F3"/>
    <mergeCell ref="H4:K4"/>
    <mergeCell ref="L4:N4"/>
    <mergeCell ref="H3:N3"/>
    <mergeCell ref="N5:N6"/>
    <mergeCell ref="I5:I6"/>
    <mergeCell ref="J5:J6"/>
    <mergeCell ref="K5:K6"/>
    <mergeCell ref="L5:L6"/>
    <mergeCell ref="M5:M6"/>
  </mergeCells>
  <hyperlinks>
    <hyperlink ref="BH8" r:id="rId1"/>
  </hyperlinks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</vt:lpstr>
      <vt:lpstr>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</dc:creator>
  <cp:lastModifiedBy>Tanis Fenton</cp:lastModifiedBy>
  <dcterms:created xsi:type="dcterms:W3CDTF">2012-02-16T14:56:47Z</dcterms:created>
  <dcterms:modified xsi:type="dcterms:W3CDTF">2015-05-24T20:01:58Z</dcterms:modified>
</cp:coreProperties>
</file>