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anisfenton/Documents/aTanis 2022 May12/Growth 22/13GC open source toShare 22/Assign size at birth using GC and meta_analysis 22/"/>
    </mc:Choice>
  </mc:AlternateContent>
  <xr:revisionPtr revIDLastSave="0" documentId="13_ncr:1_{A216BECB-ABE8-A247-998B-76C01CC5CDA5}" xr6:coauthVersionLast="36" xr6:coauthVersionMax="36" xr10:uidLastSave="{00000000-0000-0000-0000-000000000000}"/>
  <workbookProtection workbookAlgorithmName="SHA-512" workbookHashValue="iKNkPALZqosTsAFpj3nKsNfIvefqoJQeaQNMkulbUPTBxagH7BqJr5jghavOPXvWSLMbvaZqhl1w/SeB2I8VoQ==" workbookSaltValue="Y+L2Iz/aMSZdLdmrn0SY4g==" workbookSpinCount="100000" lockStructure="1"/>
  <bookViews>
    <workbookView xWindow="2660" yWindow="500" windowWidth="24360" windowHeight="12660" xr2:uid="{00000000-000D-0000-FFFF-FFFF00000000}"/>
  </bookViews>
  <sheets>
    <sheet name="Size at birth calculator" sheetId="1" r:id="rId1"/>
    <sheet name="Creative Commons License" sheetId="3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55" i="1" l="1"/>
  <c r="Y55" i="1"/>
  <c r="X55" i="1"/>
  <c r="W55" i="1"/>
  <c r="V55" i="1"/>
  <c r="U55" i="1"/>
  <c r="T55" i="1"/>
  <c r="S55" i="1"/>
  <c r="R55" i="1"/>
  <c r="Q55" i="1"/>
  <c r="P55" i="1"/>
  <c r="N55" i="1"/>
  <c r="M55" i="1"/>
  <c r="L55" i="1"/>
  <c r="K55" i="1"/>
  <c r="J55" i="1"/>
  <c r="I55" i="1"/>
  <c r="H55" i="1"/>
  <c r="Z54" i="1"/>
  <c r="Y54" i="1"/>
  <c r="X54" i="1"/>
  <c r="W54" i="1"/>
  <c r="V54" i="1"/>
  <c r="U54" i="1"/>
  <c r="T54" i="1"/>
  <c r="S54" i="1"/>
  <c r="R54" i="1"/>
  <c r="Q54" i="1"/>
  <c r="P54" i="1"/>
  <c r="N54" i="1"/>
  <c r="M54" i="1"/>
  <c r="L54" i="1"/>
  <c r="K54" i="1"/>
  <c r="J54" i="1"/>
  <c r="I54" i="1"/>
  <c r="H54" i="1"/>
  <c r="Z53" i="1"/>
  <c r="Y53" i="1"/>
  <c r="X53" i="1"/>
  <c r="W53" i="1"/>
  <c r="V53" i="1"/>
  <c r="U53" i="1"/>
  <c r="T53" i="1"/>
  <c r="S53" i="1"/>
  <c r="R53" i="1"/>
  <c r="Q53" i="1"/>
  <c r="P53" i="1"/>
  <c r="N53" i="1"/>
  <c r="M53" i="1"/>
  <c r="L53" i="1"/>
  <c r="K53" i="1"/>
  <c r="J53" i="1"/>
  <c r="I53" i="1"/>
  <c r="H53" i="1"/>
  <c r="Z52" i="1"/>
  <c r="Y52" i="1"/>
  <c r="X52" i="1"/>
  <c r="W52" i="1"/>
  <c r="V52" i="1"/>
  <c r="U52" i="1"/>
  <c r="T52" i="1"/>
  <c r="S52" i="1"/>
  <c r="R52" i="1"/>
  <c r="Q52" i="1"/>
  <c r="P52" i="1"/>
  <c r="N52" i="1"/>
  <c r="M52" i="1"/>
  <c r="L52" i="1"/>
  <c r="K52" i="1"/>
  <c r="J52" i="1"/>
  <c r="I52" i="1"/>
  <c r="H52" i="1"/>
  <c r="Z51" i="1"/>
  <c r="Y51" i="1"/>
  <c r="X51" i="1"/>
  <c r="W51" i="1"/>
  <c r="V51" i="1"/>
  <c r="U51" i="1"/>
  <c r="T51" i="1"/>
  <c r="S51" i="1"/>
  <c r="R51" i="1"/>
  <c r="Q51" i="1"/>
  <c r="P51" i="1"/>
  <c r="N51" i="1"/>
  <c r="M51" i="1"/>
  <c r="L51" i="1"/>
  <c r="K51" i="1"/>
  <c r="J51" i="1"/>
  <c r="I51" i="1"/>
  <c r="H51" i="1"/>
  <c r="Z50" i="1"/>
  <c r="Y50" i="1"/>
  <c r="X50" i="1"/>
  <c r="W50" i="1"/>
  <c r="V50" i="1"/>
  <c r="U50" i="1"/>
  <c r="T50" i="1"/>
  <c r="S50" i="1"/>
  <c r="R50" i="1"/>
  <c r="Q50" i="1"/>
  <c r="P50" i="1"/>
  <c r="N50" i="1"/>
  <c r="M50" i="1"/>
  <c r="L50" i="1"/>
  <c r="K50" i="1"/>
  <c r="J50" i="1"/>
  <c r="I50" i="1"/>
  <c r="H50" i="1"/>
  <c r="Z49" i="1"/>
  <c r="Y49" i="1"/>
  <c r="X49" i="1"/>
  <c r="W49" i="1"/>
  <c r="V49" i="1"/>
  <c r="U49" i="1"/>
  <c r="T49" i="1"/>
  <c r="S49" i="1"/>
  <c r="R49" i="1"/>
  <c r="Q49" i="1"/>
  <c r="P49" i="1"/>
  <c r="N49" i="1"/>
  <c r="M49" i="1"/>
  <c r="L49" i="1"/>
  <c r="K49" i="1"/>
  <c r="J49" i="1"/>
  <c r="I49" i="1"/>
  <c r="H49" i="1"/>
  <c r="Z48" i="1"/>
  <c r="Y48" i="1"/>
  <c r="X48" i="1"/>
  <c r="W48" i="1"/>
  <c r="V48" i="1"/>
  <c r="U48" i="1"/>
  <c r="T48" i="1"/>
  <c r="S48" i="1"/>
  <c r="R48" i="1"/>
  <c r="Q48" i="1"/>
  <c r="P48" i="1"/>
  <c r="N48" i="1"/>
  <c r="M48" i="1"/>
  <c r="L48" i="1"/>
  <c r="K48" i="1"/>
  <c r="J48" i="1"/>
  <c r="I48" i="1"/>
  <c r="H48" i="1"/>
  <c r="Z47" i="1"/>
  <c r="Y47" i="1"/>
  <c r="X47" i="1"/>
  <c r="W47" i="1"/>
  <c r="V47" i="1"/>
  <c r="U47" i="1"/>
  <c r="T47" i="1"/>
  <c r="S47" i="1"/>
  <c r="R47" i="1"/>
  <c r="Q47" i="1"/>
  <c r="P47" i="1"/>
  <c r="N47" i="1"/>
  <c r="M47" i="1"/>
  <c r="L47" i="1"/>
  <c r="K47" i="1"/>
  <c r="J47" i="1"/>
  <c r="I47" i="1"/>
  <c r="H47" i="1"/>
  <c r="Z46" i="1"/>
  <c r="Y46" i="1"/>
  <c r="X46" i="1"/>
  <c r="W46" i="1"/>
  <c r="V46" i="1"/>
  <c r="U46" i="1"/>
  <c r="T46" i="1"/>
  <c r="S46" i="1"/>
  <c r="R46" i="1"/>
  <c r="Q46" i="1"/>
  <c r="P46" i="1"/>
  <c r="N46" i="1"/>
  <c r="M46" i="1"/>
  <c r="L46" i="1"/>
  <c r="K46" i="1"/>
  <c r="J46" i="1"/>
  <c r="I46" i="1"/>
  <c r="H46" i="1"/>
  <c r="Z45" i="1"/>
  <c r="Y45" i="1"/>
  <c r="X45" i="1"/>
  <c r="W45" i="1"/>
  <c r="V45" i="1"/>
  <c r="U45" i="1"/>
  <c r="T45" i="1"/>
  <c r="S45" i="1"/>
  <c r="R45" i="1"/>
  <c r="Q45" i="1"/>
  <c r="P45" i="1"/>
  <c r="N45" i="1"/>
  <c r="M45" i="1"/>
  <c r="L45" i="1"/>
  <c r="K45" i="1"/>
  <c r="J45" i="1"/>
  <c r="I45" i="1"/>
  <c r="H45" i="1"/>
  <c r="Z44" i="1"/>
  <c r="Y44" i="1"/>
  <c r="X44" i="1"/>
  <c r="W44" i="1"/>
  <c r="V44" i="1"/>
  <c r="U44" i="1"/>
  <c r="T44" i="1"/>
  <c r="S44" i="1"/>
  <c r="R44" i="1"/>
  <c r="Q44" i="1"/>
  <c r="P44" i="1"/>
  <c r="N44" i="1"/>
  <c r="M44" i="1"/>
  <c r="L44" i="1"/>
  <c r="K44" i="1"/>
  <c r="J44" i="1"/>
  <c r="I44" i="1"/>
  <c r="H44" i="1"/>
  <c r="Z43" i="1"/>
  <c r="Y43" i="1"/>
  <c r="X43" i="1"/>
  <c r="W43" i="1"/>
  <c r="V43" i="1"/>
  <c r="U43" i="1"/>
  <c r="T43" i="1"/>
  <c r="S43" i="1"/>
  <c r="R43" i="1"/>
  <c r="Q43" i="1"/>
  <c r="P43" i="1"/>
  <c r="N43" i="1"/>
  <c r="M43" i="1"/>
  <c r="L43" i="1"/>
  <c r="K43" i="1"/>
  <c r="J43" i="1"/>
  <c r="I43" i="1"/>
  <c r="H43" i="1"/>
  <c r="Z42" i="1"/>
  <c r="Y42" i="1"/>
  <c r="X42" i="1"/>
  <c r="W42" i="1"/>
  <c r="V42" i="1"/>
  <c r="U42" i="1"/>
  <c r="T42" i="1"/>
  <c r="S42" i="1"/>
  <c r="R42" i="1"/>
  <c r="Q42" i="1"/>
  <c r="AD42" i="1" s="1"/>
  <c r="P42" i="1"/>
  <c r="N42" i="1"/>
  <c r="M42" i="1"/>
  <c r="L42" i="1"/>
  <c r="K42" i="1"/>
  <c r="J42" i="1"/>
  <c r="I42" i="1"/>
  <c r="H42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Z40" i="1"/>
  <c r="Y40" i="1"/>
  <c r="X40" i="1"/>
  <c r="W40" i="1"/>
  <c r="V40" i="1"/>
  <c r="U40" i="1"/>
  <c r="T40" i="1"/>
  <c r="S40" i="1"/>
  <c r="R40" i="1"/>
  <c r="Q40" i="1"/>
  <c r="P40" i="1"/>
  <c r="N40" i="1"/>
  <c r="M40" i="1"/>
  <c r="L40" i="1"/>
  <c r="K40" i="1"/>
  <c r="J40" i="1"/>
  <c r="I40" i="1"/>
  <c r="H40" i="1"/>
  <c r="Z39" i="1"/>
  <c r="Y39" i="1"/>
  <c r="X39" i="1"/>
  <c r="W39" i="1"/>
  <c r="V39" i="1"/>
  <c r="U39" i="1"/>
  <c r="T39" i="1"/>
  <c r="S39" i="1"/>
  <c r="R39" i="1"/>
  <c r="Q39" i="1"/>
  <c r="P39" i="1"/>
  <c r="N39" i="1"/>
  <c r="M39" i="1"/>
  <c r="K39" i="1"/>
  <c r="J39" i="1"/>
  <c r="Z38" i="1"/>
  <c r="Y38" i="1"/>
  <c r="H38" i="1" s="1"/>
  <c r="X38" i="1"/>
  <c r="W38" i="1"/>
  <c r="V38" i="1"/>
  <c r="U38" i="1"/>
  <c r="T38" i="1"/>
  <c r="S38" i="1"/>
  <c r="R38" i="1"/>
  <c r="Q38" i="1"/>
  <c r="P38" i="1"/>
  <c r="N38" i="1"/>
  <c r="M38" i="1"/>
  <c r="K38" i="1"/>
  <c r="J38" i="1"/>
  <c r="Z37" i="1"/>
  <c r="H37" i="1" s="1"/>
  <c r="Y37" i="1"/>
  <c r="X37" i="1"/>
  <c r="W37" i="1"/>
  <c r="V37" i="1"/>
  <c r="U37" i="1"/>
  <c r="T37" i="1"/>
  <c r="S37" i="1"/>
  <c r="R37" i="1"/>
  <c r="Q37" i="1"/>
  <c r="P37" i="1"/>
  <c r="N37" i="1"/>
  <c r="M37" i="1"/>
  <c r="K37" i="1"/>
  <c r="J37" i="1"/>
  <c r="Z36" i="1"/>
  <c r="Y36" i="1"/>
  <c r="H36" i="1" s="1"/>
  <c r="X36" i="1"/>
  <c r="W36" i="1"/>
  <c r="V36" i="1"/>
  <c r="U36" i="1"/>
  <c r="T36" i="1"/>
  <c r="S36" i="1"/>
  <c r="R36" i="1"/>
  <c r="Q36" i="1"/>
  <c r="P36" i="1"/>
  <c r="N36" i="1"/>
  <c r="M36" i="1"/>
  <c r="K36" i="1"/>
  <c r="J36" i="1"/>
  <c r="Z35" i="1"/>
  <c r="Y35" i="1"/>
  <c r="H35" i="1" s="1"/>
  <c r="X35" i="1"/>
  <c r="W35" i="1"/>
  <c r="V35" i="1"/>
  <c r="U35" i="1"/>
  <c r="T35" i="1"/>
  <c r="S35" i="1"/>
  <c r="R35" i="1"/>
  <c r="Q35" i="1"/>
  <c r="P35" i="1"/>
  <c r="N35" i="1"/>
  <c r="M35" i="1"/>
  <c r="K35" i="1"/>
  <c r="J35" i="1"/>
  <c r="Z34" i="1"/>
  <c r="Y34" i="1"/>
  <c r="X34" i="1"/>
  <c r="W34" i="1"/>
  <c r="V34" i="1"/>
  <c r="U34" i="1"/>
  <c r="T34" i="1"/>
  <c r="S34" i="1"/>
  <c r="R34" i="1"/>
  <c r="Q34" i="1"/>
  <c r="P34" i="1"/>
  <c r="Z33" i="1"/>
  <c r="Y33" i="1"/>
  <c r="X33" i="1"/>
  <c r="W33" i="1"/>
  <c r="V33" i="1"/>
  <c r="U33" i="1"/>
  <c r="T33" i="1"/>
  <c r="S33" i="1"/>
  <c r="R33" i="1"/>
  <c r="Q33" i="1"/>
  <c r="P33" i="1"/>
  <c r="Z32" i="1"/>
  <c r="H32" i="1" s="1"/>
  <c r="Y32" i="1"/>
  <c r="X32" i="1"/>
  <c r="W32" i="1"/>
  <c r="V32" i="1"/>
  <c r="U32" i="1"/>
  <c r="T32" i="1"/>
  <c r="S32" i="1"/>
  <c r="R32" i="1"/>
  <c r="Q32" i="1"/>
  <c r="P32" i="1"/>
  <c r="Z31" i="1"/>
  <c r="Y31" i="1"/>
  <c r="X31" i="1"/>
  <c r="W31" i="1"/>
  <c r="V31" i="1"/>
  <c r="U31" i="1"/>
  <c r="T31" i="1"/>
  <c r="S31" i="1"/>
  <c r="R31" i="1"/>
  <c r="Q31" i="1"/>
  <c r="P31" i="1"/>
  <c r="Z30" i="1"/>
  <c r="Y30" i="1"/>
  <c r="H30" i="1" s="1"/>
  <c r="X30" i="1"/>
  <c r="W30" i="1"/>
  <c r="V30" i="1"/>
  <c r="U30" i="1"/>
  <c r="T30" i="1"/>
  <c r="S30" i="1"/>
  <c r="R30" i="1"/>
  <c r="Q30" i="1"/>
  <c r="P30" i="1"/>
  <c r="Z29" i="1"/>
  <c r="Y29" i="1"/>
  <c r="X29" i="1"/>
  <c r="W29" i="1"/>
  <c r="V29" i="1"/>
  <c r="U29" i="1"/>
  <c r="T29" i="1"/>
  <c r="S29" i="1"/>
  <c r="R29" i="1"/>
  <c r="Q29" i="1"/>
  <c r="P29" i="1"/>
  <c r="N29" i="1"/>
  <c r="M29" i="1"/>
  <c r="K29" i="1"/>
  <c r="J29" i="1"/>
  <c r="Z28" i="1"/>
  <c r="Y28" i="1"/>
  <c r="X28" i="1"/>
  <c r="W28" i="1"/>
  <c r="V28" i="1"/>
  <c r="U28" i="1"/>
  <c r="T28" i="1"/>
  <c r="S28" i="1"/>
  <c r="R28" i="1"/>
  <c r="Q28" i="1"/>
  <c r="P28" i="1"/>
  <c r="N28" i="1"/>
  <c r="M28" i="1"/>
  <c r="K28" i="1"/>
  <c r="J28" i="1"/>
  <c r="Z27" i="1"/>
  <c r="Y27" i="1"/>
  <c r="X27" i="1"/>
  <c r="W27" i="1"/>
  <c r="V27" i="1"/>
  <c r="U27" i="1"/>
  <c r="T27" i="1"/>
  <c r="S27" i="1"/>
  <c r="R27" i="1"/>
  <c r="Q27" i="1"/>
  <c r="P27" i="1"/>
  <c r="N27" i="1"/>
  <c r="M27" i="1"/>
  <c r="K27" i="1"/>
  <c r="J27" i="1"/>
  <c r="Z26" i="1"/>
  <c r="Y26" i="1"/>
  <c r="H26" i="1" s="1"/>
  <c r="X26" i="1"/>
  <c r="W26" i="1"/>
  <c r="V26" i="1"/>
  <c r="U26" i="1"/>
  <c r="T26" i="1"/>
  <c r="S26" i="1"/>
  <c r="R26" i="1"/>
  <c r="Q26" i="1"/>
  <c r="P26" i="1"/>
  <c r="N26" i="1"/>
  <c r="M26" i="1"/>
  <c r="K26" i="1"/>
  <c r="J26" i="1"/>
  <c r="Z25" i="1"/>
  <c r="Y25" i="1"/>
  <c r="X25" i="1"/>
  <c r="W25" i="1"/>
  <c r="V25" i="1"/>
  <c r="U25" i="1"/>
  <c r="T25" i="1"/>
  <c r="S25" i="1"/>
  <c r="R25" i="1"/>
  <c r="Q25" i="1"/>
  <c r="P25" i="1"/>
  <c r="N25" i="1"/>
  <c r="M25" i="1"/>
  <c r="K25" i="1"/>
  <c r="J25" i="1"/>
  <c r="H25" i="1"/>
  <c r="Z24" i="1"/>
  <c r="H24" i="1" s="1"/>
  <c r="Y24" i="1"/>
  <c r="X24" i="1"/>
  <c r="W24" i="1"/>
  <c r="V24" i="1"/>
  <c r="U24" i="1"/>
  <c r="T24" i="1"/>
  <c r="S24" i="1"/>
  <c r="R24" i="1"/>
  <c r="Q24" i="1"/>
  <c r="P24" i="1"/>
  <c r="N24" i="1"/>
  <c r="M24" i="1"/>
  <c r="K24" i="1"/>
  <c r="J24" i="1"/>
  <c r="Z23" i="1"/>
  <c r="Y23" i="1"/>
  <c r="H23" i="1" s="1"/>
  <c r="X23" i="1"/>
  <c r="W23" i="1"/>
  <c r="V23" i="1"/>
  <c r="U23" i="1"/>
  <c r="T23" i="1"/>
  <c r="S23" i="1"/>
  <c r="R23" i="1"/>
  <c r="Q23" i="1"/>
  <c r="I23" i="1" s="1"/>
  <c r="L23" i="1" s="1"/>
  <c r="P23" i="1"/>
  <c r="N23" i="1"/>
  <c r="M23" i="1"/>
  <c r="K23" i="1"/>
  <c r="J23" i="1"/>
  <c r="Z22" i="1"/>
  <c r="Y22" i="1"/>
  <c r="X22" i="1"/>
  <c r="W22" i="1"/>
  <c r="V22" i="1"/>
  <c r="U22" i="1"/>
  <c r="T22" i="1"/>
  <c r="S22" i="1"/>
  <c r="R22" i="1"/>
  <c r="Q22" i="1"/>
  <c r="P22" i="1"/>
  <c r="N22" i="1"/>
  <c r="M22" i="1"/>
  <c r="K22" i="1"/>
  <c r="J22" i="1"/>
  <c r="Z21" i="1"/>
  <c r="Y21" i="1"/>
  <c r="H21" i="1" s="1"/>
  <c r="X21" i="1"/>
  <c r="W21" i="1"/>
  <c r="V21" i="1"/>
  <c r="U21" i="1"/>
  <c r="T21" i="1"/>
  <c r="S21" i="1"/>
  <c r="R21" i="1"/>
  <c r="Q21" i="1"/>
  <c r="P21" i="1"/>
  <c r="N21" i="1"/>
  <c r="M21" i="1"/>
  <c r="K21" i="1"/>
  <c r="J21" i="1"/>
  <c r="Z20" i="1"/>
  <c r="Y20" i="1"/>
  <c r="H20" i="1" s="1"/>
  <c r="X20" i="1"/>
  <c r="W20" i="1"/>
  <c r="V20" i="1"/>
  <c r="U20" i="1"/>
  <c r="T20" i="1"/>
  <c r="S20" i="1"/>
  <c r="R20" i="1"/>
  <c r="Q20" i="1"/>
  <c r="P20" i="1"/>
  <c r="N20" i="1"/>
  <c r="M20" i="1"/>
  <c r="K20" i="1"/>
  <c r="J20" i="1"/>
  <c r="Z19" i="1"/>
  <c r="Y19" i="1"/>
  <c r="H19" i="1" s="1"/>
  <c r="X19" i="1"/>
  <c r="W19" i="1"/>
  <c r="V19" i="1"/>
  <c r="U19" i="1"/>
  <c r="T19" i="1"/>
  <c r="S19" i="1"/>
  <c r="R19" i="1"/>
  <c r="Q19" i="1"/>
  <c r="P19" i="1"/>
  <c r="Z18" i="1"/>
  <c r="Y18" i="1"/>
  <c r="X18" i="1"/>
  <c r="W18" i="1"/>
  <c r="V18" i="1"/>
  <c r="U18" i="1"/>
  <c r="T18" i="1"/>
  <c r="S18" i="1"/>
  <c r="R18" i="1"/>
  <c r="Q18" i="1"/>
  <c r="P18" i="1"/>
  <c r="Z17" i="1"/>
  <c r="Y17" i="1"/>
  <c r="H17" i="1" s="1"/>
  <c r="X17" i="1"/>
  <c r="W17" i="1"/>
  <c r="V17" i="1"/>
  <c r="U17" i="1"/>
  <c r="T17" i="1"/>
  <c r="S17" i="1"/>
  <c r="R17" i="1"/>
  <c r="Q17" i="1"/>
  <c r="P17" i="1"/>
  <c r="Z16" i="1"/>
  <c r="H16" i="1" s="1"/>
  <c r="Y16" i="1"/>
  <c r="X16" i="1"/>
  <c r="W16" i="1"/>
  <c r="V16" i="1"/>
  <c r="U16" i="1"/>
  <c r="T16" i="1"/>
  <c r="J16" i="1" s="1"/>
  <c r="M16" i="1" s="1"/>
  <c r="S16" i="1"/>
  <c r="R16" i="1"/>
  <c r="Q16" i="1"/>
  <c r="P16" i="1"/>
  <c r="I16" i="1" s="1"/>
  <c r="L16" i="1" s="1"/>
  <c r="Z15" i="1"/>
  <c r="Y15" i="1"/>
  <c r="H15" i="1" s="1"/>
  <c r="X15" i="1"/>
  <c r="W15" i="1"/>
  <c r="V15" i="1"/>
  <c r="U15" i="1"/>
  <c r="T15" i="1"/>
  <c r="S15" i="1"/>
  <c r="R15" i="1"/>
  <c r="Q15" i="1"/>
  <c r="P15" i="1"/>
  <c r="Z14" i="1"/>
  <c r="Y14" i="1"/>
  <c r="H14" i="1" s="1"/>
  <c r="X14" i="1"/>
  <c r="W14" i="1"/>
  <c r="K14" i="1" s="1"/>
  <c r="N14" i="1" s="1"/>
  <c r="V14" i="1"/>
  <c r="U14" i="1"/>
  <c r="T14" i="1"/>
  <c r="S14" i="1"/>
  <c r="R14" i="1"/>
  <c r="Q14" i="1"/>
  <c r="AD14" i="1" s="1"/>
  <c r="P14" i="1"/>
  <c r="J14" i="1"/>
  <c r="M14" i="1" s="1"/>
  <c r="Z13" i="1"/>
  <c r="Y13" i="1"/>
  <c r="X13" i="1"/>
  <c r="W13" i="1"/>
  <c r="V13" i="1"/>
  <c r="U13" i="1"/>
  <c r="T13" i="1"/>
  <c r="S13" i="1"/>
  <c r="R13" i="1"/>
  <c r="Q13" i="1"/>
  <c r="P13" i="1"/>
  <c r="N13" i="1"/>
  <c r="M13" i="1"/>
  <c r="K13" i="1"/>
  <c r="J13" i="1"/>
  <c r="Z12" i="1"/>
  <c r="Y12" i="1"/>
  <c r="X12" i="1"/>
  <c r="W12" i="1"/>
  <c r="V12" i="1"/>
  <c r="U12" i="1"/>
  <c r="T12" i="1"/>
  <c r="S12" i="1"/>
  <c r="R12" i="1"/>
  <c r="Q12" i="1"/>
  <c r="P12" i="1"/>
  <c r="K12" i="1"/>
  <c r="N12" i="1" s="1"/>
  <c r="J12" i="1"/>
  <c r="M12" i="1" s="1"/>
  <c r="Z11" i="1"/>
  <c r="Y11" i="1"/>
  <c r="X11" i="1"/>
  <c r="W11" i="1"/>
  <c r="V11" i="1"/>
  <c r="U11" i="1"/>
  <c r="T11" i="1"/>
  <c r="J11" i="1" s="1"/>
  <c r="M11" i="1" s="1"/>
  <c r="S11" i="1"/>
  <c r="R11" i="1"/>
  <c r="Q11" i="1"/>
  <c r="P11" i="1"/>
  <c r="K11" i="1"/>
  <c r="N11" i="1" s="1"/>
  <c r="X10" i="1"/>
  <c r="W10" i="1"/>
  <c r="K10" i="1" s="1"/>
  <c r="N10" i="1" s="1"/>
  <c r="V10" i="1"/>
  <c r="U10" i="1"/>
  <c r="T10" i="1"/>
  <c r="J10" i="1" s="1"/>
  <c r="M10" i="1" s="1"/>
  <c r="S10" i="1"/>
  <c r="R10" i="1"/>
  <c r="Q10" i="1"/>
  <c r="P10" i="1"/>
  <c r="Z10" i="1"/>
  <c r="Y10" i="1"/>
  <c r="AD26" i="1" l="1"/>
  <c r="AD38" i="1"/>
  <c r="AB36" i="1"/>
  <c r="AC28" i="1"/>
  <c r="AD29" i="1"/>
  <c r="AB17" i="1"/>
  <c r="AB21" i="1"/>
  <c r="H13" i="1"/>
  <c r="K19" i="1"/>
  <c r="N19" i="1" s="1"/>
  <c r="AA20" i="1"/>
  <c r="J30" i="1"/>
  <c r="M30" i="1" s="1"/>
  <c r="I35" i="1"/>
  <c r="L35" i="1" s="1"/>
  <c r="AC49" i="1"/>
  <c r="H34" i="1"/>
  <c r="AC32" i="1"/>
  <c r="AA28" i="1"/>
  <c r="H29" i="1"/>
  <c r="J31" i="1"/>
  <c r="M31" i="1" s="1"/>
  <c r="I15" i="1"/>
  <c r="L15" i="1" s="1"/>
  <c r="K33" i="1"/>
  <c r="N33" i="1" s="1"/>
  <c r="AC25" i="1"/>
  <c r="AA52" i="1"/>
  <c r="H11" i="1"/>
  <c r="AC16" i="1"/>
  <c r="H18" i="1"/>
  <c r="AD22" i="1"/>
  <c r="H22" i="1"/>
  <c r="AA32" i="1"/>
  <c r="AC37" i="1"/>
  <c r="AC40" i="1"/>
  <c r="AB44" i="1"/>
  <c r="AD47" i="1"/>
  <c r="AD51" i="1"/>
  <c r="AD54" i="1"/>
  <c r="K17" i="1"/>
  <c r="N17" i="1" s="1"/>
  <c r="J18" i="1"/>
  <c r="M18" i="1" s="1"/>
  <c r="AC36" i="1"/>
  <c r="AC41" i="1"/>
  <c r="AA44" i="1"/>
  <c r="AC48" i="1"/>
  <c r="AB52" i="1"/>
  <c r="AC55" i="1"/>
  <c r="AB32" i="1"/>
  <c r="AB20" i="1"/>
  <c r="J32" i="1"/>
  <c r="M32" i="1" s="1"/>
  <c r="AB33" i="1"/>
  <c r="H33" i="1"/>
  <c r="J34" i="1"/>
  <c r="M34" i="1" s="1"/>
  <c r="AC44" i="1"/>
  <c r="AA36" i="1"/>
  <c r="AD13" i="1"/>
  <c r="H10" i="1"/>
  <c r="K16" i="1"/>
  <c r="N16" i="1" s="1"/>
  <c r="I24" i="1"/>
  <c r="L24" i="1" s="1"/>
  <c r="AB28" i="1"/>
  <c r="I31" i="1"/>
  <c r="L31" i="1" s="1"/>
  <c r="H31" i="1"/>
  <c r="K32" i="1"/>
  <c r="N32" i="1" s="1"/>
  <c r="AC33" i="1"/>
  <c r="AC52" i="1"/>
  <c r="AC12" i="1"/>
  <c r="J15" i="1"/>
  <c r="M15" i="1" s="1"/>
  <c r="AB25" i="1"/>
  <c r="AC29" i="1"/>
  <c r="I39" i="1"/>
  <c r="L39" i="1" s="1"/>
  <c r="H39" i="1"/>
  <c r="AC43" i="1"/>
  <c r="AD46" i="1"/>
  <c r="AD50" i="1"/>
  <c r="AD11" i="1"/>
  <c r="H12" i="1"/>
  <c r="AD18" i="1"/>
  <c r="AC20" i="1"/>
  <c r="J33" i="1"/>
  <c r="M33" i="1" s="1"/>
  <c r="AD33" i="1"/>
  <c r="AD40" i="1"/>
  <c r="AD48" i="1"/>
  <c r="AA12" i="1"/>
  <c r="AC21" i="1"/>
  <c r="AB12" i="1"/>
  <c r="AB13" i="1"/>
  <c r="K15" i="1"/>
  <c r="N15" i="1" s="1"/>
  <c r="AD21" i="1"/>
  <c r="AA24" i="1"/>
  <c r="I28" i="1"/>
  <c r="L28" i="1" s="1"/>
  <c r="K30" i="1"/>
  <c r="N30" i="1" s="1"/>
  <c r="K34" i="1"/>
  <c r="N34" i="1" s="1"/>
  <c r="I36" i="1"/>
  <c r="L36" i="1" s="1"/>
  <c r="AD45" i="1"/>
  <c r="AD53" i="1"/>
  <c r="AC17" i="1"/>
  <c r="I20" i="1"/>
  <c r="L20" i="1" s="1"/>
  <c r="AA48" i="1"/>
  <c r="AB24" i="1"/>
  <c r="AA40" i="1"/>
  <c r="AC13" i="1"/>
  <c r="AA16" i="1"/>
  <c r="J17" i="1"/>
  <c r="M17" i="1" s="1"/>
  <c r="AD17" i="1"/>
  <c r="I19" i="1"/>
  <c r="L19" i="1" s="1"/>
  <c r="AC24" i="1"/>
  <c r="I27" i="1"/>
  <c r="L27" i="1" s="1"/>
  <c r="H27" i="1"/>
  <c r="H28" i="1"/>
  <c r="AD30" i="1"/>
  <c r="AD34" i="1"/>
  <c r="AB40" i="1"/>
  <c r="AD44" i="1"/>
  <c r="AC45" i="1"/>
  <c r="AB48" i="1"/>
  <c r="AD52" i="1"/>
  <c r="AC53" i="1"/>
  <c r="AB16" i="1"/>
  <c r="I32" i="1"/>
  <c r="L32" i="1" s="1"/>
  <c r="I12" i="1"/>
  <c r="L12" i="1" s="1"/>
  <c r="K18" i="1"/>
  <c r="N18" i="1" s="1"/>
  <c r="J19" i="1"/>
  <c r="M19" i="1" s="1"/>
  <c r="AD25" i="1"/>
  <c r="AB29" i="1"/>
  <c r="K31" i="1"/>
  <c r="N31" i="1" s="1"/>
  <c r="AD37" i="1"/>
  <c r="AD41" i="1"/>
  <c r="AD49" i="1"/>
  <c r="I10" i="1"/>
  <c r="L10" i="1" s="1"/>
  <c r="AA11" i="1"/>
  <c r="AA19" i="1"/>
  <c r="AA51" i="1"/>
  <c r="AA55" i="1"/>
  <c r="AB11" i="1"/>
  <c r="AD12" i="1"/>
  <c r="I14" i="1"/>
  <c r="L14" i="1" s="1"/>
  <c r="AB15" i="1"/>
  <c r="AD16" i="1"/>
  <c r="I18" i="1"/>
  <c r="L18" i="1" s="1"/>
  <c r="AB19" i="1"/>
  <c r="AD20" i="1"/>
  <c r="I22" i="1"/>
  <c r="L22" i="1" s="1"/>
  <c r="AB23" i="1"/>
  <c r="AD24" i="1"/>
  <c r="I26" i="1"/>
  <c r="L26" i="1" s="1"/>
  <c r="AB27" i="1"/>
  <c r="AD28" i="1"/>
  <c r="I30" i="1"/>
  <c r="L30" i="1" s="1"/>
  <c r="AB31" i="1"/>
  <c r="AD32" i="1"/>
  <c r="I34" i="1"/>
  <c r="L34" i="1" s="1"/>
  <c r="AB35" i="1"/>
  <c r="AD36" i="1"/>
  <c r="I38" i="1"/>
  <c r="L38" i="1" s="1"/>
  <c r="AB39" i="1"/>
  <c r="AB43" i="1"/>
  <c r="AB47" i="1"/>
  <c r="AB51" i="1"/>
  <c r="AB55" i="1"/>
  <c r="AA27" i="1"/>
  <c r="AA39" i="1"/>
  <c r="AA14" i="1"/>
  <c r="AC15" i="1"/>
  <c r="AC31" i="1"/>
  <c r="AA34" i="1"/>
  <c r="AA46" i="1"/>
  <c r="AC47" i="1"/>
  <c r="AC51" i="1"/>
  <c r="AA54" i="1"/>
  <c r="AA15" i="1"/>
  <c r="AA31" i="1"/>
  <c r="AA47" i="1"/>
  <c r="AC35" i="1"/>
  <c r="AA42" i="1"/>
  <c r="I13" i="1"/>
  <c r="L13" i="1" s="1"/>
  <c r="AB18" i="1"/>
  <c r="AB22" i="1"/>
  <c r="I29" i="1"/>
  <c r="L29" i="1" s="1"/>
  <c r="I33" i="1"/>
  <c r="L33" i="1" s="1"/>
  <c r="AB34" i="1"/>
  <c r="AB38" i="1"/>
  <c r="AB42" i="1"/>
  <c r="AD43" i="1"/>
  <c r="AB46" i="1"/>
  <c r="AB50" i="1"/>
  <c r="AD55" i="1"/>
  <c r="I11" i="1"/>
  <c r="L11" i="1" s="1"/>
  <c r="AA35" i="1"/>
  <c r="AC11" i="1"/>
  <c r="AA18" i="1"/>
  <c r="AC23" i="1"/>
  <c r="AA38" i="1"/>
  <c r="AB14" i="1"/>
  <c r="AD15" i="1"/>
  <c r="I21" i="1"/>
  <c r="L21" i="1" s="1"/>
  <c r="AD23" i="1"/>
  <c r="I25" i="1"/>
  <c r="L25" i="1" s="1"/>
  <c r="AB26" i="1"/>
  <c r="AD27" i="1"/>
  <c r="AB30" i="1"/>
  <c r="AD31" i="1"/>
  <c r="AD35" i="1"/>
  <c r="I37" i="1"/>
  <c r="L37" i="1" s="1"/>
  <c r="AD39" i="1"/>
  <c r="AB54" i="1"/>
  <c r="AA13" i="1"/>
  <c r="AC14" i="1"/>
  <c r="AA17" i="1"/>
  <c r="AC18" i="1"/>
  <c r="AA21" i="1"/>
  <c r="AC22" i="1"/>
  <c r="AA25" i="1"/>
  <c r="AC26" i="1"/>
  <c r="AA29" i="1"/>
  <c r="AC30" i="1"/>
  <c r="AA33" i="1"/>
  <c r="AC34" i="1"/>
  <c r="AA37" i="1"/>
  <c r="AC38" i="1"/>
  <c r="AA41" i="1"/>
  <c r="AC42" i="1"/>
  <c r="AA45" i="1"/>
  <c r="AC46" i="1"/>
  <c r="AA49" i="1"/>
  <c r="AC50" i="1"/>
  <c r="AA53" i="1"/>
  <c r="AC54" i="1"/>
  <c r="AA23" i="1"/>
  <c r="AA43" i="1"/>
  <c r="AC19" i="1"/>
  <c r="AA22" i="1"/>
  <c r="AA26" i="1"/>
  <c r="AC27" i="1"/>
  <c r="AA30" i="1"/>
  <c r="AC39" i="1"/>
  <c r="AA50" i="1"/>
  <c r="I17" i="1"/>
  <c r="L17" i="1" s="1"/>
  <c r="AD19" i="1"/>
  <c r="AB37" i="1"/>
  <c r="AB41" i="1"/>
  <c r="AB45" i="1"/>
  <c r="AB49" i="1"/>
  <c r="AB53" i="1"/>
  <c r="AA10" i="1"/>
  <c r="AB10" i="1"/>
  <c r="AD10" i="1"/>
  <c r="AC10" i="1"/>
</calcChain>
</file>

<file path=xl/sharedStrings.xml><?xml version="1.0" encoding="utf-8"?>
<sst xmlns="http://schemas.openxmlformats.org/spreadsheetml/2006/main" count="122" uniqueCount="101">
  <si>
    <t>Weight</t>
  </si>
  <si>
    <t>L</t>
  </si>
  <si>
    <t>M</t>
  </si>
  <si>
    <t>S</t>
  </si>
  <si>
    <t>ID</t>
  </si>
  <si>
    <t>wtl</t>
  </si>
  <si>
    <t>wtm</t>
  </si>
  <si>
    <t>wts</t>
  </si>
  <si>
    <t>hcl</t>
  </si>
  <si>
    <t>hcm</t>
  </si>
  <si>
    <t>hcs</t>
  </si>
  <si>
    <t>ltl</t>
  </si>
  <si>
    <t>ltm</t>
  </si>
  <si>
    <t>lts</t>
  </si>
  <si>
    <t>SGA</t>
  </si>
  <si>
    <t>LGA</t>
  </si>
  <si>
    <t>grams</t>
  </si>
  <si>
    <t>cm</t>
  </si>
  <si>
    <t>SGA, AGA or LGA</t>
  </si>
  <si>
    <t>Source:</t>
  </si>
  <si>
    <t xml:space="preserve">Fenton TR, Kim JH. A systematic review and meta-analysis to revise the Fenton growth chart for preterm infants. BMC Pediatr. 2013;13:59. </t>
  </si>
  <si>
    <t>http://www.biomedcentral.com/1471-2431/13/59</t>
  </si>
  <si>
    <t>Paper is available free with open access from:</t>
  </si>
  <si>
    <t>Percentiles</t>
  </si>
  <si>
    <t>z-scores</t>
  </si>
  <si>
    <t>Weight Z</t>
  </si>
  <si>
    <t>Length Z</t>
  </si>
  <si>
    <t>Head circumference Z</t>
  </si>
  <si>
    <t>Weight %</t>
  </si>
  <si>
    <t>Length %</t>
  </si>
  <si>
    <t>Head circumference %</t>
  </si>
  <si>
    <t>**SGA is defined as &lt; 10th percentile for weight, LGA is &gt; 90th percentile for weight</t>
  </si>
  <si>
    <t>Procedure to calculate Z-scores and percentiles for your research database:</t>
  </si>
  <si>
    <t xml:space="preserve">Prepare  your research data of age (in completed weeks of gestational age) with any size measuements you wish to use: </t>
  </si>
  <si>
    <t xml:space="preserve">weight (grams), Head circumference (centimeters), and/or Length </t>
  </si>
  <si>
    <t>Copy and paste "Values" the resulting Z-scores and Percentiles into your database to retain your calculations</t>
  </si>
  <si>
    <t>Compl weeks</t>
  </si>
  <si>
    <t>www.ucalgary.ca/fenton</t>
  </si>
  <si>
    <t>S3Pos</t>
  </si>
  <si>
    <t>S23Pos</t>
  </si>
  <si>
    <t>S3Neg</t>
  </si>
  <si>
    <t>S23Neg</t>
  </si>
  <si>
    <t>April 2017 - incorporated the SD23 correction for extreme z-scores</t>
  </si>
  <si>
    <t>by weight at birth**</t>
  </si>
  <si>
    <r>
      <rPr>
        <b/>
        <sz val="11"/>
        <rFont val="Calibri"/>
        <family val="2"/>
      </rPr>
      <t>Version 6</t>
    </r>
    <r>
      <rPr>
        <sz val="11"/>
        <rFont val="Calibri"/>
        <family val="2"/>
      </rPr>
      <t xml:space="preserve"> - includes SD23 correction for extreme weight z-scores, to improve accuracy of extreme </t>
    </r>
  </si>
  <si>
    <t>values. While assessment revealed minimal differences with the SD23 correction, we wanted to</t>
  </si>
  <si>
    <t>follow the WHO's lead to provide the most accurate extreme z-scores as possible [1].</t>
  </si>
  <si>
    <t xml:space="preserve">Head circumference and length were normally distributed throughout these charts so no </t>
  </si>
  <si>
    <t xml:space="preserve">corection was needed. </t>
  </si>
  <si>
    <t>Reference</t>
  </si>
  <si>
    <t xml:space="preserve">WHO Multicentre Growth Reference Study Group. WHO Child Growth Standards: Length/height-for-age, </t>
  </si>
  <si>
    <t xml:space="preserve">weight-for-age, weight-for-length, weight-for-height and body mass index-for-age: Methods and </t>
  </si>
  <si>
    <t>development. Geneva: World Health Organization, 2006 p 302</t>
  </si>
  <si>
    <t>http://www.who.int/childgrowth/standards/technical_report/en/</t>
  </si>
  <si>
    <t>Fenton 2013 Preterm Growth Chart Data by Dr. Tanis Fenton</t>
  </si>
  <si>
    <t xml:space="preserve">This work  is licensed under the Creative Commons Attribution-NonCommercial-NoDerivatives 4.0 International License. </t>
  </si>
  <si>
    <t xml:space="preserve">To view a copy of the license, visit: </t>
  </si>
  <si>
    <t xml:space="preserve">https://creativecommons.org/licenses/by-nc-nd/4.0/ </t>
  </si>
  <si>
    <t>If a chart is created using this Data, the charts should display the label “Fenton 2013 Preterm Growth Chart” in a conspicuous manner</t>
  </si>
  <si>
    <t>If this data is used in a research paper, the development paper should be cited: “Fenton TR, Kim JH. A systematic review and meta-analysis to revise the Fenton growth chart for preterm infants. BMC Pediatr. 2013;13:59.”</t>
  </si>
  <si>
    <t>Notes about using the data:</t>
  </si>
  <si>
    <t>Age can be expressed as either whole weeks (completed weeks) of gestational age or weeks plus days</t>
  </si>
  <si>
    <t>Only use the daily data if your data is expressed in both weeks and days of gestational age.</t>
  </si>
  <si>
    <t>If you use daily information for completed weeks data, you will create errors in your data as your estimates will be incorrectly rounded up or down</t>
  </si>
  <si>
    <t>**SGA &amp; LGA should only be defined AT BIRTH as &lt; 10th percentile for birthweight, LGA is &gt; 90th percentile for birthweight</t>
  </si>
  <si>
    <t xml:space="preserve">A certain percentage of preterm infants are likely to weigh &lt;10th percentile at the time of NICU discharge, due to the postnatal weight loss. See: </t>
  </si>
  <si>
    <t>https://www.ncbi.nlm.nih.gov/pubmed/?term=26859363</t>
  </si>
  <si>
    <t>Four studies that evaluated the question found that among preterm infants, weight below the 10th percentile is not associated with adverse neurodevelopmental outcomes:</t>
  </si>
  <si>
    <r>
      <t xml:space="preserve">References: </t>
    </r>
    <r>
      <rPr>
        <sz val="16"/>
        <color theme="1"/>
        <rFont val="Calibri"/>
        <family val="2"/>
        <scheme val="minor"/>
      </rPr>
      <t>https://www.ncbi.nlm.nih.gov/pubmed/?term=17140299+29920494+7091243+6870698</t>
    </r>
  </si>
  <si>
    <t>Therefore it is not valid to assume infants who weight &lt;10th percentile at discharge are growth failing.</t>
  </si>
  <si>
    <t>Sex</t>
  </si>
  <si>
    <t>female=0</t>
  </si>
  <si>
    <t>male = 1</t>
  </si>
  <si>
    <t xml:space="preserve">Gestational Age </t>
  </si>
  <si>
    <t>23-41 wks</t>
  </si>
  <si>
    <t>22-42 wks</t>
  </si>
  <si>
    <t>Girls Weight table</t>
  </si>
  <si>
    <t>Boys wt</t>
  </si>
  <si>
    <t>Boys L</t>
  </si>
  <si>
    <t>Boys HC</t>
  </si>
  <si>
    <t>Girls wt</t>
  </si>
  <si>
    <t>Girls L</t>
  </si>
  <si>
    <t>Girl HC</t>
  </si>
  <si>
    <t>Compl weeks, decimal</t>
  </si>
  <si>
    <t>June 22 - added sex as a variable to allow use of one spreadsheet instead of two</t>
  </si>
  <si>
    <t>* Data not available for length and head circumference of infants at 22 and 42 weeks gestation</t>
  </si>
  <si>
    <t>at birth</t>
  </si>
  <si>
    <t>Length*</t>
  </si>
  <si>
    <t>HC*</t>
  </si>
  <si>
    <t xml:space="preserve">Calculated Cells </t>
  </si>
  <si>
    <r>
      <t xml:space="preserve"> Size at birth                                                  </t>
    </r>
    <r>
      <rPr>
        <b/>
        <sz val="12"/>
        <color theme="1"/>
        <rFont val="Calibri"/>
        <family val="2"/>
        <scheme val="minor"/>
      </rPr>
      <t xml:space="preserve"> (Enter up to 3500 data rows)</t>
    </r>
  </si>
  <si>
    <t>Size at birth calculator</t>
  </si>
  <si>
    <t>(whole completed weeks')</t>
  </si>
  <si>
    <t>For calculators for older ages, see: www.ucalgary.ca/fenton</t>
  </si>
  <si>
    <t xml:space="preserve"> This calculator should only be used for size at birth only and not at older ages. </t>
  </si>
  <si>
    <t>This application will calculate completed week z-score and percentiles based on the Fenton 2013 meta-analysis, reference above</t>
  </si>
  <si>
    <t xml:space="preserve">Infant age must be reported as weeks, i.e. completed weeks since the last menstural period or gestational age, between 22 and 42 weeks. </t>
  </si>
  <si>
    <t xml:space="preserve">  Gestational age is "completed weeks" since the orignaal data categorized infants for each week with +0 to +6 days to be equal to their gestational week whole number, </t>
  </si>
  <si>
    <t xml:space="preserve">  so 36 weeks + 0 days to 36weeks + 6 days need to be entered as: 36 weeks.</t>
  </si>
  <si>
    <t xml:space="preserve">  Based on the 2013 Fenton meta-analysis. See reference to the right to read about the data development</t>
  </si>
  <si>
    <t>Copy up to 45 infants' data into the white columns, with an id number if you wish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</si>
</sst>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00000000"/>
    <numFmt numFmtId="167" formatCode="0.00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9"/>
      <name val="Calibri"/>
      <family val="2"/>
    </font>
    <font>
      <sz val="9"/>
      <color rgb="FF333333"/>
      <name val="Helvetica"/>
      <family val="2"/>
    </font>
    <font>
      <sz val="9"/>
      <name val="Calibri"/>
      <family val="2"/>
    </font>
    <font>
      <u/>
      <sz val="9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10"/>
      <name val="Calibri"/>
      <family val="2"/>
    </font>
    <font>
      <sz val="16"/>
      <color indexed="15"/>
      <name val="Calibri"/>
      <family val="2"/>
    </font>
    <font>
      <sz val="16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rgb="FFFF0000"/>
      <name val="Calibri"/>
      <family val="2"/>
    </font>
    <font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889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DD19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5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166" fontId="4" fillId="0" borderId="0" xfId="0" applyNumberFormat="1" applyFont="1" applyProtection="1"/>
    <xf numFmtId="0" fontId="0" fillId="0" borderId="0" xfId="0" applyAlignment="1" applyProtection="1">
      <alignment horizontal="center"/>
    </xf>
    <xf numFmtId="1" fontId="4" fillId="0" borderId="0" xfId="0" applyNumberFormat="1" applyFont="1" applyProtection="1"/>
    <xf numFmtId="164" fontId="4" fillId="0" borderId="0" xfId="0" applyNumberFormat="1" applyFont="1" applyProtection="1"/>
    <xf numFmtId="164" fontId="4" fillId="0" borderId="0" xfId="0" applyNumberFormat="1" applyFont="1" applyBorder="1"/>
    <xf numFmtId="166" fontId="0" fillId="0" borderId="0" xfId="0" applyNumberFormat="1" applyProtection="1"/>
    <xf numFmtId="0" fontId="6" fillId="5" borderId="5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167" fontId="0" fillId="0" borderId="0" xfId="0" applyNumberFormat="1" applyProtection="1"/>
    <xf numFmtId="165" fontId="0" fillId="0" borderId="0" xfId="0" applyNumberFormat="1" applyProtection="1"/>
    <xf numFmtId="164" fontId="0" fillId="0" borderId="0" xfId="0" applyNumberForma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1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6" fillId="0" borderId="0" xfId="0" applyFont="1" applyProtection="1"/>
    <xf numFmtId="0" fontId="11" fillId="0" borderId="0" xfId="1" applyProtection="1"/>
    <xf numFmtId="1" fontId="0" fillId="0" borderId="0" xfId="0" applyNumberFormat="1"/>
    <xf numFmtId="164" fontId="0" fillId="0" borderId="0" xfId="0" applyNumberFormat="1"/>
    <xf numFmtId="9" fontId="0" fillId="5" borderId="1" xfId="22" applyFont="1" applyFill="1" applyBorder="1" applyProtection="1"/>
    <xf numFmtId="9" fontId="0" fillId="4" borderId="1" xfId="22" applyFont="1" applyFill="1" applyBorder="1" applyProtection="1"/>
    <xf numFmtId="9" fontId="0" fillId="6" borderId="1" xfId="22" applyFont="1" applyFill="1" applyBorder="1" applyProtection="1"/>
    <xf numFmtId="0" fontId="14" fillId="8" borderId="0" xfId="0" applyFont="1" applyFill="1" applyBorder="1" applyProtection="1"/>
    <xf numFmtId="0" fontId="15" fillId="8" borderId="0" xfId="0" applyFont="1" applyFill="1" applyProtection="1"/>
    <xf numFmtId="0" fontId="0" fillId="8" borderId="0" xfId="0" applyFill="1" applyProtection="1"/>
    <xf numFmtId="0" fontId="0" fillId="8" borderId="0" xfId="0" applyFill="1"/>
    <xf numFmtId="0" fontId="16" fillId="8" borderId="0" xfId="0" applyFont="1" applyFill="1" applyProtection="1"/>
    <xf numFmtId="0" fontId="16" fillId="8" borderId="0" xfId="0" applyFont="1" applyFill="1" applyBorder="1" applyProtection="1"/>
    <xf numFmtId="0" fontId="17" fillId="0" borderId="0" xfId="0" applyFont="1"/>
    <xf numFmtId="164" fontId="4" fillId="0" borderId="0" xfId="0" applyNumberFormat="1" applyFont="1"/>
    <xf numFmtId="2" fontId="4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0" fontId="18" fillId="0" borderId="0" xfId="0" applyFont="1" applyProtection="1"/>
    <xf numFmtId="164" fontId="4" fillId="0" borderId="10" xfId="0" applyNumberFormat="1" applyFont="1" applyBorder="1"/>
    <xf numFmtId="2" fontId="4" fillId="0" borderId="0" xfId="0" applyNumberFormat="1" applyFont="1"/>
    <xf numFmtId="0" fontId="0" fillId="9" borderId="0" xfId="0" applyFill="1" applyAlignment="1" applyProtection="1">
      <alignment horizontal="center"/>
      <protection locked="0"/>
    </xf>
    <xf numFmtId="0" fontId="6" fillId="9" borderId="0" xfId="0" applyFont="1" applyFill="1" applyAlignment="1" applyProtection="1">
      <alignment horizontal="left"/>
      <protection locked="0"/>
    </xf>
    <xf numFmtId="0" fontId="0" fillId="9" borderId="0" xfId="0" applyFill="1"/>
    <xf numFmtId="0" fontId="0" fillId="9" borderId="0" xfId="0" applyFill="1" applyAlignment="1" applyProtection="1">
      <alignment horizontal="center"/>
    </xf>
    <xf numFmtId="167" fontId="0" fillId="9" borderId="0" xfId="0" applyNumberFormat="1" applyFill="1" applyProtection="1"/>
    <xf numFmtId="165" fontId="0" fillId="9" borderId="0" xfId="0" applyNumberFormat="1" applyFill="1" applyProtection="1"/>
    <xf numFmtId="164" fontId="0" fillId="9" borderId="0" xfId="0" applyNumberFormat="1" applyFill="1" applyProtection="1"/>
    <xf numFmtId="0" fontId="18" fillId="9" borderId="0" xfId="0" applyFont="1" applyFill="1" applyProtection="1"/>
    <xf numFmtId="167" fontId="7" fillId="5" borderId="5" xfId="0" applyNumberFormat="1" applyFont="1" applyFill="1" applyBorder="1" applyAlignment="1" applyProtection="1">
      <alignment horizontal="center"/>
    </xf>
    <xf numFmtId="167" fontId="7" fillId="4" borderId="5" xfId="0" applyNumberFormat="1" applyFont="1" applyFill="1" applyBorder="1" applyAlignment="1" applyProtection="1">
      <alignment horizontal="center"/>
    </xf>
    <xf numFmtId="167" fontId="7" fillId="6" borderId="5" xfId="0" applyNumberFormat="1" applyFont="1" applyFill="1" applyBorder="1" applyAlignment="1" applyProtection="1">
      <alignment horizontal="center"/>
    </xf>
    <xf numFmtId="167" fontId="7" fillId="6" borderId="7" xfId="0" applyNumberFormat="1" applyFont="1" applyFill="1" applyBorder="1" applyAlignment="1" applyProtection="1">
      <alignment horizontal="center"/>
    </xf>
    <xf numFmtId="167" fontId="7" fillId="6" borderId="9" xfId="0" applyNumberFormat="1" applyFont="1" applyFill="1" applyBorder="1" applyAlignment="1" applyProtection="1">
      <alignment horizontal="center"/>
    </xf>
    <xf numFmtId="164" fontId="0" fillId="5" borderId="1" xfId="0" applyNumberFormat="1" applyFont="1" applyFill="1" applyBorder="1"/>
    <xf numFmtId="164" fontId="4" fillId="7" borderId="0" xfId="0" applyNumberFormat="1" applyFont="1" applyFill="1" applyBorder="1"/>
    <xf numFmtId="164" fontId="19" fillId="7" borderId="0" xfId="0" applyNumberFormat="1" applyFont="1" applyFill="1" applyBorder="1"/>
    <xf numFmtId="0" fontId="20" fillId="0" borderId="0" xfId="0" applyFont="1"/>
    <xf numFmtId="164" fontId="21" fillId="7" borderId="0" xfId="0" applyNumberFormat="1" applyFont="1" applyFill="1" applyBorder="1"/>
    <xf numFmtId="164" fontId="22" fillId="7" borderId="0" xfId="1" applyNumberFormat="1" applyFont="1" applyFill="1" applyBorder="1"/>
    <xf numFmtId="0" fontId="0" fillId="10" borderId="0" xfId="0" applyFill="1"/>
    <xf numFmtId="0" fontId="23" fillId="10" borderId="0" xfId="0" applyFont="1" applyFill="1"/>
    <xf numFmtId="0" fontId="24" fillId="10" borderId="0" xfId="0" applyFont="1" applyFill="1" applyAlignment="1">
      <alignment wrapText="1"/>
    </xf>
    <xf numFmtId="0" fontId="24" fillId="10" borderId="0" xfId="0" applyFont="1" applyFill="1"/>
    <xf numFmtId="0" fontId="11" fillId="10" borderId="0" xfId="1" applyFill="1"/>
    <xf numFmtId="0" fontId="25" fillId="10" borderId="0" xfId="0" applyFont="1" applyFill="1"/>
    <xf numFmtId="0" fontId="26" fillId="10" borderId="0" xfId="0" applyFont="1" applyFill="1"/>
    <xf numFmtId="0" fontId="27" fillId="10" borderId="0" xfId="0" applyFont="1" applyFill="1" applyProtection="1"/>
    <xf numFmtId="0" fontId="28" fillId="10" borderId="0" xfId="0" applyFont="1" applyFill="1"/>
    <xf numFmtId="0" fontId="29" fillId="10" borderId="0" xfId="0" applyFont="1" applyFill="1"/>
    <xf numFmtId="0" fontId="23" fillId="0" borderId="0" xfId="0" applyFont="1"/>
    <xf numFmtId="0" fontId="6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30" fillId="0" borderId="9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31" fillId="0" borderId="0" xfId="0" applyFont="1"/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2" fontId="0" fillId="0" borderId="0" xfId="0" applyNumberFormat="1"/>
    <xf numFmtId="164" fontId="32" fillId="9" borderId="0" xfId="0" applyNumberFormat="1" applyFont="1" applyFill="1" applyProtection="1"/>
    <xf numFmtId="164" fontId="4" fillId="9" borderId="0" xfId="0" applyNumberFormat="1" applyFont="1" applyFill="1" applyProtection="1"/>
    <xf numFmtId="1" fontId="32" fillId="0" borderId="0" xfId="0" applyNumberFormat="1" applyFont="1" applyProtection="1"/>
    <xf numFmtId="1" fontId="0" fillId="11" borderId="0" xfId="0" applyNumberFormat="1" applyFill="1"/>
    <xf numFmtId="0" fontId="4" fillId="11" borderId="0" xfId="0" applyFont="1" applyFill="1"/>
    <xf numFmtId="0" fontId="0" fillId="5" borderId="1" xfId="0" applyFont="1" applyFill="1" applyBorder="1" applyAlignment="1" applyProtection="1">
      <alignment horizontal="center"/>
    </xf>
    <xf numFmtId="164" fontId="0" fillId="4" borderId="1" xfId="0" applyNumberFormat="1" applyFont="1" applyFill="1" applyBorder="1" applyProtection="1"/>
    <xf numFmtId="164" fontId="0" fillId="6" borderId="1" xfId="0" applyNumberFormat="1" applyFont="1" applyFill="1" applyBorder="1" applyProtection="1"/>
    <xf numFmtId="0" fontId="0" fillId="0" borderId="1" xfId="0" applyFont="1" applyBorder="1"/>
    <xf numFmtId="164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0" fontId="0" fillId="7" borderId="0" xfId="0" applyFill="1" applyBorder="1"/>
    <xf numFmtId="0" fontId="0" fillId="7" borderId="0" xfId="0" applyFill="1" applyProtection="1"/>
    <xf numFmtId="164" fontId="4" fillId="7" borderId="0" xfId="0" applyNumberFormat="1" applyFont="1" applyFill="1" applyProtection="1"/>
    <xf numFmtId="0" fontId="9" fillId="12" borderId="2" xfId="0" applyFont="1" applyFill="1" applyBorder="1" applyAlignment="1" applyProtection="1">
      <alignment horizontal="center" wrapText="1"/>
    </xf>
    <xf numFmtId="0" fontId="9" fillId="12" borderId="3" xfId="0" applyFont="1" applyFill="1" applyBorder="1" applyAlignment="1" applyProtection="1">
      <alignment horizontal="center" wrapText="1"/>
    </xf>
    <xf numFmtId="0" fontId="0" fillId="12" borderId="3" xfId="0" applyFill="1" applyBorder="1" applyAlignment="1" applyProtection="1">
      <alignment horizontal="center" wrapText="1"/>
    </xf>
    <xf numFmtId="0" fontId="0" fillId="12" borderId="4" xfId="0" applyFill="1" applyBorder="1" applyAlignment="1" applyProtection="1">
      <alignment horizontal="center" wrapText="1"/>
    </xf>
    <xf numFmtId="0" fontId="9" fillId="12" borderId="2" xfId="0" applyFont="1" applyFill="1" applyBorder="1" applyAlignment="1" applyProtection="1">
      <alignment horizontal="center"/>
    </xf>
    <xf numFmtId="0" fontId="9" fillId="12" borderId="3" xfId="0" applyFont="1" applyFill="1" applyBorder="1" applyAlignment="1" applyProtection="1">
      <alignment horizontal="center"/>
    </xf>
    <xf numFmtId="0" fontId="9" fillId="12" borderId="4" xfId="0" applyFont="1" applyFill="1" applyBorder="1" applyAlignment="1" applyProtection="1">
      <alignment horizontal="center"/>
    </xf>
    <xf numFmtId="0" fontId="6" fillId="12" borderId="1" xfId="0" applyFont="1" applyFill="1" applyBorder="1" applyAlignment="1" applyProtection="1">
      <alignment horizontal="center"/>
    </xf>
    <xf numFmtId="0" fontId="6" fillId="12" borderId="7" xfId="0" applyFont="1" applyFill="1" applyBorder="1" applyAlignment="1" applyProtection="1">
      <alignment horizontal="center"/>
    </xf>
    <xf numFmtId="0" fontId="33" fillId="12" borderId="0" xfId="0" applyFont="1" applyFill="1" applyAlignment="1" applyProtection="1">
      <alignment horizontal="center"/>
      <protection locked="0"/>
    </xf>
    <xf numFmtId="0" fontId="34" fillId="9" borderId="0" xfId="0" applyFont="1" applyFill="1" applyProtection="1"/>
    <xf numFmtId="0" fontId="0" fillId="9" borderId="0" xfId="0" applyFont="1" applyFill="1" applyProtection="1"/>
    <xf numFmtId="0" fontId="0" fillId="9" borderId="0" xfId="0" applyFill="1" applyAlignment="1" applyProtection="1">
      <alignment horizontal="left"/>
    </xf>
    <xf numFmtId="0" fontId="1" fillId="9" borderId="0" xfId="0" applyFont="1" applyFill="1" applyAlignment="1" applyProtection="1">
      <alignment horizontal="left"/>
    </xf>
  </cellXfs>
  <cellStyles count="8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Hyperlink" xfId="1" builtinId="8"/>
    <cellStyle name="Normal" xfId="0" builtinId="0"/>
    <cellStyle name="Percent" xfId="2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DD19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nd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1227411</xdr:colOff>
      <xdr:row>6</xdr:row>
      <xdr:rowOff>61142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CB463A-8483-D545-84C5-0D071AFBE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1200"/>
          <a:ext cx="1227411" cy="63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ho.int/childgrowth/standards/technical_report/en/" TargetMode="External"/><Relationship Id="rId2" Type="http://schemas.openxmlformats.org/officeDocument/2006/relationships/hyperlink" Target="http://www.ucalgary.ca/fenton" TargetMode="External"/><Relationship Id="rId1" Type="http://schemas.openxmlformats.org/officeDocument/2006/relationships/hyperlink" Target="http://www.biomedcentral.com/1471-2431/13/5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cbi.nlm.nih.gov/pubmed/?term=26859363" TargetMode="External"/><Relationship Id="rId1" Type="http://schemas.openxmlformats.org/officeDocument/2006/relationships/hyperlink" Target="https://creativecommons.org/licenses/by-nc-nd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799"/>
  <sheetViews>
    <sheetView tabSelected="1" zoomScale="97" zoomScaleNormal="97" workbookViewId="0">
      <selection activeCell="BS38" sqref="A1:BS38"/>
    </sheetView>
  </sheetViews>
  <sheetFormatPr baseColWidth="10" defaultColWidth="8.83203125" defaultRowHeight="15" x14ac:dyDescent="0.2"/>
  <cols>
    <col min="1" max="1" width="10.83203125" style="2" customWidth="1"/>
    <col min="2" max="2" width="10.6640625" style="2" customWidth="1"/>
    <col min="3" max="3" width="20.6640625" style="2" customWidth="1"/>
    <col min="4" max="6" width="10.6640625" style="2" customWidth="1"/>
    <col min="8" max="8" width="15.6640625" style="9" customWidth="1"/>
    <col min="9" max="9" width="10.5" style="17" customWidth="1"/>
    <col min="10" max="10" width="10.6640625" style="17" customWidth="1"/>
    <col min="11" max="11" width="18.6640625" style="17" customWidth="1"/>
    <col min="12" max="12" width="10.6640625" style="18" customWidth="1"/>
    <col min="13" max="13" width="10.6640625" style="19" customWidth="1"/>
    <col min="14" max="14" width="18.33203125" style="19" customWidth="1"/>
    <col min="15" max="15" width="8.83203125" style="100" hidden="1" customWidth="1"/>
    <col min="16" max="22" width="3.83203125" style="13" hidden="1" customWidth="1"/>
    <col min="23" max="23" width="3.83203125" style="3" hidden="1" customWidth="1"/>
    <col min="24" max="24" width="8.83203125" style="3" hidden="1" customWidth="1"/>
    <col min="25" max="30" width="6.6640625" style="3" hidden="1" customWidth="1"/>
    <col min="31" max="31" width="3.1640625" style="3" hidden="1" customWidth="1"/>
    <col min="32" max="64" width="5.6640625" style="3" hidden="1" customWidth="1"/>
    <col min="65" max="65" width="5.6640625" style="101" customWidth="1"/>
    <col min="66" max="68" width="5.6640625" style="3" customWidth="1"/>
    <col min="69" max="73" width="8.83203125" style="3"/>
    <col min="81" max="81" width="12" customWidth="1"/>
  </cols>
  <sheetData>
    <row r="1" spans="1:75" ht="26" x14ac:dyDescent="0.3">
      <c r="A1" s="112" t="s">
        <v>91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75" ht="19" x14ac:dyDescent="0.25">
      <c r="A2" s="113" t="s">
        <v>94</v>
      </c>
      <c r="B2" s="51"/>
      <c r="C2" s="50"/>
      <c r="D2" s="50"/>
      <c r="E2" s="50"/>
      <c r="F2" s="50"/>
      <c r="G2" s="52"/>
      <c r="H2" s="54" t="s">
        <v>93</v>
      </c>
      <c r="I2" s="54"/>
      <c r="J2" s="54"/>
      <c r="K2" s="54"/>
      <c r="L2" s="55"/>
      <c r="M2" s="56"/>
      <c r="N2" s="56"/>
    </row>
    <row r="3" spans="1:75" ht="16" x14ac:dyDescent="0.2">
      <c r="A3" s="116" t="s">
        <v>97</v>
      </c>
      <c r="B3" s="51"/>
      <c r="C3" s="50"/>
      <c r="D3" s="50"/>
      <c r="E3" s="50"/>
      <c r="F3" s="50"/>
      <c r="G3" s="52"/>
      <c r="H3" s="115"/>
      <c r="I3" s="54"/>
      <c r="J3" s="54"/>
      <c r="K3" s="54"/>
      <c r="L3" s="55"/>
      <c r="M3" s="56"/>
      <c r="N3" s="56"/>
      <c r="Q3" s="12"/>
    </row>
    <row r="4" spans="1:75" ht="16" x14ac:dyDescent="0.2">
      <c r="A4" s="116" t="s">
        <v>98</v>
      </c>
      <c r="B4" s="51"/>
      <c r="C4" s="50"/>
      <c r="D4" s="50"/>
      <c r="E4" s="50"/>
      <c r="F4" s="50"/>
      <c r="G4" s="52"/>
      <c r="H4" s="115"/>
      <c r="I4" s="54"/>
      <c r="J4" s="54"/>
      <c r="K4" s="54"/>
      <c r="L4" s="55"/>
      <c r="M4" s="56"/>
      <c r="N4" s="56"/>
      <c r="Q4" s="12" t="s">
        <v>42</v>
      </c>
    </row>
    <row r="5" spans="1:75" x14ac:dyDescent="0.2">
      <c r="A5" s="114" t="s">
        <v>99</v>
      </c>
      <c r="B5" s="57"/>
      <c r="C5" s="50"/>
      <c r="D5" s="50"/>
      <c r="E5" s="50"/>
      <c r="F5" s="50"/>
      <c r="G5" s="52"/>
      <c r="H5" s="53"/>
      <c r="I5" s="54"/>
      <c r="J5" s="54"/>
      <c r="K5" s="54"/>
      <c r="L5" s="55"/>
      <c r="M5" s="56"/>
      <c r="N5" s="56"/>
      <c r="Q5" s="13" t="s">
        <v>84</v>
      </c>
    </row>
    <row r="6" spans="1:75" ht="24" x14ac:dyDescent="0.3">
      <c r="A6" s="103" t="s">
        <v>90</v>
      </c>
      <c r="B6" s="104"/>
      <c r="C6" s="105"/>
      <c r="D6" s="105"/>
      <c r="E6" s="105"/>
      <c r="F6" s="106"/>
      <c r="H6" s="107" t="s">
        <v>89</v>
      </c>
      <c r="I6" s="108"/>
      <c r="J6" s="108"/>
      <c r="K6" s="108"/>
      <c r="L6" s="108"/>
      <c r="M6" s="108"/>
      <c r="N6" s="109"/>
      <c r="R6" s="3"/>
      <c r="AF6" s="84"/>
      <c r="AG6" s="84"/>
      <c r="AH6" s="84"/>
      <c r="AI6" s="84"/>
      <c r="AJ6" s="84"/>
      <c r="AK6" s="84"/>
      <c r="AM6" s="84"/>
      <c r="AN6" s="84"/>
      <c r="AO6" s="84"/>
      <c r="AP6" s="84"/>
      <c r="AR6" s="84"/>
      <c r="AS6" s="84"/>
      <c r="AT6" s="84"/>
      <c r="AU6" s="84"/>
      <c r="AV6" s="84"/>
      <c r="AX6" s="84" t="s">
        <v>76</v>
      </c>
      <c r="AY6" s="84"/>
      <c r="AZ6" s="84"/>
      <c r="BA6" s="84"/>
      <c r="BB6" s="84"/>
      <c r="BD6" s="84"/>
      <c r="BE6" s="84"/>
      <c r="BF6" s="84"/>
      <c r="BG6" s="84"/>
      <c r="BI6" s="84"/>
      <c r="BJ6" s="84"/>
      <c r="BK6" s="84"/>
      <c r="BL6" s="84"/>
      <c r="BN6" s="30" t="s">
        <v>37</v>
      </c>
    </row>
    <row r="7" spans="1:75" ht="14.25" customHeight="1" x14ac:dyDescent="0.2">
      <c r="A7" s="21"/>
      <c r="B7" s="80" t="s">
        <v>70</v>
      </c>
      <c r="C7" s="22" t="s">
        <v>73</v>
      </c>
      <c r="D7" s="24" t="s">
        <v>0</v>
      </c>
      <c r="E7" s="23" t="s">
        <v>87</v>
      </c>
      <c r="F7" s="23" t="s">
        <v>88</v>
      </c>
      <c r="G7" s="1"/>
      <c r="H7" s="110" t="s">
        <v>24</v>
      </c>
      <c r="I7" s="110"/>
      <c r="J7" s="110"/>
      <c r="K7" s="110"/>
      <c r="L7" s="110" t="s">
        <v>23</v>
      </c>
      <c r="M7" s="110"/>
      <c r="N7" s="111"/>
      <c r="BN7" s="29" t="s">
        <v>19</v>
      </c>
    </row>
    <row r="8" spans="1:75" ht="15" customHeight="1" x14ac:dyDescent="0.25">
      <c r="A8" s="23"/>
      <c r="B8" s="81" t="s">
        <v>71</v>
      </c>
      <c r="C8" s="23" t="s">
        <v>86</v>
      </c>
      <c r="D8" s="24" t="s">
        <v>75</v>
      </c>
      <c r="E8" s="23" t="s">
        <v>74</v>
      </c>
      <c r="F8" s="23" t="s">
        <v>74</v>
      </c>
      <c r="G8" s="1"/>
      <c r="H8" s="14" t="s">
        <v>18</v>
      </c>
      <c r="I8" s="58"/>
      <c r="J8" s="59"/>
      <c r="K8" s="60"/>
      <c r="L8" s="58"/>
      <c r="M8" s="59"/>
      <c r="N8" s="61"/>
      <c r="AB8" s="7"/>
      <c r="AC8" s="7"/>
      <c r="AD8" s="7"/>
      <c r="AE8" s="7"/>
      <c r="AG8" s="3" t="s">
        <v>77</v>
      </c>
      <c r="AN8" s="3" t="s">
        <v>78</v>
      </c>
      <c r="AS8" s="3" t="s">
        <v>79</v>
      </c>
      <c r="AW8" s="5"/>
      <c r="AX8" s="5" t="s">
        <v>80</v>
      </c>
      <c r="AY8" s="4"/>
      <c r="AZ8" s="6"/>
      <c r="BA8" s="6"/>
      <c r="BB8" s="6"/>
      <c r="BC8" s="5"/>
      <c r="BD8" s="6"/>
      <c r="BE8" s="47" t="s">
        <v>81</v>
      </c>
      <c r="BF8" s="6"/>
      <c r="BG8" s="6"/>
      <c r="BH8" s="5"/>
      <c r="BI8" s="6"/>
      <c r="BJ8" s="47" t="s">
        <v>82</v>
      </c>
      <c r="BL8" s="6"/>
      <c r="BN8" s="3" t="s">
        <v>20</v>
      </c>
    </row>
    <row r="9" spans="1:75" ht="16" x14ac:dyDescent="0.2">
      <c r="A9" s="25" t="s">
        <v>4</v>
      </c>
      <c r="B9" s="82" t="s">
        <v>72</v>
      </c>
      <c r="C9" s="83" t="s">
        <v>92</v>
      </c>
      <c r="D9" s="26" t="s">
        <v>16</v>
      </c>
      <c r="E9" s="25" t="s">
        <v>17</v>
      </c>
      <c r="F9" s="25" t="s">
        <v>17</v>
      </c>
      <c r="G9" s="1"/>
      <c r="H9" s="15" t="s">
        <v>43</v>
      </c>
      <c r="I9" s="58" t="s">
        <v>25</v>
      </c>
      <c r="J9" s="59" t="s">
        <v>26</v>
      </c>
      <c r="K9" s="60" t="s">
        <v>27</v>
      </c>
      <c r="L9" s="58" t="s">
        <v>28</v>
      </c>
      <c r="M9" s="59" t="s">
        <v>29</v>
      </c>
      <c r="N9" s="62" t="s">
        <v>30</v>
      </c>
      <c r="P9" s="8" t="s">
        <v>5</v>
      </c>
      <c r="Q9" s="8" t="s">
        <v>6</v>
      </c>
      <c r="R9" s="8" t="s">
        <v>7</v>
      </c>
      <c r="S9" s="8" t="s">
        <v>11</v>
      </c>
      <c r="T9" s="8" t="s">
        <v>12</v>
      </c>
      <c r="U9" s="8" t="s">
        <v>13</v>
      </c>
      <c r="V9" s="8" t="s">
        <v>8</v>
      </c>
      <c r="W9" s="8" t="s">
        <v>9</v>
      </c>
      <c r="X9" s="8" t="s">
        <v>10</v>
      </c>
      <c r="Y9" s="8" t="s">
        <v>14</v>
      </c>
      <c r="Z9" s="8" t="s">
        <v>15</v>
      </c>
      <c r="AA9" s="8" t="s">
        <v>38</v>
      </c>
      <c r="AB9" s="8" t="s">
        <v>39</v>
      </c>
      <c r="AC9" s="8" t="s">
        <v>40</v>
      </c>
      <c r="AD9" s="8" t="s">
        <v>41</v>
      </c>
      <c r="AE9" s="8"/>
      <c r="AF9" s="3" t="s">
        <v>36</v>
      </c>
      <c r="AG9" s="86" t="s">
        <v>1</v>
      </c>
      <c r="AH9" s="86" t="s">
        <v>2</v>
      </c>
      <c r="AI9" s="86" t="s">
        <v>3</v>
      </c>
      <c r="AJ9" s="87">
        <v>10</v>
      </c>
      <c r="AK9" s="87">
        <v>90</v>
      </c>
      <c r="AL9" s="6"/>
      <c r="AM9" s="85" t="s">
        <v>83</v>
      </c>
      <c r="AN9" s="86" t="s">
        <v>1</v>
      </c>
      <c r="AO9" s="86" t="s">
        <v>2</v>
      </c>
      <c r="AP9" s="86" t="s">
        <v>3</v>
      </c>
      <c r="AQ9" s="6"/>
      <c r="AR9" s="85" t="s">
        <v>83</v>
      </c>
      <c r="AS9" s="86" t="s">
        <v>1</v>
      </c>
      <c r="AT9" s="86" t="s">
        <v>2</v>
      </c>
      <c r="AU9" s="86" t="s">
        <v>3</v>
      </c>
      <c r="AW9" s="85" t="s">
        <v>83</v>
      </c>
      <c r="AX9" s="86" t="s">
        <v>1</v>
      </c>
      <c r="AY9" s="86" t="s">
        <v>2</v>
      </c>
      <c r="AZ9" s="86" t="s">
        <v>3</v>
      </c>
      <c r="BA9" s="93">
        <v>10</v>
      </c>
      <c r="BB9" s="93">
        <v>90</v>
      </c>
      <c r="BC9" s="11"/>
      <c r="BD9" s="85" t="s">
        <v>83</v>
      </c>
      <c r="BE9" s="86" t="s">
        <v>1</v>
      </c>
      <c r="BF9" s="86" t="s">
        <v>2</v>
      </c>
      <c r="BG9" s="86" t="s">
        <v>3</v>
      </c>
      <c r="BH9" s="6"/>
      <c r="BI9" s="85" t="s">
        <v>83</v>
      </c>
      <c r="BJ9" s="86" t="s">
        <v>1</v>
      </c>
      <c r="BK9" s="86" t="s">
        <v>2</v>
      </c>
      <c r="BL9" s="86" t="s">
        <v>3</v>
      </c>
      <c r="BN9" s="3" t="s">
        <v>22</v>
      </c>
      <c r="BV9" s="3"/>
      <c r="BW9" s="3"/>
    </row>
    <row r="10" spans="1:75" x14ac:dyDescent="0.2">
      <c r="A10" s="20"/>
      <c r="B10" s="97">
        <v>1</v>
      </c>
      <c r="C10" s="97">
        <v>23</v>
      </c>
      <c r="D10" s="99">
        <v>462.77642204398211</v>
      </c>
      <c r="E10" s="98">
        <v>26.651398968184782</v>
      </c>
      <c r="F10" s="98">
        <v>18.940781547536631</v>
      </c>
      <c r="H10" s="94" t="str">
        <f>IF(C10&lt;22,"",IF(C10&gt;42,"",IF(D10="","",IF(D10&lt;Y10,"SGA",IF(D10&gt;Z10,"LGA","AGA")))))</f>
        <v>SGA</v>
      </c>
      <c r="I10" s="63">
        <f>IF(OR(C10&lt;22,C10&gt;42,C10&gt;42,D10=""),"",IF(((D10/Q10)^(P10)-1)/(P10*R10)&gt;3,3+(D10-AA10)/AB10,IF(((D10/Q10)^(P10)-1)/(P10*R10)&lt;-3,-3+(D10-AC10)/AD10,((D10/Q10)^(P10)-1)/(P10*R10))))</f>
        <v>-1.8808</v>
      </c>
      <c r="J10" s="95">
        <f>IF(OR(C10&lt;23,C10&gt;41,E10=""),"",((E10/T10)^(S10)-1)/(S10*U10))</f>
        <v>-1.8807999999999998</v>
      </c>
      <c r="K10" s="96">
        <f>IF(OR(C10&lt;23,C10&gt;41,F10=""),"",((F10/W10)^(V10)-1)/(V10*X10))</f>
        <v>-1.8808000000000007</v>
      </c>
      <c r="L10" s="33">
        <f>IF(C10&lt;22,"",IF(C10&gt;42,"",IF(D10="","",NORMSDIST(I10))))</f>
        <v>2.9999565088752154E-2</v>
      </c>
      <c r="M10" s="34">
        <f>IF(C10&lt;23,"",IF(C10&gt;41,"",IF(E10="","",NORMSDIST(J10))))</f>
        <v>2.9999565088752171E-2</v>
      </c>
      <c r="N10" s="35">
        <f>IF(C10&lt;23,"",IF(C10&gt;41,"",IF(F10="","",NORMSDIST(K10))))</f>
        <v>2.9999565088752109E-2</v>
      </c>
      <c r="P10" s="89">
        <f>LOOKUP($C10,$AF$10:$AF$30,IF($B10,$AG$10:$AG$30,$AX$10:$AX$30))</f>
        <v>-7.4464904196031842E-2</v>
      </c>
      <c r="Q10" s="89">
        <f>LOOKUP($C10,$AF$10:$AF$30,IF($B10,$AH$10:$AH$30,$AY$10:$AY$30))</f>
        <v>610.90997054944035</v>
      </c>
      <c r="R10" s="89">
        <f>LOOKUP($C10,$AF$10:$AF$30,IF($B10,$AI$10:$AI$30,$AZ$10:$AZ$30))</f>
        <v>0.14919014728667582</v>
      </c>
      <c r="S10" s="90">
        <f>LOOKUP($C10,$AM$10:$AM$30,IF($B10,$AN$10:$AN$30,$BE$10:$BE$30))</f>
        <v>0.99998911060194928</v>
      </c>
      <c r="T10" s="90">
        <f>LOOKUP($C10,$AM$10:$AM$30,IF($B10,$AO$10:$AO$30,$BF$10:$BF$30))</f>
        <v>30.224450342654901</v>
      </c>
      <c r="U10" s="90">
        <f>LOOKUP($C10,$AM$10:$AM$30,IF($B10,$AP$10:$AP$30,$BG$10:$BG$30))</f>
        <v>6.2854810910768569E-2</v>
      </c>
      <c r="V10" s="90">
        <f>LOOKUP($C10,$AR$10:$AR$30,IF($B10,$AS$10:$AS$30,$BJ$10:$BJ$30))</f>
        <v>0.99998911174376359</v>
      </c>
      <c r="W10" s="90">
        <f>LOOKUP($C10,$AR$10:$AR$30,IF($B10,$AT$10:$AT$30,$BK$10:$BK$30))</f>
        <v>21.256740103167399</v>
      </c>
      <c r="X10" s="90">
        <f>LOOKUP($C10,$AR$10:$AR$30,IF($B10,$AU$10:$AU$30,$BL$10:$BL$30))</f>
        <v>5.792843185123029E-2</v>
      </c>
      <c r="Y10" s="91">
        <f>LOOKUP($C10,$AF$10:$AF$30,IF($B10,$AJ$10:$AJ$30,$BA$10:$BA$30))</f>
        <v>505.2714841800227</v>
      </c>
      <c r="Z10" s="91">
        <f>LOOKUP($C10,$AF$10:$AF$30,IF($B10,$AK$10:$AK$30,$BB$10:$BB$30))</f>
        <v>740.64831631734523</v>
      </c>
      <c r="AA10" s="47">
        <f>$Q10*(1+$P10*$R10*3)^(1/$P10)</f>
        <v>963.09147200088228</v>
      </c>
      <c r="AB10" s="47">
        <f>$Q10*(1+$P10*$R10*3)^(1/$P10)-$Q10*(1+$P10*$R10*2)^(1/$P10)</f>
        <v>137.00895795802137</v>
      </c>
      <c r="AC10" s="47">
        <f>$Q10*(1+$P10*$R10*(-3))^(1/$P10)</f>
        <v>393.34058130044065</v>
      </c>
      <c r="AD10" s="47">
        <f>$Q10*(1+$P10*$R10*(-2))^(1/$P10)-$Q10*(1+$P10*$R10*(-3))^(1/$P10)</f>
        <v>61.449450444387764</v>
      </c>
      <c r="AE10" s="47"/>
      <c r="AF10">
        <v>22</v>
      </c>
      <c r="AG10" s="32">
        <v>-0.75595340737573458</v>
      </c>
      <c r="AH10" s="31">
        <v>530.11542264278023</v>
      </c>
      <c r="AI10" s="88">
        <v>0.14165257645684018</v>
      </c>
      <c r="AJ10" s="92">
        <v>447.18662005362603</v>
      </c>
      <c r="AK10" s="92">
        <v>644.42950990641896</v>
      </c>
      <c r="AL10"/>
      <c r="AM10">
        <v>22</v>
      </c>
      <c r="AN10"/>
      <c r="AO10"/>
      <c r="AP10"/>
      <c r="AQ10"/>
      <c r="AR10">
        <v>22</v>
      </c>
      <c r="AS10"/>
      <c r="AT10"/>
      <c r="AU10"/>
      <c r="AV10"/>
      <c r="AW10">
        <v>22</v>
      </c>
      <c r="AX10" s="32">
        <v>-0.88634527022576759</v>
      </c>
      <c r="AY10" s="31">
        <v>507.33079330679345</v>
      </c>
      <c r="AZ10" s="88">
        <v>0.1426536251495229</v>
      </c>
      <c r="BA10" s="92">
        <v>428.25695601010153</v>
      </c>
      <c r="BB10" s="92">
        <v>619.32183364409718</v>
      </c>
      <c r="BC10"/>
      <c r="BD10">
        <v>22</v>
      </c>
      <c r="BE10"/>
      <c r="BF10"/>
      <c r="BG10"/>
      <c r="BH10"/>
      <c r="BI10"/>
      <c r="BJ10"/>
      <c r="BK10"/>
      <c r="BL10"/>
      <c r="BN10" s="30" t="s">
        <v>21</v>
      </c>
      <c r="BV10" s="3"/>
      <c r="BW10" s="3"/>
    </row>
    <row r="11" spans="1:75" x14ac:dyDescent="0.2">
      <c r="A11" s="20"/>
      <c r="B11" s="97">
        <v>0</v>
      </c>
      <c r="C11" s="97">
        <v>31</v>
      </c>
      <c r="D11" s="99">
        <v>1559.3798594486625</v>
      </c>
      <c r="E11" s="98">
        <v>40.682239724193323</v>
      </c>
      <c r="F11" s="98">
        <v>28.33907344691595</v>
      </c>
      <c r="H11" s="94" t="str">
        <f>IF(C11&lt;22,"",IF(C11&gt;42,"",IF(D11="","",IF(D11&lt;Y11,"SGA",IF(D11&gt;Z11,"LGA","AGA")))))</f>
        <v>AGA</v>
      </c>
      <c r="I11" s="63">
        <f>IF(OR(C11&lt;22,C11&gt;42,C11&gt;42,D11=""),"",IF(((D11/Q11)^(P11)-1)/(P11*R11)&gt;3,3+(D11-AA11)/AB11,IF(((D11/Q11)^(P11)-1)/(P11*R11)&lt;-3,-3+(D11-AC11)/AD11,((D11/Q11)^(P11)-1)/(P11*R11))))</f>
        <v>0</v>
      </c>
      <c r="J11" s="95">
        <f>IF(OR(C11&lt;23,C11&gt;41,E11=""),"",((E11/T11)^(S11)-1)/(S11*U11))</f>
        <v>0</v>
      </c>
      <c r="K11" s="96">
        <f>IF(OR(C11&lt;23,C11&gt;41,F11=""),"",((F11/W11)^(V11)-1)/(V11*X11))</f>
        <v>0</v>
      </c>
      <c r="L11" s="33">
        <f>IF(C11&lt;22,"",IF(C11&gt;42,"",IF(D11="","",NORMSDIST(I11))))</f>
        <v>0.5</v>
      </c>
      <c r="M11" s="34">
        <f>IF(C11&lt;23,"",IF(C11&gt;41,"",IF(E11="","",NORMSDIST(J11))))</f>
        <v>0.5</v>
      </c>
      <c r="N11" s="35">
        <f>IF(C11&lt;23,"",IF(C11&gt;41,"",IF(F11="","",NORMSDIST(K11))))</f>
        <v>0.5</v>
      </c>
      <c r="P11" s="89">
        <f>LOOKUP($C11,$AF$10:$AF$30,IF($B11,$AG$10:$AG$30,$AX$10:$AX$30))</f>
        <v>0.90844781693115628</v>
      </c>
      <c r="Q11" s="89">
        <f>LOOKUP($C11,$AF$10:$AF$30,IF($B11,$AH$10:$AH$30,$AY$10:$AY$30))</f>
        <v>1559.3798594486625</v>
      </c>
      <c r="R11" s="89">
        <f>LOOKUP($C11,$AF$10:$AF$30,IF($B11,$AI$10:$AI$30,$AZ$10:$AZ$30))</f>
        <v>0.22275034528032647</v>
      </c>
      <c r="S11" s="90">
        <f>LOOKUP($C11,$AM$10:$AM$30,IF($B11,$AN$10:$AN$30,$BE$10:$BE$30))</f>
        <v>2.2274569817965264</v>
      </c>
      <c r="T11" s="90">
        <f>LOOKUP($C11,$AM$10:$AM$30,IF($B11,$AO$10:$AO$30,$BF$10:$BF$30))</f>
        <v>40.682239724193323</v>
      </c>
      <c r="U11" s="90">
        <f>LOOKUP($C11,$AM$10:$AM$30,IF($B11,$AP$10:$AP$30,$BG$10:$BG$30))</f>
        <v>6.1992986060664688E-2</v>
      </c>
      <c r="V11" s="90">
        <f>LOOKUP($C11,$AR$10:$AR$30,IF($B11,$AS$10:$AS$30,$BJ$10:$BJ$30))</f>
        <v>1.7086482347607259</v>
      </c>
      <c r="W11" s="90">
        <f>LOOKUP($C11,$AR$10:$AR$30,IF($B11,$AT$10:$AT$30,$BK$10:$BK$30))</f>
        <v>28.33907344691595</v>
      </c>
      <c r="X11" s="90">
        <f>LOOKUP($C11,$AR$10:$AR$30,IF($B11,$AU$10:$AU$30,$BL$10:$BL$30))</f>
        <v>5.2556499284530586E-2</v>
      </c>
      <c r="Y11" s="91">
        <f>LOOKUP($C11,$AF$10:$AF$30,IF($B11,$AJ$10:$AJ$30,$BA$10:$BA$30))</f>
        <v>1120.5484731934378</v>
      </c>
      <c r="Z11" s="91">
        <f>LOOKUP($C11,$AF$10:$AF$30,IF($B11,$AK$10:$AK$30,$BB$10:$BB$30))</f>
        <v>2009.9604326393639</v>
      </c>
      <c r="AA11" s="47">
        <f t="shared" ref="AA11:AA74" si="0">$Q11*(1+$P11*$R11*3)^(1/$P11)</f>
        <v>2628.7602988329968</v>
      </c>
      <c r="AB11" s="47">
        <f t="shared" ref="AB11:AB74" si="1">$Q11*(1+$P11*$R11*3)^(1/$P11)-$Q11*(1+$P11*$R11*2)^(1/$P11)</f>
        <v>361.95827180294418</v>
      </c>
      <c r="AC11" s="47">
        <f t="shared" ref="AC11:AC74" si="2">$Q11*(1+$P11*$R11*(-3))^(1/$P11)</f>
        <v>557.67512149648076</v>
      </c>
      <c r="AD11" s="47">
        <f t="shared" ref="AD11:AD74" si="3">$Q11*(1+$P11*$R11*(-2))^(1/$P11)-$Q11*(1+$P11*$R11*(-3))^(1/$P11)</f>
        <v>323.32229090127873</v>
      </c>
      <c r="AE11" s="47"/>
      <c r="AF11">
        <v>23</v>
      </c>
      <c r="AG11" s="32">
        <v>-7.4464904196031842E-2</v>
      </c>
      <c r="AH11" s="31">
        <v>610.90997054944035</v>
      </c>
      <c r="AI11" s="88">
        <v>0.14919014728667582</v>
      </c>
      <c r="AJ11" s="92">
        <v>505.2714841800227</v>
      </c>
      <c r="AK11" s="92">
        <v>740.64831631734523</v>
      </c>
      <c r="AL11"/>
      <c r="AM11">
        <v>23</v>
      </c>
      <c r="AN11" s="32">
        <v>0.99998911060194928</v>
      </c>
      <c r="AO11" s="32">
        <v>30.224450342654901</v>
      </c>
      <c r="AP11" s="88">
        <v>6.2854810910768569E-2</v>
      </c>
      <c r="AQ11"/>
      <c r="AR11">
        <v>23</v>
      </c>
      <c r="AS11" s="32">
        <v>0.99998911174376359</v>
      </c>
      <c r="AT11" s="32">
        <v>21.256740103167399</v>
      </c>
      <c r="AU11" s="88">
        <v>5.792843185123029E-2</v>
      </c>
      <c r="AV11"/>
      <c r="AW11">
        <v>23</v>
      </c>
      <c r="AX11" s="32">
        <v>0.45403908869953968</v>
      </c>
      <c r="AY11" s="31">
        <v>580.72093553914908</v>
      </c>
      <c r="AZ11" s="88">
        <v>0.15668272017389875</v>
      </c>
      <c r="BA11" s="92">
        <v>470.46158597497737</v>
      </c>
      <c r="BB11" s="92">
        <v>703.76313207434487</v>
      </c>
      <c r="BC11"/>
      <c r="BD11">
        <v>23</v>
      </c>
      <c r="BE11" s="32">
        <v>0.99998911105699639</v>
      </c>
      <c r="BF11" s="32">
        <v>29.591858303536259</v>
      </c>
      <c r="BG11" s="88">
        <v>6.0939875459696258E-2</v>
      </c>
      <c r="BH11"/>
      <c r="BI11"/>
      <c r="BJ11" s="32">
        <v>0.99998911202520124</v>
      </c>
      <c r="BK11" s="32">
        <v>20.877426970414938</v>
      </c>
      <c r="BL11" s="88">
        <v>5.6647814494753576E-2</v>
      </c>
      <c r="BV11" s="3"/>
      <c r="BW11" s="3"/>
    </row>
    <row r="12" spans="1:75" ht="15" customHeight="1" x14ac:dyDescent="0.2">
      <c r="A12" s="20"/>
      <c r="B12" s="97">
        <v>0</v>
      </c>
      <c r="C12" s="97">
        <v>41</v>
      </c>
      <c r="D12" s="99">
        <v>4164.2188786837432</v>
      </c>
      <c r="E12" s="98">
        <v>54.10424093002711</v>
      </c>
      <c r="F12" s="98">
        <v>36.678628336193533</v>
      </c>
      <c r="H12" s="94" t="str">
        <f>IF(C12&lt;22,"",IF(C12&gt;42,"",IF(D12="","",IF(D12&lt;Y12,"SGA",IF(D12&gt;Z12,"LGA","AGA")))))</f>
        <v>LGA</v>
      </c>
      <c r="I12" s="63">
        <f>IF(OR(C12&lt;22,C12&gt;42,C12&gt;42,D12=""),"",IF(((D12/Q12)^(P12)-1)/(P12*R12)&gt;3,3+(D12-AA12)/AB12,IF(((D12/Q12)^(P12)-1)/(P12*R12)&lt;-3,-3+(D12-AC12)/AD12,((D12/Q12)^(P12)-1)/(P12*R12))))</f>
        <v>1.3332011639107517</v>
      </c>
      <c r="J12" s="95">
        <f>IF(OR(C12&lt;23,C12&gt;41,E12=""),"",((E12/T12)^(S12)-1)/(S12*U12))</f>
        <v>1.4231011175636219</v>
      </c>
      <c r="K12" s="96">
        <f>IF(OR(C12&lt;23,C12&gt;41,F12=""),"",((F12/W12)^(V12)-1)/(V12*X12))</f>
        <v>1.6390917495329247</v>
      </c>
      <c r="L12" s="33">
        <f>IF(C12&lt;22,"",IF(C12&gt;42,"",IF(D12="","",NORMSDIST(I12))))</f>
        <v>0.90876710124718085</v>
      </c>
      <c r="M12" s="34">
        <f>IF(C12&lt;23,"",IF(C12&gt;41,"",IF(E12="","",NORMSDIST(J12))))</f>
        <v>0.92264657777507586</v>
      </c>
      <c r="N12" s="35">
        <f>IF(C12&lt;23,"",IF(C12&gt;41,"",IF(F12="","",NORMSDIST(K12))))</f>
        <v>0.94940292346780542</v>
      </c>
      <c r="P12" s="89">
        <f>LOOKUP($C12,$AF$10:$AF$30,IF($B12,$AG$10:$AG$30,$AX$10:$AX$30))</f>
        <v>0.57491417132724065</v>
      </c>
      <c r="Q12" s="89">
        <f>LOOKUP($C12,$AF$10:$AF$30,IF($B12,$AH$10:$AH$30,$AY$10:$AY$30))</f>
        <v>3562.2235025678101</v>
      </c>
      <c r="R12" s="89">
        <f>LOOKUP($C12,$AF$10:$AF$30,IF($B12,$AI$10:$AI$30,$AZ$10:$AZ$30))</f>
        <v>0.12253720830340913</v>
      </c>
      <c r="S12" s="90">
        <f>LOOKUP($C12,$AM$10:$AM$30,IF($B12,$AN$10:$AN$30,$BE$10:$BE$30))</f>
        <v>2.4107950334313712</v>
      </c>
      <c r="T12" s="90">
        <f>LOOKUP($C12,$AM$10:$AM$30,IF($B12,$AO$10:$AO$30,$BF$10:$BF$30))</f>
        <v>51.122266287372689</v>
      </c>
      <c r="U12" s="90">
        <f>LOOKUP($C12,$AM$10:$AM$30,IF($B12,$AP$10:$AP$30,$BG$10:$BG$30))</f>
        <v>4.2687983394776939E-2</v>
      </c>
      <c r="V12" s="90">
        <f>LOOKUP($C12,$AR$10:$AR$30,IF($B12,$AS$10:$AS$30,$BJ$10:$BJ$30))</f>
        <v>1.8928519958718064</v>
      </c>
      <c r="W12" s="90">
        <f>LOOKUP($C12,$AR$10:$AR$30,IF($B12,$AT$10:$AT$30,$BK$10:$BK$30))</f>
        <v>34.473509710856206</v>
      </c>
      <c r="X12" s="90">
        <f>LOOKUP($C12,$AR$10:$AR$30,IF($B12,$AU$10:$AU$30,$BL$10:$BL$30))</f>
        <v>4.0136918119865098E-2</v>
      </c>
      <c r="Y12" s="91">
        <f>LOOKUP($C12,$AF$10:$AF$30,IF($B12,$AJ$10:$AJ$30,$BA$10:$BA$30))</f>
        <v>3021.6223635895744</v>
      </c>
      <c r="Z12" s="91">
        <f>LOOKUP($C12,$AF$10:$AF$30,IF($B12,$AK$10:$AK$30,$BB$10:$BB$30))</f>
        <v>4140.1785335161621</v>
      </c>
      <c r="AA12" s="47">
        <f t="shared" si="0"/>
        <v>4972.2908060797581</v>
      </c>
      <c r="AB12" s="47">
        <f t="shared" si="1"/>
        <v>492.11673200536643</v>
      </c>
      <c r="AC12" s="47">
        <f t="shared" si="2"/>
        <v>2357.0425119568026</v>
      </c>
      <c r="AD12" s="47">
        <f t="shared" si="3"/>
        <v>378.22821590162812</v>
      </c>
      <c r="AE12" s="47"/>
      <c r="AF12">
        <v>24</v>
      </c>
      <c r="AG12" s="32">
        <v>0.43186137304368394</v>
      </c>
      <c r="AH12" s="31">
        <v>689.58118152847737</v>
      </c>
      <c r="AI12" s="88">
        <v>0.17408900543742512</v>
      </c>
      <c r="AJ12" s="92">
        <v>545.37769311295335</v>
      </c>
      <c r="AK12" s="92">
        <v>853.28377714014891</v>
      </c>
      <c r="AL12"/>
      <c r="AM12">
        <v>24</v>
      </c>
      <c r="AN12" s="32">
        <v>1.5270857872897741</v>
      </c>
      <c r="AO12" s="32">
        <v>31.380580911007446</v>
      </c>
      <c r="AP12" s="88">
        <v>6.1433565506205406E-2</v>
      </c>
      <c r="AQ12"/>
      <c r="AR12">
        <v>24</v>
      </c>
      <c r="AS12" s="32">
        <v>0.99569986673107469</v>
      </c>
      <c r="AT12" s="32">
        <v>22.135919052291822</v>
      </c>
      <c r="AU12" s="88">
        <v>5.2643103639609362E-2</v>
      </c>
      <c r="AV12"/>
      <c r="AW12">
        <v>24</v>
      </c>
      <c r="AX12" s="32">
        <v>0.86290014257214898</v>
      </c>
      <c r="AY12" s="31">
        <v>652.82168508810742</v>
      </c>
      <c r="AZ12" s="88">
        <v>0.16834597747693172</v>
      </c>
      <c r="BA12" s="92">
        <v>514.17624822070366</v>
      </c>
      <c r="BB12" s="92">
        <v>795.65221481953324</v>
      </c>
      <c r="BC12"/>
      <c r="BD12">
        <v>24</v>
      </c>
      <c r="BE12" s="32">
        <v>1.848686645412863</v>
      </c>
      <c r="BF12" s="32">
        <v>30.939983857668377</v>
      </c>
      <c r="BG12" s="88">
        <v>6.0721270525732944E-2</v>
      </c>
      <c r="BH12"/>
      <c r="BI12"/>
      <c r="BJ12" s="32">
        <v>1.6310137240482683</v>
      </c>
      <c r="BK12" s="32">
        <v>21.741502080866361</v>
      </c>
      <c r="BL12" s="88">
        <v>5.3900366692516008E-2</v>
      </c>
      <c r="BV12" s="3"/>
      <c r="BW12" s="3"/>
    </row>
    <row r="13" spans="1:75" ht="15" customHeight="1" x14ac:dyDescent="0.2">
      <c r="A13" s="20"/>
      <c r="B13" s="20"/>
      <c r="C13" s="20"/>
      <c r="D13" s="20"/>
      <c r="E13" s="20"/>
      <c r="F13" s="20"/>
      <c r="H13" s="94" t="str">
        <f>IF(C13&lt;22,"",IF(C13&gt;42,"",IF(D13="","",IF(D13&lt;Y13,"SGA",IF(D13&gt;Z13,"LGA","AGA")))))</f>
        <v/>
      </c>
      <c r="I13" s="63" t="str">
        <f>IF(OR(C13&lt;22,C13&gt;42,C13&gt;42,D13=""),"",IF(((D13/Q13)^(P13)-1)/(P13*R13)&gt;3,3+(D13-AA13)/AB13,IF(((D13/Q13)^(P13)-1)/(P13*R13)&lt;-3,-3+(D13-AC13)/AD13,((D13/Q13)^(P13)-1)/(P13*R13))))</f>
        <v/>
      </c>
      <c r="J13" s="95" t="str">
        <f>IF(OR(C13&lt;23,C13&gt;41,E13=""),"",((E13/T13)^(S13)-1)/(S13*U13))</f>
        <v/>
      </c>
      <c r="K13" s="96" t="str">
        <f>IF(OR(C13&lt;23,C13&gt;41,F13=""),"",((F13/W13)^(V13)-1)/(V13*X13))</f>
        <v/>
      </c>
      <c r="L13" s="33" t="str">
        <f>IF(C13&lt;22,"",IF(C13&gt;42,"",IF(D13="","",NORMSDIST(I13))))</f>
        <v/>
      </c>
      <c r="M13" s="34" t="str">
        <f>IF(C13&lt;23,"",IF(C13&gt;41,"",IF(E13="","",NORMSDIST(J13))))</f>
        <v/>
      </c>
      <c r="N13" s="35" t="str">
        <f>IF(C13&lt;23,"",IF(C13&gt;41,"",IF(F13="","",NORMSDIST(K13))))</f>
        <v/>
      </c>
      <c r="P13" s="89" t="e">
        <f>LOOKUP($C13,$AF$10:$AF$30,IF($B13,$AG$10:$AG$30,$AX$10:$AX$30))</f>
        <v>#N/A</v>
      </c>
      <c r="Q13" s="89" t="e">
        <f>LOOKUP($C13,$AF$10:$AF$30,IF($B13,$AH$10:$AH$30,$AY$10:$AY$30))</f>
        <v>#N/A</v>
      </c>
      <c r="R13" s="89" t="e">
        <f>LOOKUP($C13,$AF$10:$AF$30,IF($B13,$AI$10:$AI$30,$AZ$10:$AZ$30))</f>
        <v>#N/A</v>
      </c>
      <c r="S13" s="90" t="e">
        <f>LOOKUP($C13,$AM$10:$AM$30,IF($B13,$AN$10:$AN$30,$BE$10:$BE$30))</f>
        <v>#N/A</v>
      </c>
      <c r="T13" s="90" t="e">
        <f>LOOKUP($C13,$AM$10:$AM$30,IF($B13,$AO$10:$AO$30,$BF$10:$BF$30))</f>
        <v>#N/A</v>
      </c>
      <c r="U13" s="90" t="e">
        <f>LOOKUP($C13,$AM$10:$AM$30,IF($B13,$AP$10:$AP$30,$BG$10:$BG$30))</f>
        <v>#N/A</v>
      </c>
      <c r="V13" s="90" t="e">
        <f>LOOKUP($C13,$AR$10:$AR$30,IF($B13,$AS$10:$AS$30,$BJ$10:$BJ$30))</f>
        <v>#N/A</v>
      </c>
      <c r="W13" s="90" t="e">
        <f>LOOKUP($C13,$AR$10:$AR$30,IF($B13,$AT$10:$AT$30,$BK$10:$BK$30))</f>
        <v>#N/A</v>
      </c>
      <c r="X13" s="90" t="e">
        <f>LOOKUP($C13,$AR$10:$AR$30,IF($B13,$AU$10:$AU$30,$BL$10:$BL$30))</f>
        <v>#N/A</v>
      </c>
      <c r="Y13" s="91" t="e">
        <f>LOOKUP($C13,$AF$10:$AF$30,IF($B13,$AJ$10:$AJ$30,$BA$10:$BA$30))</f>
        <v>#N/A</v>
      </c>
      <c r="Z13" s="91" t="e">
        <f>LOOKUP($C13,$AF$10:$AF$30,IF($B13,$AK$10:$AK$30,$BB$10:$BB$30))</f>
        <v>#N/A</v>
      </c>
      <c r="AA13" s="47" t="e">
        <f t="shared" si="0"/>
        <v>#N/A</v>
      </c>
      <c r="AB13" s="47" t="e">
        <f t="shared" si="1"/>
        <v>#N/A</v>
      </c>
      <c r="AC13" s="47" t="e">
        <f t="shared" si="2"/>
        <v>#N/A</v>
      </c>
      <c r="AD13" s="47" t="e">
        <f t="shared" si="3"/>
        <v>#N/A</v>
      </c>
      <c r="AE13" s="47"/>
      <c r="AF13">
        <v>25</v>
      </c>
      <c r="AG13" s="32">
        <v>0.99149771042083978</v>
      </c>
      <c r="AH13" s="31">
        <v>787.71018794861811</v>
      </c>
      <c r="AI13" s="88">
        <v>0.18219995512687914</v>
      </c>
      <c r="AJ13" s="92">
        <v>603.97241430717986</v>
      </c>
      <c r="AK13" s="92">
        <v>971.81643028395285</v>
      </c>
      <c r="AL13"/>
      <c r="AM13">
        <v>25</v>
      </c>
      <c r="AN13" s="32">
        <v>1.9258097179159317</v>
      </c>
      <c r="AO13" s="32">
        <v>32.727495809015103</v>
      </c>
      <c r="AP13" s="88">
        <v>6.3105728985154472E-2</v>
      </c>
      <c r="AQ13"/>
      <c r="AR13">
        <v>25</v>
      </c>
      <c r="AS13" s="32">
        <v>1.8035294019505279</v>
      </c>
      <c r="AT13" s="32">
        <v>23.11591705336178</v>
      </c>
      <c r="AU13" s="88">
        <v>5.2155227333592381E-2</v>
      </c>
      <c r="AV13"/>
      <c r="AW13">
        <v>25</v>
      </c>
      <c r="AX13" s="32">
        <v>1.1125104948035942</v>
      </c>
      <c r="AY13" s="31">
        <v>739.10959637430938</v>
      </c>
      <c r="AZ13" s="88">
        <v>0.18475984196215489</v>
      </c>
      <c r="BA13" s="92">
        <v>561.50305180679015</v>
      </c>
      <c r="BB13" s="92">
        <v>911.98931496470243</v>
      </c>
      <c r="BC13"/>
      <c r="BD13">
        <v>25</v>
      </c>
      <c r="BE13" s="32">
        <v>1.8077954450269473</v>
      </c>
      <c r="BF13" s="32">
        <v>32.163204039963261</v>
      </c>
      <c r="BG13" s="88">
        <v>6.3579149218066719E-2</v>
      </c>
      <c r="BH13"/>
      <c r="BI13"/>
      <c r="BJ13" s="32">
        <v>1.6353522724083589</v>
      </c>
      <c r="BK13" s="32">
        <v>22.623115974326531</v>
      </c>
      <c r="BL13" s="88">
        <v>5.3735827589629852E-2</v>
      </c>
      <c r="BV13" s="3"/>
      <c r="BW13" s="3"/>
    </row>
    <row r="14" spans="1:75" ht="15" customHeight="1" x14ac:dyDescent="0.2">
      <c r="A14" s="20"/>
      <c r="B14" s="20"/>
      <c r="C14" s="20"/>
      <c r="D14" s="20"/>
      <c r="E14" s="20"/>
      <c r="F14" s="20"/>
      <c r="H14" s="94" t="str">
        <f>IF(C14&lt;22,"",IF(C14&gt;42,"",IF(D14="","",IF(D14&lt;Y14,"SGA",IF(D14&gt;Z14,"LGA","AGA")))))</f>
        <v/>
      </c>
      <c r="I14" s="63" t="str">
        <f>IF(OR(C14&lt;22,C14&gt;42,C14&gt;42,D14=""),"",IF(((D14/Q14)^(P14)-1)/(P14*R14)&gt;3,3+(D14-AA14)/AB14,IF(((D14/Q14)^(P14)-1)/(P14*R14)&lt;-3,-3+(D14-AC14)/AD14,((D14/Q14)^(P14)-1)/(P14*R14))))</f>
        <v/>
      </c>
      <c r="J14" s="95" t="str">
        <f>IF(OR(C14&lt;23,C14&gt;41,E14=""),"",((E14/T14)^(S14)-1)/(S14*U14))</f>
        <v/>
      </c>
      <c r="K14" s="96" t="str">
        <f>IF(OR(C14&lt;23,C14&gt;41,F14=""),"",((F14/W14)^(V14)-1)/(V14*X14))</f>
        <v/>
      </c>
      <c r="L14" s="33" t="str">
        <f>IF(C14&lt;22,"",IF(C14&gt;42,"",IF(D14="","",NORMSDIST(I14))))</f>
        <v/>
      </c>
      <c r="M14" s="34" t="str">
        <f>IF(C14&lt;23,"",IF(C14&gt;41,"",IF(E14="","",NORMSDIST(J14))))</f>
        <v/>
      </c>
      <c r="N14" s="35" t="str">
        <f>IF(C14&lt;23,"",IF(C14&gt;41,"",IF(F14="","",NORMSDIST(K14))))</f>
        <v/>
      </c>
      <c r="P14" s="89" t="e">
        <f>LOOKUP($C14,$AF$10:$AF$30,IF($B14,$AG$10:$AG$30,$AX$10:$AX$30))</f>
        <v>#N/A</v>
      </c>
      <c r="Q14" s="89" t="e">
        <f>LOOKUP($C14,$AF$10:$AF$30,IF($B14,$AH$10:$AH$30,$AY$10:$AY$30))</f>
        <v>#N/A</v>
      </c>
      <c r="R14" s="89" t="e">
        <f>LOOKUP($C14,$AF$10:$AF$30,IF($B14,$AI$10:$AI$30,$AZ$10:$AZ$30))</f>
        <v>#N/A</v>
      </c>
      <c r="S14" s="90" t="e">
        <f>LOOKUP($C14,$AM$10:$AM$30,IF($B14,$AN$10:$AN$30,$BE$10:$BE$30))</f>
        <v>#N/A</v>
      </c>
      <c r="T14" s="90" t="e">
        <f>LOOKUP($C14,$AM$10:$AM$30,IF($B14,$AO$10:$AO$30,$BF$10:$BF$30))</f>
        <v>#N/A</v>
      </c>
      <c r="U14" s="90" t="e">
        <f>LOOKUP($C14,$AM$10:$AM$30,IF($B14,$AP$10:$AP$30,$BG$10:$BG$30))</f>
        <v>#N/A</v>
      </c>
      <c r="V14" s="90" t="e">
        <f>LOOKUP($C14,$AR$10:$AR$30,IF($B14,$AS$10:$AS$30,$BJ$10:$BJ$30))</f>
        <v>#N/A</v>
      </c>
      <c r="W14" s="90" t="e">
        <f>LOOKUP($C14,$AR$10:$AR$30,IF($B14,$AT$10:$AT$30,$BK$10:$BK$30))</f>
        <v>#N/A</v>
      </c>
      <c r="X14" s="90" t="e">
        <f>LOOKUP($C14,$AR$10:$AR$30,IF($B14,$AU$10:$AU$30,$BL$10:$BL$30))</f>
        <v>#N/A</v>
      </c>
      <c r="Y14" s="91" t="e">
        <f>LOOKUP($C14,$AF$10:$AF$30,IF($B14,$AJ$10:$AJ$30,$BA$10:$BA$30))</f>
        <v>#N/A</v>
      </c>
      <c r="Z14" s="91" t="e">
        <f>LOOKUP($C14,$AF$10:$AF$30,IF($B14,$AK$10:$AK$30,$BB$10:$BB$30))</f>
        <v>#N/A</v>
      </c>
      <c r="AA14" s="47" t="e">
        <f t="shared" si="0"/>
        <v>#N/A</v>
      </c>
      <c r="AB14" s="47" t="e">
        <f t="shared" si="1"/>
        <v>#N/A</v>
      </c>
      <c r="AC14" s="47" t="e">
        <f t="shared" si="2"/>
        <v>#N/A</v>
      </c>
      <c r="AD14" s="47" t="e">
        <f t="shared" si="3"/>
        <v>#N/A</v>
      </c>
      <c r="AE14" s="47"/>
      <c r="AF14">
        <v>26</v>
      </c>
      <c r="AG14" s="32">
        <v>1.3236278683763048</v>
      </c>
      <c r="AH14" s="31">
        <v>897.09615395517176</v>
      </c>
      <c r="AI14" s="88">
        <v>0.19346409519456639</v>
      </c>
      <c r="AJ14" s="92">
        <v>664.24184816929278</v>
      </c>
      <c r="AK14" s="92">
        <v>1111.6313217491861</v>
      </c>
      <c r="AL14"/>
      <c r="AM14">
        <v>26</v>
      </c>
      <c r="AN14" s="32">
        <v>1.7801780356228127</v>
      </c>
      <c r="AO14" s="32">
        <v>34.070615451570717</v>
      </c>
      <c r="AP14" s="88">
        <v>6.4767333572590916E-2</v>
      </c>
      <c r="AQ14"/>
      <c r="AR14">
        <v>26</v>
      </c>
      <c r="AS14" s="32">
        <v>1.4810599836741458</v>
      </c>
      <c r="AT14" s="32">
        <v>24.063837612851099</v>
      </c>
      <c r="AU14" s="88">
        <v>5.2742926173237302E-2</v>
      </c>
      <c r="AV14"/>
      <c r="AW14">
        <v>26</v>
      </c>
      <c r="AX14" s="32">
        <v>1.1073557972483841</v>
      </c>
      <c r="AY14" s="31">
        <v>835.49433648605918</v>
      </c>
      <c r="AZ14" s="88">
        <v>0.20411993091330183</v>
      </c>
      <c r="BA14" s="92">
        <v>613.47425863714182</v>
      </c>
      <c r="BB14" s="92">
        <v>1051.2737450753489</v>
      </c>
      <c r="BC14"/>
      <c r="BD14">
        <v>26</v>
      </c>
      <c r="BE14" s="32">
        <v>2.0019307604181074</v>
      </c>
      <c r="BF14" s="32">
        <v>33.435667932579115</v>
      </c>
      <c r="BG14" s="88">
        <v>6.5184225153991637E-2</v>
      </c>
      <c r="BH14"/>
      <c r="BI14"/>
      <c r="BJ14" s="32">
        <v>1.2502480389773929</v>
      </c>
      <c r="BK14" s="32">
        <v>23.526946269515776</v>
      </c>
      <c r="BL14" s="88">
        <v>5.4174137980837526E-2</v>
      </c>
      <c r="BN14" s="3" t="s">
        <v>85</v>
      </c>
      <c r="BV14" s="3"/>
      <c r="BW14" s="3"/>
    </row>
    <row r="15" spans="1:75" ht="15" customHeight="1" x14ac:dyDescent="0.2">
      <c r="A15" s="20"/>
      <c r="B15" s="20"/>
      <c r="C15" s="20"/>
      <c r="D15" s="20"/>
      <c r="E15" s="20"/>
      <c r="F15" s="20"/>
      <c r="H15" s="94" t="str">
        <f>IF(C15&lt;22,"",IF(C15&gt;42,"",IF(D15="","",IF(D15&lt;Y15,"SGA",IF(D15&gt;Z15,"LGA","AGA")))))</f>
        <v/>
      </c>
      <c r="I15" s="63" t="str">
        <f>IF(OR(C15&lt;22,C15&gt;42,C15&gt;42,D15=""),"",IF(((D15/Q15)^(P15)-1)/(P15*R15)&gt;3,3+(D15-AA15)/AB15,IF(((D15/Q15)^(P15)-1)/(P15*R15)&lt;-3,-3+(D15-AC15)/AD15,((D15/Q15)^(P15)-1)/(P15*R15))))</f>
        <v/>
      </c>
      <c r="J15" s="95" t="str">
        <f>IF(OR(C15&lt;23,C15&gt;41,E15=""),"",((E15/T15)^(S15)-1)/(S15*U15))</f>
        <v/>
      </c>
      <c r="K15" s="96" t="str">
        <f>IF(OR(C15&lt;23,C15&gt;41,F15=""),"",((F15/W15)^(V15)-1)/(V15*X15))</f>
        <v/>
      </c>
      <c r="L15" s="33" t="str">
        <f>IF(C15&lt;22,"",IF(C15&gt;42,"",IF(D15="","",NORMSDIST(I15))))</f>
        <v/>
      </c>
      <c r="M15" s="34" t="str">
        <f>IF(C15&lt;23,"",IF(C15&gt;41,"",IF(E15="","",NORMSDIST(J15))))</f>
        <v/>
      </c>
      <c r="N15" s="35" t="str">
        <f>IF(C15&lt;23,"",IF(C15&gt;41,"",IF(F15="","",NORMSDIST(K15))))</f>
        <v/>
      </c>
      <c r="P15" s="89" t="e">
        <f>LOOKUP($C15,$AF$10:$AF$30,IF($B15,$AG$10:$AG$30,$AX$10:$AX$30))</f>
        <v>#N/A</v>
      </c>
      <c r="Q15" s="89" t="e">
        <f>LOOKUP($C15,$AF$10:$AF$30,IF($B15,$AH$10:$AH$30,$AY$10:$AY$30))</f>
        <v>#N/A</v>
      </c>
      <c r="R15" s="89" t="e">
        <f>LOOKUP($C15,$AF$10:$AF$30,IF($B15,$AI$10:$AI$30,$AZ$10:$AZ$30))</f>
        <v>#N/A</v>
      </c>
      <c r="S15" s="90" t="e">
        <f>LOOKUP($C15,$AM$10:$AM$30,IF($B15,$AN$10:$AN$30,$BE$10:$BE$30))</f>
        <v>#N/A</v>
      </c>
      <c r="T15" s="90" t="e">
        <f>LOOKUP($C15,$AM$10:$AM$30,IF($B15,$AO$10:$AO$30,$BF$10:$BF$30))</f>
        <v>#N/A</v>
      </c>
      <c r="U15" s="90" t="e">
        <f>LOOKUP($C15,$AM$10:$AM$30,IF($B15,$AP$10:$AP$30,$BG$10:$BG$30))</f>
        <v>#N/A</v>
      </c>
      <c r="V15" s="90" t="e">
        <f>LOOKUP($C15,$AR$10:$AR$30,IF($B15,$AS$10:$AS$30,$BJ$10:$BJ$30))</f>
        <v>#N/A</v>
      </c>
      <c r="W15" s="90" t="e">
        <f>LOOKUP($C15,$AR$10:$AR$30,IF($B15,$AT$10:$AT$30,$BK$10:$BK$30))</f>
        <v>#N/A</v>
      </c>
      <c r="X15" s="90" t="e">
        <f>LOOKUP($C15,$AR$10:$AR$30,IF($B15,$AU$10:$AU$30,$BL$10:$BL$30))</f>
        <v>#N/A</v>
      </c>
      <c r="Y15" s="91" t="e">
        <f>LOOKUP($C15,$AF$10:$AF$30,IF($B15,$AJ$10:$AJ$30,$BA$10:$BA$30))</f>
        <v>#N/A</v>
      </c>
      <c r="Z15" s="91" t="e">
        <f>LOOKUP($C15,$AF$10:$AF$30,IF($B15,$AK$10:$AK$30,$BB$10:$BB$30))</f>
        <v>#N/A</v>
      </c>
      <c r="AA15" s="47" t="e">
        <f t="shared" si="0"/>
        <v>#N/A</v>
      </c>
      <c r="AB15" s="47" t="e">
        <f t="shared" si="1"/>
        <v>#N/A</v>
      </c>
      <c r="AC15" s="47" t="e">
        <f t="shared" si="2"/>
        <v>#N/A</v>
      </c>
      <c r="AD15" s="47" t="e">
        <f t="shared" si="3"/>
        <v>#N/A</v>
      </c>
      <c r="AE15" s="47"/>
      <c r="AF15">
        <v>27</v>
      </c>
      <c r="AG15" s="32">
        <v>1.2741901175897823</v>
      </c>
      <c r="AH15" s="31">
        <v>1006.5114689349083</v>
      </c>
      <c r="AI15" s="88">
        <v>0.21336218329237311</v>
      </c>
      <c r="AJ15" s="92">
        <v>719.14733470878105</v>
      </c>
      <c r="AK15" s="92">
        <v>1272.6452059183953</v>
      </c>
      <c r="AL15"/>
      <c r="AM15">
        <v>27</v>
      </c>
      <c r="AN15" s="32">
        <v>2.0040305444687259</v>
      </c>
      <c r="AO15" s="32">
        <v>35.493015456067603</v>
      </c>
      <c r="AP15" s="88">
        <v>6.4927872159663544E-2</v>
      </c>
      <c r="AQ15"/>
      <c r="AR15">
        <v>27</v>
      </c>
      <c r="AS15" s="32">
        <v>1.7047861516121114</v>
      </c>
      <c r="AT15" s="32">
        <v>25.067917712978275</v>
      </c>
      <c r="AU15" s="88">
        <v>5.3364633403611618E-2</v>
      </c>
      <c r="AV15"/>
      <c r="AW15">
        <v>27</v>
      </c>
      <c r="AX15" s="32">
        <v>1.1043845242529238</v>
      </c>
      <c r="AY15" s="31">
        <v>938.38783522787458</v>
      </c>
      <c r="AZ15" s="88">
        <v>0.21555824999465034</v>
      </c>
      <c r="BA15" s="92">
        <v>674.91300896400583</v>
      </c>
      <c r="BB15" s="92">
        <v>1194.2484930725514</v>
      </c>
      <c r="BC15"/>
      <c r="BD15">
        <v>27</v>
      </c>
      <c r="BE15" s="32">
        <v>2.0869419025380931</v>
      </c>
      <c r="BF15" s="32">
        <v>34.832664131644577</v>
      </c>
      <c r="BG15" s="88">
        <v>6.6594154866053121E-2</v>
      </c>
      <c r="BH15"/>
      <c r="BI15"/>
      <c r="BJ15" s="32">
        <v>1.4304007565603556</v>
      </c>
      <c r="BK15" s="32">
        <v>24.459581907026433</v>
      </c>
      <c r="BL15" s="88">
        <v>5.5683715383990286E-2</v>
      </c>
      <c r="BV15" s="3"/>
      <c r="BW15" s="3"/>
    </row>
    <row r="16" spans="1:75" ht="15" customHeight="1" x14ac:dyDescent="0.2">
      <c r="A16" s="20"/>
      <c r="B16" s="20"/>
      <c r="C16" s="20"/>
      <c r="D16" s="20"/>
      <c r="E16" s="20"/>
      <c r="F16" s="20"/>
      <c r="H16" s="94" t="str">
        <f>IF(C16&lt;22,"",IF(C16&gt;42,"",IF(D16="","",IF(D16&lt;Y16,"SGA",IF(D16&gt;Z16,"LGA","AGA")))))</f>
        <v/>
      </c>
      <c r="I16" s="63" t="str">
        <f>IF(OR(C16&lt;22,C16&gt;42,C16&gt;42,D16=""),"",IF(((D16/Q16)^(P16)-1)/(P16*R16)&gt;3,3+(D16-AA16)/AB16,IF(((D16/Q16)^(P16)-1)/(P16*R16)&lt;-3,-3+(D16-AC16)/AD16,((D16/Q16)^(P16)-1)/(P16*R16))))</f>
        <v/>
      </c>
      <c r="J16" s="95" t="str">
        <f>IF(OR(C16&lt;23,C16&gt;41,E16=""),"",((E16/T16)^(S16)-1)/(S16*U16))</f>
        <v/>
      </c>
      <c r="K16" s="96" t="str">
        <f>IF(OR(C16&lt;23,C16&gt;41,F16=""),"",((F16/W16)^(V16)-1)/(V16*X16))</f>
        <v/>
      </c>
      <c r="L16" s="33" t="str">
        <f>IF(C16&lt;22,"",IF(C16&gt;42,"",IF(D16="","",NORMSDIST(I16))))</f>
        <v/>
      </c>
      <c r="M16" s="34" t="str">
        <f>IF(C16&lt;23,"",IF(C16&gt;41,"",IF(E16="","",NORMSDIST(J16))))</f>
        <v/>
      </c>
      <c r="N16" s="35" t="str">
        <f>IF(C16&lt;23,"",IF(C16&gt;41,"",IF(F16="","",NORMSDIST(K16))))</f>
        <v/>
      </c>
      <c r="P16" s="89" t="e">
        <f>LOOKUP($C16,$AF$10:$AF$30,IF($B16,$AG$10:$AG$30,$AX$10:$AX$30))</f>
        <v>#N/A</v>
      </c>
      <c r="Q16" s="89" t="e">
        <f>LOOKUP($C16,$AF$10:$AF$30,IF($B16,$AH$10:$AH$30,$AY$10:$AY$30))</f>
        <v>#N/A</v>
      </c>
      <c r="R16" s="89" t="e">
        <f>LOOKUP($C16,$AF$10:$AF$30,IF($B16,$AI$10:$AI$30,$AZ$10:$AZ$30))</f>
        <v>#N/A</v>
      </c>
      <c r="S16" s="90" t="e">
        <f>LOOKUP($C16,$AM$10:$AM$30,IF($B16,$AN$10:$AN$30,$BE$10:$BE$30))</f>
        <v>#N/A</v>
      </c>
      <c r="T16" s="90" t="e">
        <f>LOOKUP($C16,$AM$10:$AM$30,IF($B16,$AO$10:$AO$30,$BF$10:$BF$30))</f>
        <v>#N/A</v>
      </c>
      <c r="U16" s="90" t="e">
        <f>LOOKUP($C16,$AM$10:$AM$30,IF($B16,$AP$10:$AP$30,$BG$10:$BG$30))</f>
        <v>#N/A</v>
      </c>
      <c r="V16" s="90" t="e">
        <f>LOOKUP($C16,$AR$10:$AR$30,IF($B16,$AS$10:$AS$30,$BJ$10:$BJ$30))</f>
        <v>#N/A</v>
      </c>
      <c r="W16" s="90" t="e">
        <f>LOOKUP($C16,$AR$10:$AR$30,IF($B16,$AT$10:$AT$30,$BK$10:$BK$30))</f>
        <v>#N/A</v>
      </c>
      <c r="X16" s="90" t="e">
        <f>LOOKUP($C16,$AR$10:$AR$30,IF($B16,$AU$10:$AU$30,$BL$10:$BL$30))</f>
        <v>#N/A</v>
      </c>
      <c r="Y16" s="91" t="e">
        <f>LOOKUP($C16,$AF$10:$AF$30,IF($B16,$AJ$10:$AJ$30,$BA$10:$BA$30))</f>
        <v>#N/A</v>
      </c>
      <c r="Z16" s="91" t="e">
        <f>LOOKUP($C16,$AF$10:$AF$30,IF($B16,$AK$10:$AK$30,$BB$10:$BB$30))</f>
        <v>#N/A</v>
      </c>
      <c r="AA16" s="47" t="e">
        <f t="shared" si="0"/>
        <v>#N/A</v>
      </c>
      <c r="AB16" s="47" t="e">
        <f t="shared" si="1"/>
        <v>#N/A</v>
      </c>
      <c r="AC16" s="47" t="e">
        <f t="shared" si="2"/>
        <v>#N/A</v>
      </c>
      <c r="AD16" s="47" t="e">
        <f t="shared" si="3"/>
        <v>#N/A</v>
      </c>
      <c r="AE16" s="47"/>
      <c r="AF16">
        <v>28</v>
      </c>
      <c r="AG16" s="32">
        <v>1.4353487457671839</v>
      </c>
      <c r="AH16" s="31">
        <v>1143.735487601813</v>
      </c>
      <c r="AI16" s="88">
        <v>0.21435572476170281</v>
      </c>
      <c r="AJ16" s="92">
        <v>806.52402269195466</v>
      </c>
      <c r="AK16" s="92">
        <v>1441.788054344074</v>
      </c>
      <c r="AL16"/>
      <c r="AM16">
        <v>28</v>
      </c>
      <c r="AN16" s="32">
        <v>2.0141315359481164</v>
      </c>
      <c r="AO16" s="32">
        <v>36.929462588316561</v>
      </c>
      <c r="AP16" s="88">
        <v>6.5155241297367938E-2</v>
      </c>
      <c r="AQ16"/>
      <c r="AR16">
        <v>28</v>
      </c>
      <c r="AS16" s="32">
        <v>1.404828860069709</v>
      </c>
      <c r="AT16" s="32">
        <v>26.004706590032924</v>
      </c>
      <c r="AU16" s="88">
        <v>5.3542662528626918E-2</v>
      </c>
      <c r="AV16"/>
      <c r="AW16">
        <v>28</v>
      </c>
      <c r="AX16" s="32">
        <v>1.1325260139717594</v>
      </c>
      <c r="AY16" s="31">
        <v>1061.0347103469935</v>
      </c>
      <c r="AZ16" s="88">
        <v>0.22621379584783424</v>
      </c>
      <c r="BA16" s="92">
        <v>746.63345693065708</v>
      </c>
      <c r="BB16" s="92">
        <v>1363.3537383665002</v>
      </c>
      <c r="BC16"/>
      <c r="BD16">
        <v>28</v>
      </c>
      <c r="BE16" s="32">
        <v>2.1190524110344175</v>
      </c>
      <c r="BF16" s="32">
        <v>36.263149951127907</v>
      </c>
      <c r="BG16" s="88">
        <v>6.7011748159098716E-2</v>
      </c>
      <c r="BH16"/>
      <c r="BI16"/>
      <c r="BJ16" s="32">
        <v>1.7133553067996365</v>
      </c>
      <c r="BK16" s="32">
        <v>25.438650413994544</v>
      </c>
      <c r="BL16" s="88">
        <v>5.6214723789976093E-2</v>
      </c>
      <c r="BN16" s="3" t="s">
        <v>31</v>
      </c>
      <c r="BV16" s="3"/>
      <c r="BW16" s="3"/>
    </row>
    <row r="17" spans="1:81" ht="15" customHeight="1" x14ac:dyDescent="0.2">
      <c r="A17" s="20"/>
      <c r="B17" s="20"/>
      <c r="C17" s="20"/>
      <c r="D17" s="20"/>
      <c r="E17" s="20"/>
      <c r="F17" s="20"/>
      <c r="H17" s="94" t="str">
        <f>IF(C17&lt;22,"",IF(C17&gt;42,"",IF(D17="","",IF(D17&lt;Y17,"SGA",IF(D17&gt;Z17,"LGA","AGA")))))</f>
        <v/>
      </c>
      <c r="I17" s="63" t="str">
        <f>IF(OR(C17&lt;22,C17&gt;42,C17&gt;42,D17=""),"",IF(((D17/Q17)^(P17)-1)/(P17*R17)&gt;3,3+(D17-AA17)/AB17,IF(((D17/Q17)^(P17)-1)/(P17*R17)&lt;-3,-3+(D17-AC17)/AD17,((D17/Q17)^(P17)-1)/(P17*R17))))</f>
        <v/>
      </c>
      <c r="J17" s="95" t="str">
        <f>IF(OR(C17&lt;23,C17&gt;41,E17=""),"",((E17/T17)^(S17)-1)/(S17*U17))</f>
        <v/>
      </c>
      <c r="K17" s="96" t="str">
        <f>IF(OR(C17&lt;23,C17&gt;41,F17=""),"",((F17/W17)^(V17)-1)/(V17*X17))</f>
        <v/>
      </c>
      <c r="L17" s="33" t="str">
        <f>IF(C17&lt;22,"",IF(C17&gt;42,"",IF(D17="","",NORMSDIST(I17))))</f>
        <v/>
      </c>
      <c r="M17" s="34" t="str">
        <f>IF(C17&lt;23,"",IF(C17&gt;41,"",IF(E17="","",NORMSDIST(J17))))</f>
        <v/>
      </c>
      <c r="N17" s="35" t="str">
        <f>IF(C17&lt;23,"",IF(C17&gt;41,"",IF(F17="","",NORMSDIST(K17))))</f>
        <v/>
      </c>
      <c r="P17" s="89" t="e">
        <f>LOOKUP($C17,$AF$10:$AF$30,IF($B17,$AG$10:$AG$30,$AX$10:$AX$30))</f>
        <v>#N/A</v>
      </c>
      <c r="Q17" s="89" t="e">
        <f>LOOKUP($C17,$AF$10:$AF$30,IF($B17,$AH$10:$AH$30,$AY$10:$AY$30))</f>
        <v>#N/A</v>
      </c>
      <c r="R17" s="89" t="e">
        <f>LOOKUP($C17,$AF$10:$AF$30,IF($B17,$AI$10:$AI$30,$AZ$10:$AZ$30))</f>
        <v>#N/A</v>
      </c>
      <c r="S17" s="90" t="e">
        <f>LOOKUP($C17,$AM$10:$AM$30,IF($B17,$AN$10:$AN$30,$BE$10:$BE$30))</f>
        <v>#N/A</v>
      </c>
      <c r="T17" s="90" t="e">
        <f>LOOKUP($C17,$AM$10:$AM$30,IF($B17,$AO$10:$AO$30,$BF$10:$BF$30))</f>
        <v>#N/A</v>
      </c>
      <c r="U17" s="90" t="e">
        <f>LOOKUP($C17,$AM$10:$AM$30,IF($B17,$AP$10:$AP$30,$BG$10:$BG$30))</f>
        <v>#N/A</v>
      </c>
      <c r="V17" s="90" t="e">
        <f>LOOKUP($C17,$AR$10:$AR$30,IF($B17,$AS$10:$AS$30,$BJ$10:$BJ$30))</f>
        <v>#N/A</v>
      </c>
      <c r="W17" s="90" t="e">
        <f>LOOKUP($C17,$AR$10:$AR$30,IF($B17,$AT$10:$AT$30,$BK$10:$BK$30))</f>
        <v>#N/A</v>
      </c>
      <c r="X17" s="90" t="e">
        <f>LOOKUP($C17,$AR$10:$AR$30,IF($B17,$AU$10:$AU$30,$BL$10:$BL$30))</f>
        <v>#N/A</v>
      </c>
      <c r="Y17" s="91" t="e">
        <f>LOOKUP($C17,$AF$10:$AF$30,IF($B17,$AJ$10:$AJ$30,$BA$10:$BA$30))</f>
        <v>#N/A</v>
      </c>
      <c r="Z17" s="91" t="e">
        <f>LOOKUP($C17,$AF$10:$AF$30,IF($B17,$AK$10:$AK$30,$BB$10:$BB$30))</f>
        <v>#N/A</v>
      </c>
      <c r="AA17" s="47" t="e">
        <f t="shared" si="0"/>
        <v>#N/A</v>
      </c>
      <c r="AB17" s="47" t="e">
        <f t="shared" si="1"/>
        <v>#N/A</v>
      </c>
      <c r="AC17" s="47" t="e">
        <f t="shared" si="2"/>
        <v>#N/A</v>
      </c>
      <c r="AD17" s="47" t="e">
        <f t="shared" si="3"/>
        <v>#N/A</v>
      </c>
      <c r="AE17" s="47"/>
      <c r="AF17">
        <v>29</v>
      </c>
      <c r="AG17" s="32">
        <v>1.4547134582466896</v>
      </c>
      <c r="AH17" s="31">
        <v>1295.9511356738419</v>
      </c>
      <c r="AI17" s="88">
        <v>0.21427771276373989</v>
      </c>
      <c r="AJ17" s="92">
        <v>912.72175391803273</v>
      </c>
      <c r="AK17" s="92">
        <v>1632.7943128211139</v>
      </c>
      <c r="AL17"/>
      <c r="AM17">
        <v>29</v>
      </c>
      <c r="AN17" s="32">
        <v>2.0534155522484157</v>
      </c>
      <c r="AO17" s="32">
        <v>38.355218251198686</v>
      </c>
      <c r="AP17" s="88">
        <v>6.4553339065230919E-2</v>
      </c>
      <c r="AQ17"/>
      <c r="AR17">
        <v>29</v>
      </c>
      <c r="AS17" s="32">
        <v>1.8701926106548108</v>
      </c>
      <c r="AT17" s="32">
        <v>26.97265793866184</v>
      </c>
      <c r="AU17" s="88">
        <v>5.2574759169648738E-2</v>
      </c>
      <c r="AV17"/>
      <c r="AW17">
        <v>29</v>
      </c>
      <c r="AX17" s="32">
        <v>1.1183849395344918</v>
      </c>
      <c r="AY17" s="31">
        <v>1208.484054273948</v>
      </c>
      <c r="AZ17" s="88">
        <v>0.22691179071617062</v>
      </c>
      <c r="BA17" s="92">
        <v>850.11312193833407</v>
      </c>
      <c r="BB17" s="92">
        <v>1554.4955452151426</v>
      </c>
      <c r="BC17"/>
      <c r="BD17">
        <v>29</v>
      </c>
      <c r="BE17" s="32">
        <v>1.999289870449884</v>
      </c>
      <c r="BF17" s="32">
        <v>37.744657781050421</v>
      </c>
      <c r="BG17" s="88">
        <v>6.6223641848205825E-2</v>
      </c>
      <c r="BH17"/>
      <c r="BI17"/>
      <c r="BJ17" s="32">
        <v>1.6719969312929563</v>
      </c>
      <c r="BK17" s="32">
        <v>26.438069779102761</v>
      </c>
      <c r="BL17" s="88">
        <v>5.5892820158975197E-2</v>
      </c>
      <c r="BV17" s="3"/>
      <c r="BW17" s="3"/>
    </row>
    <row r="18" spans="1:81" ht="15" customHeight="1" x14ac:dyDescent="0.2">
      <c r="A18" s="20"/>
      <c r="B18" s="20"/>
      <c r="C18" s="20"/>
      <c r="D18" s="20"/>
      <c r="E18" s="20"/>
      <c r="F18" s="20"/>
      <c r="H18" s="94" t="str">
        <f>IF(C18&lt;22,"",IF(C18&gt;42,"",IF(D18="","",IF(D18&lt;Y18,"SGA",IF(D18&gt;Z18,"LGA","AGA")))))</f>
        <v/>
      </c>
      <c r="I18" s="63" t="str">
        <f>IF(OR(C18&lt;22,C18&gt;42,C18&gt;42,D18=""),"",IF(((D18/Q18)^(P18)-1)/(P18*R18)&gt;3,3+(D18-AA18)/AB18,IF(((D18/Q18)^(P18)-1)/(P18*R18)&lt;-3,-3+(D18-AC18)/AD18,((D18/Q18)^(P18)-1)/(P18*R18))))</f>
        <v/>
      </c>
      <c r="J18" s="95" t="str">
        <f>IF(OR(C18&lt;23,C18&gt;41,E18=""),"",((E18/T18)^(S18)-1)/(S18*U18))</f>
        <v/>
      </c>
      <c r="K18" s="96" t="str">
        <f>IF(OR(C18&lt;23,C18&gt;41,F18=""),"",((F18/W18)^(V18)-1)/(V18*X18))</f>
        <v/>
      </c>
      <c r="L18" s="33" t="str">
        <f>IF(C18&lt;22,"",IF(C18&gt;42,"",IF(D18="","",NORMSDIST(I18))))</f>
        <v/>
      </c>
      <c r="M18" s="34" t="str">
        <f>IF(C18&lt;23,"",IF(C18&gt;41,"",IF(E18="","",NORMSDIST(J18))))</f>
        <v/>
      </c>
      <c r="N18" s="35" t="str">
        <f>IF(C18&lt;23,"",IF(C18&gt;41,"",IF(F18="","",NORMSDIST(K18))))</f>
        <v/>
      </c>
      <c r="P18" s="89" t="e">
        <f>LOOKUP($C18,$AF$10:$AF$30,IF($B18,$AG$10:$AG$30,$AX$10:$AX$30))</f>
        <v>#N/A</v>
      </c>
      <c r="Q18" s="89" t="e">
        <f>LOOKUP($C18,$AF$10:$AF$30,IF($B18,$AH$10:$AH$30,$AY$10:$AY$30))</f>
        <v>#N/A</v>
      </c>
      <c r="R18" s="89" t="e">
        <f>LOOKUP($C18,$AF$10:$AF$30,IF($B18,$AI$10:$AI$30,$AZ$10:$AZ$30))</f>
        <v>#N/A</v>
      </c>
      <c r="S18" s="90" t="e">
        <f>LOOKUP($C18,$AM$10:$AM$30,IF($B18,$AN$10:$AN$30,$BE$10:$BE$30))</f>
        <v>#N/A</v>
      </c>
      <c r="T18" s="90" t="e">
        <f>LOOKUP($C18,$AM$10:$AM$30,IF($B18,$AO$10:$AO$30,$BF$10:$BF$30))</f>
        <v>#N/A</v>
      </c>
      <c r="U18" s="90" t="e">
        <f>LOOKUP($C18,$AM$10:$AM$30,IF($B18,$AP$10:$AP$30,$BG$10:$BG$30))</f>
        <v>#N/A</v>
      </c>
      <c r="V18" s="90" t="e">
        <f>LOOKUP($C18,$AR$10:$AR$30,IF($B18,$AS$10:$AS$30,$BJ$10:$BJ$30))</f>
        <v>#N/A</v>
      </c>
      <c r="W18" s="90" t="e">
        <f>LOOKUP($C18,$AR$10:$AR$30,IF($B18,$AT$10:$AT$30,$BK$10:$BK$30))</f>
        <v>#N/A</v>
      </c>
      <c r="X18" s="90" t="e">
        <f>LOOKUP($C18,$AR$10:$AR$30,IF($B18,$AU$10:$AU$30,$BL$10:$BL$30))</f>
        <v>#N/A</v>
      </c>
      <c r="Y18" s="91" t="e">
        <f>LOOKUP($C18,$AF$10:$AF$30,IF($B18,$AJ$10:$AJ$30,$BA$10:$BA$30))</f>
        <v>#N/A</v>
      </c>
      <c r="Z18" s="91" t="e">
        <f>LOOKUP($C18,$AF$10:$AF$30,IF($B18,$AK$10:$AK$30,$BB$10:$BB$30))</f>
        <v>#N/A</v>
      </c>
      <c r="AA18" s="47" t="e">
        <f t="shared" si="0"/>
        <v>#N/A</v>
      </c>
      <c r="AB18" s="47" t="e">
        <f t="shared" si="1"/>
        <v>#N/A</v>
      </c>
      <c r="AC18" s="47" t="e">
        <f t="shared" si="2"/>
        <v>#N/A</v>
      </c>
      <c r="AD18" s="47" t="e">
        <f t="shared" si="3"/>
        <v>#N/A</v>
      </c>
      <c r="AE18" s="47"/>
      <c r="AF18">
        <v>30</v>
      </c>
      <c r="AG18" s="32">
        <v>1.3963338797461291</v>
      </c>
      <c r="AH18" s="31">
        <v>1467.198254973649</v>
      </c>
      <c r="AI18" s="88">
        <v>0.21116762182970003</v>
      </c>
      <c r="AJ18" s="92">
        <v>1044.3904362567273</v>
      </c>
      <c r="AK18" s="92">
        <v>1845.8209570071629</v>
      </c>
      <c r="AL18"/>
      <c r="AM18">
        <v>30</v>
      </c>
      <c r="AN18" s="32">
        <v>2.1573786035802081</v>
      </c>
      <c r="AO18" s="32">
        <v>39.811720112183224</v>
      </c>
      <c r="AP18" s="88">
        <v>6.32181154581897E-2</v>
      </c>
      <c r="AQ18"/>
      <c r="AR18">
        <v>30</v>
      </c>
      <c r="AS18" s="32">
        <v>2.0242386137058923</v>
      </c>
      <c r="AT18" s="32">
        <v>27.910679955200898</v>
      </c>
      <c r="AU18" s="88">
        <v>5.2318761018172212E-2</v>
      </c>
      <c r="AV18"/>
      <c r="AW18">
        <v>30</v>
      </c>
      <c r="AX18" s="32">
        <v>1.0347182298564801</v>
      </c>
      <c r="AY18" s="31">
        <v>1376.789485446606</v>
      </c>
      <c r="AZ18" s="88">
        <v>0.22517861762154329</v>
      </c>
      <c r="BA18" s="92">
        <v>977.22990209952718</v>
      </c>
      <c r="BB18" s="92">
        <v>1772.3035910140604</v>
      </c>
      <c r="BC18"/>
      <c r="BD18">
        <v>30</v>
      </c>
      <c r="BE18" s="32">
        <v>1.8690372530808865</v>
      </c>
      <c r="BF18" s="32">
        <v>39.186895900383675</v>
      </c>
      <c r="BG18" s="88">
        <v>6.4640686439679074E-2</v>
      </c>
      <c r="BH18"/>
      <c r="BI18"/>
      <c r="BJ18" s="32">
        <v>1.7654411408592956</v>
      </c>
      <c r="BK18" s="32">
        <v>27.416177916987525</v>
      </c>
      <c r="BL18" s="88">
        <v>5.414785621241363E-2</v>
      </c>
      <c r="BV18" s="3"/>
      <c r="BW18" s="3"/>
    </row>
    <row r="19" spans="1:81" ht="15" customHeight="1" x14ac:dyDescent="0.25">
      <c r="A19" s="20"/>
      <c r="B19" s="20"/>
      <c r="C19" s="20"/>
      <c r="D19" s="20"/>
      <c r="E19" s="20"/>
      <c r="F19" s="20"/>
      <c r="H19" s="94" t="str">
        <f>IF(C19&lt;22,"",IF(C19&gt;42,"",IF(D19="","",IF(D19&lt;Y19,"SGA",IF(D19&gt;Z19,"LGA","AGA")))))</f>
        <v/>
      </c>
      <c r="I19" s="63" t="str">
        <f>IF(OR(C19&lt;22,C19&gt;42,C19&gt;42,D19=""),"",IF(((D19/Q19)^(P19)-1)/(P19*R19)&gt;3,3+(D19-AA19)/AB19,IF(((D19/Q19)^(P19)-1)/(P19*R19)&lt;-3,-3+(D19-AC19)/AD19,((D19/Q19)^(P19)-1)/(P19*R19))))</f>
        <v/>
      </c>
      <c r="J19" s="95" t="str">
        <f>IF(OR(C19&lt;23,C19&gt;41,E19=""),"",((E19/T19)^(S19)-1)/(S19*U19))</f>
        <v/>
      </c>
      <c r="K19" s="96" t="str">
        <f>IF(OR(C19&lt;23,C19&gt;41,F19=""),"",((F19/W19)^(V19)-1)/(V19*X19))</f>
        <v/>
      </c>
      <c r="L19" s="33" t="str">
        <f>IF(C19&lt;22,"",IF(C19&gt;42,"",IF(D19="","",NORMSDIST(I19))))</f>
        <v/>
      </c>
      <c r="M19" s="34" t="str">
        <f>IF(C19&lt;23,"",IF(C19&gt;41,"",IF(E19="","",NORMSDIST(J19))))</f>
        <v/>
      </c>
      <c r="N19" s="35" t="str">
        <f>IF(C19&lt;23,"",IF(C19&gt;41,"",IF(F19="","",NORMSDIST(K19))))</f>
        <v/>
      </c>
      <c r="P19" s="89" t="e">
        <f>LOOKUP($C19,$AF$10:$AF$30,IF($B19,$AG$10:$AG$30,$AX$10:$AX$30))</f>
        <v>#N/A</v>
      </c>
      <c r="Q19" s="89" t="e">
        <f>LOOKUP($C19,$AF$10:$AF$30,IF($B19,$AH$10:$AH$30,$AY$10:$AY$30))</f>
        <v>#N/A</v>
      </c>
      <c r="R19" s="89" t="e">
        <f>LOOKUP($C19,$AF$10:$AF$30,IF($B19,$AI$10:$AI$30,$AZ$10:$AZ$30))</f>
        <v>#N/A</v>
      </c>
      <c r="S19" s="90" t="e">
        <f>LOOKUP($C19,$AM$10:$AM$30,IF($B19,$AN$10:$AN$30,$BE$10:$BE$30))</f>
        <v>#N/A</v>
      </c>
      <c r="T19" s="90" t="e">
        <f>LOOKUP($C19,$AM$10:$AM$30,IF($B19,$AO$10:$AO$30,$BF$10:$BF$30))</f>
        <v>#N/A</v>
      </c>
      <c r="U19" s="90" t="e">
        <f>LOOKUP($C19,$AM$10:$AM$30,IF($B19,$AP$10:$AP$30,$BG$10:$BG$30))</f>
        <v>#N/A</v>
      </c>
      <c r="V19" s="90" t="e">
        <f>LOOKUP($C19,$AR$10:$AR$30,IF($B19,$AS$10:$AS$30,$BJ$10:$BJ$30))</f>
        <v>#N/A</v>
      </c>
      <c r="W19" s="90" t="e">
        <f>LOOKUP($C19,$AR$10:$AR$30,IF($B19,$AT$10:$AT$30,$BK$10:$BK$30))</f>
        <v>#N/A</v>
      </c>
      <c r="X19" s="90" t="e">
        <f>LOOKUP($C19,$AR$10:$AR$30,IF($B19,$AU$10:$AU$30,$BL$10:$BL$30))</f>
        <v>#N/A</v>
      </c>
      <c r="Y19" s="91" t="e">
        <f>LOOKUP($C19,$AF$10:$AF$30,IF($B19,$AJ$10:$AJ$30,$BA$10:$BA$30))</f>
        <v>#N/A</v>
      </c>
      <c r="Z19" s="91" t="e">
        <f>LOOKUP($C19,$AF$10:$AF$30,IF($B19,$AK$10:$AK$30,$BB$10:$BB$30))</f>
        <v>#N/A</v>
      </c>
      <c r="AA19" s="47" t="e">
        <f t="shared" si="0"/>
        <v>#N/A</v>
      </c>
      <c r="AB19" s="47" t="e">
        <f t="shared" si="1"/>
        <v>#N/A</v>
      </c>
      <c r="AC19" s="47" t="e">
        <f t="shared" si="2"/>
        <v>#N/A</v>
      </c>
      <c r="AD19" s="47" t="e">
        <f t="shared" si="3"/>
        <v>#N/A</v>
      </c>
      <c r="AE19" s="47"/>
      <c r="AF19">
        <v>31</v>
      </c>
      <c r="AG19" s="32">
        <v>1.278306515377073</v>
      </c>
      <c r="AH19" s="31">
        <v>1661.1880276469335</v>
      </c>
      <c r="AI19" s="88">
        <v>0.19970316342995978</v>
      </c>
      <c r="AJ19" s="92">
        <v>1218.4062553430167</v>
      </c>
      <c r="AK19" s="92">
        <v>2072.9183397529519</v>
      </c>
      <c r="AL19"/>
      <c r="AM19">
        <v>31</v>
      </c>
      <c r="AN19" s="32">
        <v>2.3213629423326463</v>
      </c>
      <c r="AO19" s="32">
        <v>41.277532526131907</v>
      </c>
      <c r="AP19" s="88">
        <v>6.1568191735635713E-2</v>
      </c>
      <c r="AQ19"/>
      <c r="AR19">
        <v>31</v>
      </c>
      <c r="AS19" s="32">
        <v>1.7214604696941005</v>
      </c>
      <c r="AT19" s="32">
        <v>28.840078222265671</v>
      </c>
      <c r="AU19" s="88">
        <v>5.1638997192745055E-2</v>
      </c>
      <c r="AV19"/>
      <c r="AW19">
        <v>31</v>
      </c>
      <c r="AX19" s="32">
        <v>0.90844781693115628</v>
      </c>
      <c r="AY19" s="31">
        <v>1559.3798594486625</v>
      </c>
      <c r="AZ19" s="88">
        <v>0.22275034528032647</v>
      </c>
      <c r="BA19" s="92">
        <v>1120.5484731934378</v>
      </c>
      <c r="BB19" s="92">
        <v>2009.9604326393639</v>
      </c>
      <c r="BC19"/>
      <c r="BD19">
        <v>31</v>
      </c>
      <c r="BE19" s="32">
        <v>2.2274569817965264</v>
      </c>
      <c r="BF19" s="32">
        <v>40.682239724193323</v>
      </c>
      <c r="BG19" s="88">
        <v>6.1992986060664688E-2</v>
      </c>
      <c r="BH19"/>
      <c r="BI19"/>
      <c r="BJ19" s="32">
        <v>1.7086482347607259</v>
      </c>
      <c r="BK19" s="32">
        <v>28.33907344691595</v>
      </c>
      <c r="BL19" s="88">
        <v>5.2556499284530586E-2</v>
      </c>
      <c r="BN19" s="36" t="s">
        <v>32</v>
      </c>
      <c r="BO19" s="37"/>
      <c r="BP19" s="38"/>
      <c r="BQ19" s="38"/>
      <c r="BR19" s="38"/>
      <c r="BS19" s="38"/>
      <c r="BT19" s="38"/>
      <c r="BU19" s="38"/>
      <c r="BV19" s="38"/>
      <c r="BW19" s="38"/>
      <c r="BX19" s="39"/>
      <c r="BY19" s="39"/>
      <c r="BZ19" s="39"/>
      <c r="CA19" s="39"/>
      <c r="CB19" s="39"/>
      <c r="CC19" s="39"/>
    </row>
    <row r="20" spans="1:81" ht="15" customHeight="1" x14ac:dyDescent="0.25">
      <c r="A20" s="20"/>
      <c r="B20" s="20"/>
      <c r="C20" s="20"/>
      <c r="D20" s="20"/>
      <c r="E20" s="20"/>
      <c r="F20" s="20"/>
      <c r="H20" s="94" t="str">
        <f>IF(C20&lt;22,"",IF(C20&gt;42,"",IF(D20="","",IF(D20&lt;Y20,"SGA",IF(D20&gt;Z20,"LGA","AGA")))))</f>
        <v/>
      </c>
      <c r="I20" s="63" t="str">
        <f>IF(OR(C20&lt;22,C20&gt;42,C20&gt;42,D20=""),"",IF(((D20/Q20)^(P20)-1)/(P20*R20)&gt;3,3+(D20-AA20)/AB20,IF(((D20/Q20)^(P20)-1)/(P20*R20)&lt;-3,-3+(D20-AC20)/AD20,((D20/Q20)^(P20)-1)/(P20*R20))))</f>
        <v/>
      </c>
      <c r="J20" s="95" t="str">
        <f>IF(OR(C20&lt;23,C20&gt;41,E20=""),"",((E20/T20)^(S20)-1)/(S20*U20))</f>
        <v/>
      </c>
      <c r="K20" s="96" t="str">
        <f>IF(OR(C20&lt;23,C20&gt;41,F20=""),"",((F20/W20)^(V20)-1)/(V20*X20))</f>
        <v/>
      </c>
      <c r="L20" s="33" t="str">
        <f>IF(C20&lt;22,"",IF(C20&gt;42,"",IF(D20="","",NORMSDIST(I20))))</f>
        <v/>
      </c>
      <c r="M20" s="34" t="str">
        <f>IF(C20&lt;23,"",IF(C20&gt;41,"",IF(E20="","",NORMSDIST(J20))))</f>
        <v/>
      </c>
      <c r="N20" s="35" t="str">
        <f>IF(C20&lt;23,"",IF(C20&gt;41,"",IF(F20="","",NORMSDIST(K20))))</f>
        <v/>
      </c>
      <c r="P20" s="89" t="e">
        <f>LOOKUP($C20,$AF$10:$AF$30,IF($B20,$AG$10:$AG$30,$AX$10:$AX$30))</f>
        <v>#N/A</v>
      </c>
      <c r="Q20" s="89" t="e">
        <f>LOOKUP($C20,$AF$10:$AF$30,IF($B20,$AH$10:$AH$30,$AY$10:$AY$30))</f>
        <v>#N/A</v>
      </c>
      <c r="R20" s="89" t="e">
        <f>LOOKUP($C20,$AF$10:$AF$30,IF($B20,$AI$10:$AI$30,$AZ$10:$AZ$30))</f>
        <v>#N/A</v>
      </c>
      <c r="S20" s="90" t="e">
        <f>LOOKUP($C20,$AM$10:$AM$30,IF($B20,$AN$10:$AN$30,$BE$10:$BE$30))</f>
        <v>#N/A</v>
      </c>
      <c r="T20" s="90" t="e">
        <f>LOOKUP($C20,$AM$10:$AM$30,IF($B20,$AO$10:$AO$30,$BF$10:$BF$30))</f>
        <v>#N/A</v>
      </c>
      <c r="U20" s="90" t="e">
        <f>LOOKUP($C20,$AM$10:$AM$30,IF($B20,$AP$10:$AP$30,$BG$10:$BG$30))</f>
        <v>#N/A</v>
      </c>
      <c r="V20" s="90" t="e">
        <f>LOOKUP($C20,$AR$10:$AR$30,IF($B20,$AS$10:$AS$30,$BJ$10:$BJ$30))</f>
        <v>#N/A</v>
      </c>
      <c r="W20" s="90" t="e">
        <f>LOOKUP($C20,$AR$10:$AR$30,IF($B20,$AT$10:$AT$30,$BK$10:$BK$30))</f>
        <v>#N/A</v>
      </c>
      <c r="X20" s="90" t="e">
        <f>LOOKUP($C20,$AR$10:$AR$30,IF($B20,$AU$10:$AU$30,$BL$10:$BL$30))</f>
        <v>#N/A</v>
      </c>
      <c r="Y20" s="91" t="e">
        <f>LOOKUP($C20,$AF$10:$AF$30,IF($B20,$AJ$10:$AJ$30,$BA$10:$BA$30))</f>
        <v>#N/A</v>
      </c>
      <c r="Z20" s="91" t="e">
        <f>LOOKUP($C20,$AF$10:$AF$30,IF($B20,$AK$10:$AK$30,$BB$10:$BB$30))</f>
        <v>#N/A</v>
      </c>
      <c r="AA20" s="47" t="e">
        <f t="shared" si="0"/>
        <v>#N/A</v>
      </c>
      <c r="AB20" s="47" t="e">
        <f t="shared" si="1"/>
        <v>#N/A</v>
      </c>
      <c r="AC20" s="47" t="e">
        <f t="shared" si="2"/>
        <v>#N/A</v>
      </c>
      <c r="AD20" s="47" t="e">
        <f t="shared" si="3"/>
        <v>#N/A</v>
      </c>
      <c r="AE20" s="47"/>
      <c r="AF20">
        <v>32</v>
      </c>
      <c r="AG20" s="32">
        <v>0.92909168018407773</v>
      </c>
      <c r="AH20" s="31">
        <v>1870.5559799914256</v>
      </c>
      <c r="AI20" s="88">
        <v>0.19993691298977506</v>
      </c>
      <c r="AJ20" s="92">
        <v>1395.962477577144</v>
      </c>
      <c r="AK20" s="92">
        <v>2353.9330128388647</v>
      </c>
      <c r="AL20"/>
      <c r="AM20">
        <v>32</v>
      </c>
      <c r="AN20" s="32">
        <v>2.2867985081262256</v>
      </c>
      <c r="AO20" s="32">
        <v>42.713473670558848</v>
      </c>
      <c r="AP20" s="88">
        <v>5.9038221409625238E-2</v>
      </c>
      <c r="AQ20"/>
      <c r="AR20">
        <v>32</v>
      </c>
      <c r="AS20" s="32">
        <v>1.906679307086792</v>
      </c>
      <c r="AT20" s="32">
        <v>29.811003879110654</v>
      </c>
      <c r="AU20" s="88">
        <v>5.080982039578686E-2</v>
      </c>
      <c r="AV20"/>
      <c r="AW20">
        <v>32</v>
      </c>
      <c r="AX20" s="32">
        <v>0.64102231260400011</v>
      </c>
      <c r="AY20" s="31">
        <v>1767.4388499409504</v>
      </c>
      <c r="AZ20" s="88">
        <v>0.21373492632490457</v>
      </c>
      <c r="BA20" s="92">
        <v>1307.7560466128007</v>
      </c>
      <c r="BB20" s="92">
        <v>2274.8065034575902</v>
      </c>
      <c r="BC20"/>
      <c r="BD20">
        <v>32</v>
      </c>
      <c r="BE20" s="32">
        <v>2.0482499101350089</v>
      </c>
      <c r="BF20" s="32">
        <v>42.043854825427047</v>
      </c>
      <c r="BG20" s="88">
        <v>6.0124544493725368E-2</v>
      </c>
      <c r="BH20"/>
      <c r="BI20"/>
      <c r="BJ20" s="32">
        <v>1.5156948181457925</v>
      </c>
      <c r="BK20" s="32">
        <v>29.250884654901501</v>
      </c>
      <c r="BL20" s="88">
        <v>5.0341635423335043E-2</v>
      </c>
      <c r="BN20" s="40">
        <v>1</v>
      </c>
      <c r="BO20" s="41" t="s">
        <v>33</v>
      </c>
      <c r="BP20" s="38"/>
      <c r="BQ20" s="38"/>
      <c r="BR20" s="38"/>
      <c r="BS20" s="38"/>
      <c r="BT20" s="38"/>
      <c r="BU20" s="38"/>
      <c r="BV20" s="38"/>
      <c r="BW20" s="38"/>
      <c r="BX20" s="39"/>
      <c r="BY20" s="39"/>
      <c r="BZ20" s="39"/>
      <c r="CA20" s="39"/>
      <c r="CB20" s="39"/>
      <c r="CC20" s="39"/>
    </row>
    <row r="21" spans="1:81" ht="15" customHeight="1" x14ac:dyDescent="0.25">
      <c r="A21" s="20"/>
      <c r="B21" s="20"/>
      <c r="C21" s="20"/>
      <c r="D21" s="20"/>
      <c r="E21" s="20"/>
      <c r="F21" s="20"/>
      <c r="H21" s="94" t="str">
        <f>IF(C21&lt;22,"",IF(C21&gt;42,"",IF(D21="","",IF(D21&lt;Y21,"SGA",IF(D21&gt;Z21,"LGA","AGA")))))</f>
        <v/>
      </c>
      <c r="I21" s="63" t="str">
        <f>IF(OR(C21&lt;22,C21&gt;42,C21&gt;42,D21=""),"",IF(((D21/Q21)^(P21)-1)/(P21*R21)&gt;3,3+(D21-AA21)/AB21,IF(((D21/Q21)^(P21)-1)/(P21*R21)&lt;-3,-3+(D21-AC21)/AD21,((D21/Q21)^(P21)-1)/(P21*R21))))</f>
        <v/>
      </c>
      <c r="J21" s="95" t="str">
        <f>IF(OR(C21&lt;23,C21&gt;41,E21=""),"",((E21/T21)^(S21)-1)/(S21*U21))</f>
        <v/>
      </c>
      <c r="K21" s="96" t="str">
        <f>IF(OR(C21&lt;23,C21&gt;41,F21=""),"",((F21/W21)^(V21)-1)/(V21*X21))</f>
        <v/>
      </c>
      <c r="L21" s="33" t="str">
        <f>IF(C21&lt;22,"",IF(C21&gt;42,"",IF(D21="","",NORMSDIST(I21))))</f>
        <v/>
      </c>
      <c r="M21" s="34" t="str">
        <f>IF(C21&lt;23,"",IF(C21&gt;41,"",IF(E21="","",NORMSDIST(J21))))</f>
        <v/>
      </c>
      <c r="N21" s="35" t="str">
        <f>IF(C21&lt;23,"",IF(C21&gt;41,"",IF(F21="","",NORMSDIST(K21))))</f>
        <v/>
      </c>
      <c r="P21" s="89" t="e">
        <f>LOOKUP($C21,$AF$10:$AF$30,IF($B21,$AG$10:$AG$30,$AX$10:$AX$30))</f>
        <v>#N/A</v>
      </c>
      <c r="Q21" s="89" t="e">
        <f>LOOKUP($C21,$AF$10:$AF$30,IF($B21,$AH$10:$AH$30,$AY$10:$AY$30))</f>
        <v>#N/A</v>
      </c>
      <c r="R21" s="89" t="e">
        <f>LOOKUP($C21,$AF$10:$AF$30,IF($B21,$AI$10:$AI$30,$AZ$10:$AZ$30))</f>
        <v>#N/A</v>
      </c>
      <c r="S21" s="90" t="e">
        <f>LOOKUP($C21,$AM$10:$AM$30,IF($B21,$AN$10:$AN$30,$BE$10:$BE$30))</f>
        <v>#N/A</v>
      </c>
      <c r="T21" s="90" t="e">
        <f>LOOKUP($C21,$AM$10:$AM$30,IF($B21,$AO$10:$AO$30,$BF$10:$BF$30))</f>
        <v>#N/A</v>
      </c>
      <c r="U21" s="90" t="e">
        <f>LOOKUP($C21,$AM$10:$AM$30,IF($B21,$AP$10:$AP$30,$BG$10:$BG$30))</f>
        <v>#N/A</v>
      </c>
      <c r="V21" s="90" t="e">
        <f>LOOKUP($C21,$AR$10:$AR$30,IF($B21,$AS$10:$AS$30,$BJ$10:$BJ$30))</f>
        <v>#N/A</v>
      </c>
      <c r="W21" s="90" t="e">
        <f>LOOKUP($C21,$AR$10:$AR$30,IF($B21,$AT$10:$AT$30,$BK$10:$BK$30))</f>
        <v>#N/A</v>
      </c>
      <c r="X21" s="90" t="e">
        <f>LOOKUP($C21,$AR$10:$AR$30,IF($B21,$AU$10:$AU$30,$BL$10:$BL$30))</f>
        <v>#N/A</v>
      </c>
      <c r="Y21" s="91" t="e">
        <f>LOOKUP($C21,$AF$10:$AF$30,IF($B21,$AJ$10:$AJ$30,$BA$10:$BA$30))</f>
        <v>#N/A</v>
      </c>
      <c r="Z21" s="91" t="e">
        <f>LOOKUP($C21,$AF$10:$AF$30,IF($B21,$AK$10:$AK$30,$BB$10:$BB$30))</f>
        <v>#N/A</v>
      </c>
      <c r="AA21" s="47" t="e">
        <f t="shared" si="0"/>
        <v>#N/A</v>
      </c>
      <c r="AB21" s="47" t="e">
        <f t="shared" si="1"/>
        <v>#N/A</v>
      </c>
      <c r="AC21" s="47" t="e">
        <f t="shared" si="2"/>
        <v>#N/A</v>
      </c>
      <c r="AD21" s="47" t="e">
        <f t="shared" si="3"/>
        <v>#N/A</v>
      </c>
      <c r="AE21" s="47"/>
      <c r="AF21">
        <v>33</v>
      </c>
      <c r="AG21" s="32">
        <v>0.71698494657794076</v>
      </c>
      <c r="AH21" s="31">
        <v>2101.8923388064636</v>
      </c>
      <c r="AI21" s="88">
        <v>0.19353858093180032</v>
      </c>
      <c r="AJ21" s="92">
        <v>1599.548395890218</v>
      </c>
      <c r="AK21" s="92">
        <v>2640.9291764918912</v>
      </c>
      <c r="AL21"/>
      <c r="AM21">
        <v>33</v>
      </c>
      <c r="AN21" s="32">
        <v>2.3877859857739803</v>
      </c>
      <c r="AO21" s="32">
        <v>44.122182729439743</v>
      </c>
      <c r="AP21" s="88">
        <v>5.6975367492760796E-2</v>
      </c>
      <c r="AQ21"/>
      <c r="AR21">
        <v>33</v>
      </c>
      <c r="AS21" s="32">
        <v>1.9411745899609643</v>
      </c>
      <c r="AT21" s="32">
        <v>30.7278855567838</v>
      </c>
      <c r="AU21" s="88">
        <v>5.0112166053141068E-2</v>
      </c>
      <c r="AV21"/>
      <c r="AW21">
        <v>33</v>
      </c>
      <c r="AX21" s="32">
        <v>0.63629864369732292</v>
      </c>
      <c r="AY21" s="31">
        <v>1999.0892936420983</v>
      </c>
      <c r="AZ21" s="88">
        <v>0.20187190111789721</v>
      </c>
      <c r="BA21" s="92">
        <v>1506.8289620332455</v>
      </c>
      <c r="BB21" s="92">
        <v>2540.0843147378196</v>
      </c>
      <c r="BC21"/>
      <c r="BD21">
        <v>33</v>
      </c>
      <c r="BE21" s="32">
        <v>1.9756497134487769</v>
      </c>
      <c r="BF21" s="32">
        <v>43.436841384732759</v>
      </c>
      <c r="BG21" s="88">
        <v>5.7796660936231981E-2</v>
      </c>
      <c r="BH21"/>
      <c r="BI21"/>
      <c r="BJ21" s="32">
        <v>1.5375253174774275</v>
      </c>
      <c r="BK21" s="32">
        <v>30.163809969554496</v>
      </c>
      <c r="BL21" s="88">
        <v>4.9659076911070868E-2</v>
      </c>
      <c r="BN21" s="38"/>
      <c r="BO21" s="37" t="s">
        <v>34</v>
      </c>
      <c r="BP21" s="38"/>
      <c r="BQ21" s="38"/>
      <c r="BR21" s="38"/>
      <c r="BS21" s="38"/>
      <c r="BT21" s="38"/>
      <c r="BU21" s="38"/>
      <c r="BV21" s="38"/>
      <c r="BW21" s="38"/>
      <c r="BX21" s="39"/>
      <c r="BY21" s="39"/>
      <c r="BZ21" s="39"/>
      <c r="CA21" s="39"/>
      <c r="CB21" s="39"/>
      <c r="CC21" s="39"/>
    </row>
    <row r="22" spans="1:81" ht="15" customHeight="1" x14ac:dyDescent="0.25">
      <c r="A22" s="20"/>
      <c r="B22" s="20"/>
      <c r="C22" s="20"/>
      <c r="D22" s="20"/>
      <c r="E22" s="20"/>
      <c r="F22" s="20"/>
      <c r="H22" s="94" t="str">
        <f>IF(C22&lt;22,"",IF(C22&gt;42,"",IF(D22="","",IF(D22&lt;Y22,"SGA",IF(D22&gt;Z22,"LGA","AGA")))))</f>
        <v/>
      </c>
      <c r="I22" s="63" t="str">
        <f>IF(OR(C22&lt;22,C22&gt;42,C22&gt;42,D22=""),"",IF(((D22/Q22)^(P22)-1)/(P22*R22)&gt;3,3+(D22-AA22)/AB22,IF(((D22/Q22)^(P22)-1)/(P22*R22)&lt;-3,-3+(D22-AC22)/AD22,((D22/Q22)^(P22)-1)/(P22*R22))))</f>
        <v/>
      </c>
      <c r="J22" s="95" t="str">
        <f>IF(OR(C22&lt;23,C22&gt;41,E22=""),"",((E22/T22)^(S22)-1)/(S22*U22))</f>
        <v/>
      </c>
      <c r="K22" s="96" t="str">
        <f>IF(OR(C22&lt;23,C22&gt;41,F22=""),"",((F22/W22)^(V22)-1)/(V22*X22))</f>
        <v/>
      </c>
      <c r="L22" s="33" t="str">
        <f>IF(C22&lt;22,"",IF(C22&gt;42,"",IF(D22="","",NORMSDIST(I22))))</f>
        <v/>
      </c>
      <c r="M22" s="34" t="str">
        <f>IF(C22&lt;23,"",IF(C22&gt;41,"",IF(E22="","",NORMSDIST(J22))))</f>
        <v/>
      </c>
      <c r="N22" s="35" t="str">
        <f>IF(C22&lt;23,"",IF(C22&gt;41,"",IF(F22="","",NORMSDIST(K22))))</f>
        <v/>
      </c>
      <c r="P22" s="89" t="e">
        <f>LOOKUP($C22,$AF$10:$AF$30,IF($B22,$AG$10:$AG$30,$AX$10:$AX$30))</f>
        <v>#N/A</v>
      </c>
      <c r="Q22" s="89" t="e">
        <f>LOOKUP($C22,$AF$10:$AF$30,IF($B22,$AH$10:$AH$30,$AY$10:$AY$30))</f>
        <v>#N/A</v>
      </c>
      <c r="R22" s="89" t="e">
        <f>LOOKUP($C22,$AF$10:$AF$30,IF($B22,$AI$10:$AI$30,$AZ$10:$AZ$30))</f>
        <v>#N/A</v>
      </c>
      <c r="S22" s="90" t="e">
        <f>LOOKUP($C22,$AM$10:$AM$30,IF($B22,$AN$10:$AN$30,$BE$10:$BE$30))</f>
        <v>#N/A</v>
      </c>
      <c r="T22" s="90" t="e">
        <f>LOOKUP($C22,$AM$10:$AM$30,IF($B22,$AO$10:$AO$30,$BF$10:$BF$30))</f>
        <v>#N/A</v>
      </c>
      <c r="U22" s="90" t="e">
        <f>LOOKUP($C22,$AM$10:$AM$30,IF($B22,$AP$10:$AP$30,$BG$10:$BG$30))</f>
        <v>#N/A</v>
      </c>
      <c r="V22" s="90" t="e">
        <f>LOOKUP($C22,$AR$10:$AR$30,IF($B22,$AS$10:$AS$30,$BJ$10:$BJ$30))</f>
        <v>#N/A</v>
      </c>
      <c r="W22" s="90" t="e">
        <f>LOOKUP($C22,$AR$10:$AR$30,IF($B22,$AT$10:$AT$30,$BK$10:$BK$30))</f>
        <v>#N/A</v>
      </c>
      <c r="X22" s="90" t="e">
        <f>LOOKUP($C22,$AR$10:$AR$30,IF($B22,$AU$10:$AU$30,$BL$10:$BL$30))</f>
        <v>#N/A</v>
      </c>
      <c r="Y22" s="91" t="e">
        <f>LOOKUP($C22,$AF$10:$AF$30,IF($B22,$AJ$10:$AJ$30,$BA$10:$BA$30))</f>
        <v>#N/A</v>
      </c>
      <c r="Z22" s="91" t="e">
        <f>LOOKUP($C22,$AF$10:$AF$30,IF($B22,$AK$10:$AK$30,$BB$10:$BB$30))</f>
        <v>#N/A</v>
      </c>
      <c r="AA22" s="47" t="e">
        <f t="shared" si="0"/>
        <v>#N/A</v>
      </c>
      <c r="AB22" s="47" t="e">
        <f t="shared" si="1"/>
        <v>#N/A</v>
      </c>
      <c r="AC22" s="47" t="e">
        <f t="shared" si="2"/>
        <v>#N/A</v>
      </c>
      <c r="AD22" s="47" t="e">
        <f t="shared" si="3"/>
        <v>#N/A</v>
      </c>
      <c r="AE22" s="47"/>
      <c r="AF22">
        <v>34</v>
      </c>
      <c r="AG22" s="32">
        <v>0.77907182015396603</v>
      </c>
      <c r="AH22" s="31">
        <v>2333.515062147354</v>
      </c>
      <c r="AI22" s="88">
        <v>0.18002672646891138</v>
      </c>
      <c r="AJ22" s="92">
        <v>1809.4824417305408</v>
      </c>
      <c r="AK22" s="92">
        <v>2885.0831241541678</v>
      </c>
      <c r="AL22"/>
      <c r="AM22">
        <v>34</v>
      </c>
      <c r="AN22" s="32">
        <v>2.2886995291752581</v>
      </c>
      <c r="AO22" s="32">
        <v>45.474647358222278</v>
      </c>
      <c r="AP22" s="88">
        <v>5.5564925299827622E-2</v>
      </c>
      <c r="AQ22"/>
      <c r="AR22">
        <v>34</v>
      </c>
      <c r="AS22" s="32">
        <v>1.4077263048593949</v>
      </c>
      <c r="AT22" s="32">
        <v>31.555719230982582</v>
      </c>
      <c r="AU22" s="88">
        <v>4.9672592785482049E-2</v>
      </c>
      <c r="AV22"/>
      <c r="AW22">
        <v>34</v>
      </c>
      <c r="AX22" s="32">
        <v>0.57081468847031458</v>
      </c>
      <c r="AY22" s="31">
        <v>2235.6053926709305</v>
      </c>
      <c r="AZ22" s="88">
        <v>0.19337521919177902</v>
      </c>
      <c r="BA22" s="92">
        <v>1711.3827280224123</v>
      </c>
      <c r="BB22" s="92">
        <v>2818.7900250972111</v>
      </c>
      <c r="BC22"/>
      <c r="BD22">
        <v>34</v>
      </c>
      <c r="BE22" s="32">
        <v>1.9363745435790791</v>
      </c>
      <c r="BF22" s="32">
        <v>44.738455111614584</v>
      </c>
      <c r="BG22" s="88">
        <v>5.665080876494763E-2</v>
      </c>
      <c r="BH22"/>
      <c r="BI22"/>
      <c r="BJ22" s="32">
        <v>1.509013603143319</v>
      </c>
      <c r="BK22" s="32">
        <v>31.061366254917445</v>
      </c>
      <c r="BL22" s="88">
        <v>4.9296997646146111E-2</v>
      </c>
      <c r="BN22" s="40">
        <v>2</v>
      </c>
      <c r="BO22" s="41" t="s">
        <v>100</v>
      </c>
      <c r="BP22" s="38"/>
      <c r="BQ22" s="38"/>
      <c r="BR22" s="38"/>
      <c r="BS22" s="38"/>
      <c r="BT22" s="38"/>
      <c r="BU22" s="38"/>
      <c r="BV22" s="38"/>
      <c r="BW22" s="38"/>
      <c r="BX22" s="39"/>
      <c r="BY22" s="39"/>
      <c r="BZ22" s="39"/>
      <c r="CA22" s="39"/>
      <c r="CB22" s="39"/>
      <c r="CC22" s="39"/>
    </row>
    <row r="23" spans="1:81" ht="15" customHeight="1" x14ac:dyDescent="0.25">
      <c r="A23" s="20"/>
      <c r="B23" s="20"/>
      <c r="C23" s="20"/>
      <c r="D23" s="20"/>
      <c r="E23" s="20"/>
      <c r="F23" s="20"/>
      <c r="H23" s="94" t="str">
        <f>IF(C23&lt;22,"",IF(C23&gt;42,"",IF(D23="","",IF(D23&lt;Y23,"SGA",IF(D23&gt;Z23,"LGA","AGA")))))</f>
        <v/>
      </c>
      <c r="I23" s="63" t="str">
        <f>IF(OR(C23&lt;22,C23&gt;42,C23&gt;42,D23=""),"",IF(((D23/Q23)^(P23)-1)/(P23*R23)&gt;3,3+(D23-AA23)/AB23,IF(((D23/Q23)^(P23)-1)/(P23*R23)&lt;-3,-3+(D23-AC23)/AD23,((D23/Q23)^(P23)-1)/(P23*R23))))</f>
        <v/>
      </c>
      <c r="J23" s="95" t="str">
        <f>IF(OR(C23&lt;23,C23&gt;41,E23=""),"",((E23/T23)^(S23)-1)/(S23*U23))</f>
        <v/>
      </c>
      <c r="K23" s="96" t="str">
        <f>IF(OR(C23&lt;23,C23&gt;41,F23=""),"",((F23/W23)^(V23)-1)/(V23*X23))</f>
        <v/>
      </c>
      <c r="L23" s="33" t="str">
        <f>IF(C23&lt;22,"",IF(C23&gt;42,"",IF(D23="","",NORMSDIST(I23))))</f>
        <v/>
      </c>
      <c r="M23" s="34" t="str">
        <f>IF(C23&lt;23,"",IF(C23&gt;41,"",IF(E23="","",NORMSDIST(J23))))</f>
        <v/>
      </c>
      <c r="N23" s="35" t="str">
        <f>IF(C23&lt;23,"",IF(C23&gt;41,"",IF(F23="","",NORMSDIST(K23))))</f>
        <v/>
      </c>
      <c r="P23" s="89" t="e">
        <f>LOOKUP($C23,$AF$10:$AF$30,IF($B23,$AG$10:$AG$30,$AX$10:$AX$30))</f>
        <v>#N/A</v>
      </c>
      <c r="Q23" s="89" t="e">
        <f>LOOKUP($C23,$AF$10:$AF$30,IF($B23,$AH$10:$AH$30,$AY$10:$AY$30))</f>
        <v>#N/A</v>
      </c>
      <c r="R23" s="89" t="e">
        <f>LOOKUP($C23,$AF$10:$AF$30,IF($B23,$AI$10:$AI$30,$AZ$10:$AZ$30))</f>
        <v>#N/A</v>
      </c>
      <c r="S23" s="90" t="e">
        <f>LOOKUP($C23,$AM$10:$AM$30,IF($B23,$AN$10:$AN$30,$BE$10:$BE$30))</f>
        <v>#N/A</v>
      </c>
      <c r="T23" s="90" t="e">
        <f>LOOKUP($C23,$AM$10:$AM$30,IF($B23,$AO$10:$AO$30,$BF$10:$BF$30))</f>
        <v>#N/A</v>
      </c>
      <c r="U23" s="90" t="e">
        <f>LOOKUP($C23,$AM$10:$AM$30,IF($B23,$AP$10:$AP$30,$BG$10:$BG$30))</f>
        <v>#N/A</v>
      </c>
      <c r="V23" s="90" t="e">
        <f>LOOKUP($C23,$AR$10:$AR$30,IF($B23,$AS$10:$AS$30,$BJ$10:$BJ$30))</f>
        <v>#N/A</v>
      </c>
      <c r="W23" s="90" t="e">
        <f>LOOKUP($C23,$AR$10:$AR$30,IF($B23,$AT$10:$AT$30,$BK$10:$BK$30))</f>
        <v>#N/A</v>
      </c>
      <c r="X23" s="90" t="e">
        <f>LOOKUP($C23,$AR$10:$AR$30,IF($B23,$AU$10:$AU$30,$BL$10:$BL$30))</f>
        <v>#N/A</v>
      </c>
      <c r="Y23" s="91" t="e">
        <f>LOOKUP($C23,$AF$10:$AF$30,IF($B23,$AJ$10:$AJ$30,$BA$10:$BA$30))</f>
        <v>#N/A</v>
      </c>
      <c r="Z23" s="91" t="e">
        <f>LOOKUP($C23,$AF$10:$AF$30,IF($B23,$AK$10:$AK$30,$BB$10:$BB$30))</f>
        <v>#N/A</v>
      </c>
      <c r="AA23" s="47" t="e">
        <f t="shared" si="0"/>
        <v>#N/A</v>
      </c>
      <c r="AB23" s="47" t="e">
        <f t="shared" si="1"/>
        <v>#N/A</v>
      </c>
      <c r="AC23" s="47" t="e">
        <f t="shared" si="2"/>
        <v>#N/A</v>
      </c>
      <c r="AD23" s="47" t="e">
        <f t="shared" si="3"/>
        <v>#N/A</v>
      </c>
      <c r="AE23" s="47"/>
      <c r="AF23">
        <v>35</v>
      </c>
      <c r="AG23" s="32">
        <v>0.65792539746559342</v>
      </c>
      <c r="AH23" s="31">
        <v>2579.5107617656377</v>
      </c>
      <c r="AI23" s="88">
        <v>0.16713823451041479</v>
      </c>
      <c r="AJ23" s="92">
        <v>2047.6939243103441</v>
      </c>
      <c r="AK23" s="92">
        <v>3151.862412328152</v>
      </c>
      <c r="AL23"/>
      <c r="AM23">
        <v>35</v>
      </c>
      <c r="AN23" s="32">
        <v>2.3366852203776056</v>
      </c>
      <c r="AO23" s="32">
        <v>46.715430018008483</v>
      </c>
      <c r="AP23" s="88">
        <v>5.4604985708126698E-2</v>
      </c>
      <c r="AQ23"/>
      <c r="AR23">
        <v>35</v>
      </c>
      <c r="AS23" s="32">
        <v>1.6114134862680713</v>
      </c>
      <c r="AT23" s="32">
        <v>32.396377927041648</v>
      </c>
      <c r="AU23" s="88">
        <v>4.9193187861830488E-2</v>
      </c>
      <c r="AV23"/>
      <c r="AW23">
        <v>35</v>
      </c>
      <c r="AX23" s="32">
        <v>0.44301147876823976</v>
      </c>
      <c r="AY23" s="31">
        <v>2481.6517515194746</v>
      </c>
      <c r="AZ23" s="88">
        <v>0.17713182857904355</v>
      </c>
      <c r="BA23" s="92">
        <v>1953.590348289124</v>
      </c>
      <c r="BB23" s="92">
        <v>3080.9353289811252</v>
      </c>
      <c r="BC23"/>
      <c r="BD23">
        <v>35</v>
      </c>
      <c r="BE23" s="32">
        <v>2.0171114803181234</v>
      </c>
      <c r="BF23" s="32">
        <v>45.984870350687991</v>
      </c>
      <c r="BG23" s="88">
        <v>5.569331030847971E-2</v>
      </c>
      <c r="BH23"/>
      <c r="BI23"/>
      <c r="BJ23" s="32">
        <v>1.5942247326510817</v>
      </c>
      <c r="BK23" s="32">
        <v>31.866541361222573</v>
      </c>
      <c r="BL23" s="88">
        <v>4.9186592994056408E-2</v>
      </c>
      <c r="BN23" s="40">
        <v>3</v>
      </c>
      <c r="BO23" s="37" t="s">
        <v>95</v>
      </c>
      <c r="BP23" s="38"/>
      <c r="BQ23" s="38"/>
      <c r="BR23" s="38"/>
      <c r="BS23" s="38"/>
      <c r="BT23" s="38"/>
      <c r="BU23" s="38"/>
      <c r="BV23" s="38"/>
      <c r="BW23" s="38"/>
      <c r="BX23" s="39"/>
      <c r="BY23" s="39"/>
      <c r="BZ23" s="39"/>
      <c r="CA23" s="39"/>
      <c r="CB23" s="39"/>
      <c r="CC23" s="39"/>
    </row>
    <row r="24" spans="1:81" ht="15" customHeight="1" x14ac:dyDescent="0.25">
      <c r="A24" s="20"/>
      <c r="B24" s="20"/>
      <c r="C24" s="20"/>
      <c r="D24" s="20"/>
      <c r="E24" s="20"/>
      <c r="F24" s="20"/>
      <c r="H24" s="94" t="str">
        <f>IF(C24&lt;22,"",IF(C24&gt;42,"",IF(D24="","",IF(D24&lt;Y24,"SGA",IF(D24&gt;Z24,"LGA","AGA")))))</f>
        <v/>
      </c>
      <c r="I24" s="63" t="str">
        <f>IF(OR(C24&lt;22,C24&gt;42,C24&gt;42,D24=""),"",IF(((D24/Q24)^(P24)-1)/(P24*R24)&gt;3,3+(D24-AA24)/AB24,IF(((D24/Q24)^(P24)-1)/(P24*R24)&lt;-3,-3+(D24-AC24)/AD24,((D24/Q24)^(P24)-1)/(P24*R24))))</f>
        <v/>
      </c>
      <c r="J24" s="95" t="str">
        <f>IF(OR(C24&lt;23,C24&gt;41,E24=""),"",((E24/T24)^(S24)-1)/(S24*U24))</f>
        <v/>
      </c>
      <c r="K24" s="96" t="str">
        <f>IF(OR(C24&lt;23,C24&gt;41,F24=""),"",((F24/W24)^(V24)-1)/(V24*X24))</f>
        <v/>
      </c>
      <c r="L24" s="33" t="str">
        <f>IF(C24&lt;22,"",IF(C24&gt;42,"",IF(D24="","",NORMSDIST(I24))))</f>
        <v/>
      </c>
      <c r="M24" s="34" t="str">
        <f>IF(C24&lt;23,"",IF(C24&gt;41,"",IF(E24="","",NORMSDIST(J24))))</f>
        <v/>
      </c>
      <c r="N24" s="35" t="str">
        <f>IF(C24&lt;23,"",IF(C24&gt;41,"",IF(F24="","",NORMSDIST(K24))))</f>
        <v/>
      </c>
      <c r="P24" s="89" t="e">
        <f>LOOKUP($C24,$AF$10:$AF$30,IF($B24,$AG$10:$AG$30,$AX$10:$AX$30))</f>
        <v>#N/A</v>
      </c>
      <c r="Q24" s="89" t="e">
        <f>LOOKUP($C24,$AF$10:$AF$30,IF($B24,$AH$10:$AH$30,$AY$10:$AY$30))</f>
        <v>#N/A</v>
      </c>
      <c r="R24" s="89" t="e">
        <f>LOOKUP($C24,$AF$10:$AF$30,IF($B24,$AI$10:$AI$30,$AZ$10:$AZ$30))</f>
        <v>#N/A</v>
      </c>
      <c r="S24" s="90" t="e">
        <f>LOOKUP($C24,$AM$10:$AM$30,IF($B24,$AN$10:$AN$30,$BE$10:$BE$30))</f>
        <v>#N/A</v>
      </c>
      <c r="T24" s="90" t="e">
        <f>LOOKUP($C24,$AM$10:$AM$30,IF($B24,$AO$10:$AO$30,$BF$10:$BF$30))</f>
        <v>#N/A</v>
      </c>
      <c r="U24" s="90" t="e">
        <f>LOOKUP($C24,$AM$10:$AM$30,IF($B24,$AP$10:$AP$30,$BG$10:$BG$30))</f>
        <v>#N/A</v>
      </c>
      <c r="V24" s="90" t="e">
        <f>LOOKUP($C24,$AR$10:$AR$30,IF($B24,$AS$10:$AS$30,$BJ$10:$BJ$30))</f>
        <v>#N/A</v>
      </c>
      <c r="W24" s="90" t="e">
        <f>LOOKUP($C24,$AR$10:$AR$30,IF($B24,$AT$10:$AT$30,$BK$10:$BK$30))</f>
        <v>#N/A</v>
      </c>
      <c r="X24" s="90" t="e">
        <f>LOOKUP($C24,$AR$10:$AR$30,IF($B24,$AU$10:$AU$30,$BL$10:$BL$30))</f>
        <v>#N/A</v>
      </c>
      <c r="Y24" s="91" t="e">
        <f>LOOKUP($C24,$AF$10:$AF$30,IF($B24,$AJ$10:$AJ$30,$BA$10:$BA$30))</f>
        <v>#N/A</v>
      </c>
      <c r="Z24" s="91" t="e">
        <f>LOOKUP($C24,$AF$10:$AF$30,IF($B24,$AK$10:$AK$30,$BB$10:$BB$30))</f>
        <v>#N/A</v>
      </c>
      <c r="AA24" s="47" t="e">
        <f t="shared" si="0"/>
        <v>#N/A</v>
      </c>
      <c r="AB24" s="47" t="e">
        <f t="shared" si="1"/>
        <v>#N/A</v>
      </c>
      <c r="AC24" s="47" t="e">
        <f t="shared" si="2"/>
        <v>#N/A</v>
      </c>
      <c r="AD24" s="47" t="e">
        <f t="shared" si="3"/>
        <v>#N/A</v>
      </c>
      <c r="AE24" s="47"/>
      <c r="AF24">
        <v>36</v>
      </c>
      <c r="AG24" s="32">
        <v>0.64349450605539971</v>
      </c>
      <c r="AH24" s="31">
        <v>2821.4926944877425</v>
      </c>
      <c r="AI24" s="88">
        <v>0.1590810447496436</v>
      </c>
      <c r="AJ24" s="92">
        <v>2267.5853933320445</v>
      </c>
      <c r="AK24" s="92">
        <v>3417.2495183380333</v>
      </c>
      <c r="AL24"/>
      <c r="AM24">
        <v>36</v>
      </c>
      <c r="AN24" s="32">
        <v>2.1346790205984596</v>
      </c>
      <c r="AO24" s="32">
        <v>47.924662221578231</v>
      </c>
      <c r="AP24" s="88">
        <v>5.3612604012895623E-2</v>
      </c>
      <c r="AQ24"/>
      <c r="AR24">
        <v>36</v>
      </c>
      <c r="AS24" s="32">
        <v>1.8337386587323188</v>
      </c>
      <c r="AT24" s="32">
        <v>33.160405843385952</v>
      </c>
      <c r="AU24" s="88">
        <v>4.8266967270408224E-2</v>
      </c>
      <c r="AV24"/>
      <c r="AW24">
        <v>36</v>
      </c>
      <c r="AX24" s="32">
        <v>0.51844404227488616</v>
      </c>
      <c r="AY24" s="31">
        <v>2716.7074836577312</v>
      </c>
      <c r="AZ24" s="88">
        <v>0.1649750768556108</v>
      </c>
      <c r="BA24" s="92">
        <v>2171.6284012165665</v>
      </c>
      <c r="BB24" s="92">
        <v>3320.2742658520287</v>
      </c>
      <c r="BC24"/>
      <c r="BD24">
        <v>36</v>
      </c>
      <c r="BE24" s="32">
        <v>2.0371127554678079</v>
      </c>
      <c r="BF24" s="32">
        <v>47.196029821658939</v>
      </c>
      <c r="BG24" s="88">
        <v>5.4695433660314118E-2</v>
      </c>
      <c r="BH24"/>
      <c r="BI24"/>
      <c r="BJ24" s="32">
        <v>1.8190987907490781</v>
      </c>
      <c r="BK24" s="32">
        <v>32.631903722281919</v>
      </c>
      <c r="BL24" s="88">
        <v>4.9065069094250902E-2</v>
      </c>
      <c r="BN24" s="40">
        <v>4</v>
      </c>
      <c r="BO24" s="37" t="s">
        <v>96</v>
      </c>
      <c r="BP24" s="38"/>
      <c r="BQ24" s="38"/>
      <c r="BR24" s="38"/>
      <c r="BS24" s="38"/>
      <c r="BT24" s="38"/>
      <c r="BU24" s="38"/>
      <c r="BV24" s="38"/>
      <c r="BW24" s="38"/>
      <c r="BX24" s="39"/>
      <c r="BY24" s="39"/>
      <c r="BZ24" s="39"/>
      <c r="CA24" s="39"/>
      <c r="CB24" s="39"/>
      <c r="CC24" s="39"/>
    </row>
    <row r="25" spans="1:81" ht="15" customHeight="1" x14ac:dyDescent="0.25">
      <c r="A25" s="20"/>
      <c r="B25" s="20"/>
      <c r="C25" s="20"/>
      <c r="D25" s="20"/>
      <c r="E25" s="20"/>
      <c r="F25" s="20"/>
      <c r="H25" s="94" t="str">
        <f>IF(C25&lt;22,"",IF(C25&gt;42,"",IF(D25="","",IF(D25&lt;Y25,"SGA",IF(D25&gt;Z25,"LGA","AGA")))))</f>
        <v/>
      </c>
      <c r="I25" s="63" t="str">
        <f>IF(OR(C25&lt;22,C25&gt;42,C25&gt;42,D25=""),"",IF(((D25/Q25)^(P25)-1)/(P25*R25)&gt;3,3+(D25-AA25)/AB25,IF(((D25/Q25)^(P25)-1)/(P25*R25)&lt;-3,-3+(D25-AC25)/AD25,((D25/Q25)^(P25)-1)/(P25*R25))))</f>
        <v/>
      </c>
      <c r="J25" s="95" t="str">
        <f>IF(OR(C25&lt;23,C25&gt;41,E25=""),"",((E25/T25)^(S25)-1)/(S25*U25))</f>
        <v/>
      </c>
      <c r="K25" s="96" t="str">
        <f>IF(OR(C25&lt;23,C25&gt;41,F25=""),"",((F25/W25)^(V25)-1)/(V25*X25))</f>
        <v/>
      </c>
      <c r="L25" s="33" t="str">
        <f>IF(C25&lt;22,"",IF(C25&gt;42,"",IF(D25="","",NORMSDIST(I25))))</f>
        <v/>
      </c>
      <c r="M25" s="34" t="str">
        <f>IF(C25&lt;23,"",IF(C25&gt;41,"",IF(E25="","",NORMSDIST(J25))))</f>
        <v/>
      </c>
      <c r="N25" s="35" t="str">
        <f>IF(C25&lt;23,"",IF(C25&gt;41,"",IF(F25="","",NORMSDIST(K25))))</f>
        <v/>
      </c>
      <c r="P25" s="89" t="e">
        <f>LOOKUP($C25,$AF$10:$AF$30,IF($B25,$AG$10:$AG$30,$AX$10:$AX$30))</f>
        <v>#N/A</v>
      </c>
      <c r="Q25" s="89" t="e">
        <f>LOOKUP($C25,$AF$10:$AF$30,IF($B25,$AH$10:$AH$30,$AY$10:$AY$30))</f>
        <v>#N/A</v>
      </c>
      <c r="R25" s="89" t="e">
        <f>LOOKUP($C25,$AF$10:$AF$30,IF($B25,$AI$10:$AI$30,$AZ$10:$AZ$30))</f>
        <v>#N/A</v>
      </c>
      <c r="S25" s="90" t="e">
        <f>LOOKUP($C25,$AM$10:$AM$30,IF($B25,$AN$10:$AN$30,$BE$10:$BE$30))</f>
        <v>#N/A</v>
      </c>
      <c r="T25" s="90" t="e">
        <f>LOOKUP($C25,$AM$10:$AM$30,IF($B25,$AO$10:$AO$30,$BF$10:$BF$30))</f>
        <v>#N/A</v>
      </c>
      <c r="U25" s="90" t="e">
        <f>LOOKUP($C25,$AM$10:$AM$30,IF($B25,$AP$10:$AP$30,$BG$10:$BG$30))</f>
        <v>#N/A</v>
      </c>
      <c r="V25" s="90" t="e">
        <f>LOOKUP($C25,$AR$10:$AR$30,IF($B25,$AS$10:$AS$30,$BJ$10:$BJ$30))</f>
        <v>#N/A</v>
      </c>
      <c r="W25" s="90" t="e">
        <f>LOOKUP($C25,$AR$10:$AR$30,IF($B25,$AT$10:$AT$30,$BK$10:$BK$30))</f>
        <v>#N/A</v>
      </c>
      <c r="X25" s="90" t="e">
        <f>LOOKUP($C25,$AR$10:$AR$30,IF($B25,$AU$10:$AU$30,$BL$10:$BL$30))</f>
        <v>#N/A</v>
      </c>
      <c r="Y25" s="91" t="e">
        <f>LOOKUP($C25,$AF$10:$AF$30,IF($B25,$AJ$10:$AJ$30,$BA$10:$BA$30))</f>
        <v>#N/A</v>
      </c>
      <c r="Z25" s="91" t="e">
        <f>LOOKUP($C25,$AF$10:$AF$30,IF($B25,$AK$10:$AK$30,$BB$10:$BB$30))</f>
        <v>#N/A</v>
      </c>
      <c r="AA25" s="47" t="e">
        <f t="shared" si="0"/>
        <v>#N/A</v>
      </c>
      <c r="AB25" s="47" t="e">
        <f t="shared" si="1"/>
        <v>#N/A</v>
      </c>
      <c r="AC25" s="47" t="e">
        <f t="shared" si="2"/>
        <v>#N/A</v>
      </c>
      <c r="AD25" s="47" t="e">
        <f t="shared" si="3"/>
        <v>#N/A</v>
      </c>
      <c r="AE25" s="47"/>
      <c r="AF25">
        <v>37</v>
      </c>
      <c r="AG25" s="32">
        <v>0.66827462979919139</v>
      </c>
      <c r="AH25" s="31">
        <v>3073.4237675176309</v>
      </c>
      <c r="AI25" s="88">
        <v>0.14772353722189341</v>
      </c>
      <c r="AJ25" s="92">
        <v>2510.234882217138</v>
      </c>
      <c r="AK25" s="92">
        <v>3673.1928506051522</v>
      </c>
      <c r="AL25"/>
      <c r="AM25">
        <v>37</v>
      </c>
      <c r="AN25" s="32">
        <v>2.1941186918450177</v>
      </c>
      <c r="AO25" s="32">
        <v>49.081830854372193</v>
      </c>
      <c r="AP25" s="88">
        <v>5.0989838206057625E-2</v>
      </c>
      <c r="AQ25"/>
      <c r="AR25">
        <v>37</v>
      </c>
      <c r="AS25" s="32">
        <v>2.0797389699557298</v>
      </c>
      <c r="AT25" s="32">
        <v>33.843690532753023</v>
      </c>
      <c r="AU25" s="88">
        <v>4.6281491571806242E-2</v>
      </c>
      <c r="AV25"/>
      <c r="AW25">
        <v>37</v>
      </c>
      <c r="AX25" s="32">
        <v>0.59683880626478125</v>
      </c>
      <c r="AY25" s="31">
        <v>2952.2659842406943</v>
      </c>
      <c r="AZ25" s="88">
        <v>0.15186295849133066</v>
      </c>
      <c r="BA25" s="92">
        <v>2400.5114774156787</v>
      </c>
      <c r="BB25" s="92">
        <v>3549.1284828508342</v>
      </c>
      <c r="BC25"/>
      <c r="BD25">
        <v>37</v>
      </c>
      <c r="BE25" s="32">
        <v>1.9877590955604878</v>
      </c>
      <c r="BF25" s="32">
        <v>48.294126033624494</v>
      </c>
      <c r="BG25" s="88">
        <v>5.2430973634576147E-2</v>
      </c>
      <c r="BH25"/>
      <c r="BI25"/>
      <c r="BJ25" s="32">
        <v>1.7836556022650762</v>
      </c>
      <c r="BK25" s="32">
        <v>33.235811319762689</v>
      </c>
      <c r="BL25" s="88">
        <v>4.6876115509975294E-2</v>
      </c>
      <c r="BN25" s="40">
        <v>5</v>
      </c>
      <c r="BO25" s="37" t="s">
        <v>35</v>
      </c>
      <c r="BP25" s="38"/>
      <c r="BQ25" s="38"/>
      <c r="BR25" s="38"/>
      <c r="BS25" s="38"/>
      <c r="BT25" s="38"/>
      <c r="BU25" s="38"/>
      <c r="BV25" s="38"/>
      <c r="BW25" s="38"/>
      <c r="BX25" s="39"/>
      <c r="BY25" s="39"/>
      <c r="BZ25" s="39"/>
      <c r="CA25" s="39"/>
      <c r="CB25" s="39"/>
      <c r="CC25" s="39"/>
    </row>
    <row r="26" spans="1:81" ht="15" customHeight="1" x14ac:dyDescent="0.2">
      <c r="A26" s="20"/>
      <c r="B26" s="20"/>
      <c r="C26" s="20"/>
      <c r="D26" s="20"/>
      <c r="E26" s="20"/>
      <c r="F26" s="20"/>
      <c r="H26" s="94" t="str">
        <f>IF(C26&lt;22,"",IF(C26&gt;42,"",IF(D26="","",IF(D26&lt;Y26,"SGA",IF(D26&gt;Z26,"LGA","AGA")))))</f>
        <v/>
      </c>
      <c r="I26" s="63" t="str">
        <f>IF(OR(C26&lt;22,C26&gt;42,C26&gt;42,D26=""),"",IF(((D26/Q26)^(P26)-1)/(P26*R26)&gt;3,3+(D26-AA26)/AB26,IF(((D26/Q26)^(P26)-1)/(P26*R26)&lt;-3,-3+(D26-AC26)/AD26,((D26/Q26)^(P26)-1)/(P26*R26))))</f>
        <v/>
      </c>
      <c r="J26" s="95" t="str">
        <f>IF(OR(C26&lt;23,C26&gt;41,E26=""),"",((E26/T26)^(S26)-1)/(S26*U26))</f>
        <v/>
      </c>
      <c r="K26" s="96" t="str">
        <f>IF(OR(C26&lt;23,C26&gt;41,F26=""),"",((F26/W26)^(V26)-1)/(V26*X26))</f>
        <v/>
      </c>
      <c r="L26" s="33" t="str">
        <f>IF(C26&lt;22,"",IF(C26&gt;42,"",IF(D26="","",NORMSDIST(I26))))</f>
        <v/>
      </c>
      <c r="M26" s="34" t="str">
        <f>IF(C26&lt;23,"",IF(C26&gt;41,"",IF(E26="","",NORMSDIST(J26))))</f>
        <v/>
      </c>
      <c r="N26" s="35" t="str">
        <f>IF(C26&lt;23,"",IF(C26&gt;41,"",IF(F26="","",NORMSDIST(K26))))</f>
        <v/>
      </c>
      <c r="P26" s="89" t="e">
        <f>LOOKUP($C26,$AF$10:$AF$30,IF($B26,$AG$10:$AG$30,$AX$10:$AX$30))</f>
        <v>#N/A</v>
      </c>
      <c r="Q26" s="89" t="e">
        <f>LOOKUP($C26,$AF$10:$AF$30,IF($B26,$AH$10:$AH$30,$AY$10:$AY$30))</f>
        <v>#N/A</v>
      </c>
      <c r="R26" s="89" t="e">
        <f>LOOKUP($C26,$AF$10:$AF$30,IF($B26,$AI$10:$AI$30,$AZ$10:$AZ$30))</f>
        <v>#N/A</v>
      </c>
      <c r="S26" s="90" t="e">
        <f>LOOKUP($C26,$AM$10:$AM$30,IF($B26,$AN$10:$AN$30,$BE$10:$BE$30))</f>
        <v>#N/A</v>
      </c>
      <c r="T26" s="90" t="e">
        <f>LOOKUP($C26,$AM$10:$AM$30,IF($B26,$AO$10:$AO$30,$BF$10:$BF$30))</f>
        <v>#N/A</v>
      </c>
      <c r="U26" s="90" t="e">
        <f>LOOKUP($C26,$AM$10:$AM$30,IF($B26,$AP$10:$AP$30,$BG$10:$BG$30))</f>
        <v>#N/A</v>
      </c>
      <c r="V26" s="90" t="e">
        <f>LOOKUP($C26,$AR$10:$AR$30,IF($B26,$AS$10:$AS$30,$BJ$10:$BJ$30))</f>
        <v>#N/A</v>
      </c>
      <c r="W26" s="90" t="e">
        <f>LOOKUP($C26,$AR$10:$AR$30,IF($B26,$AT$10:$AT$30,$BK$10:$BK$30))</f>
        <v>#N/A</v>
      </c>
      <c r="X26" s="90" t="e">
        <f>LOOKUP($C26,$AR$10:$AR$30,IF($B26,$AU$10:$AU$30,$BL$10:$BL$30))</f>
        <v>#N/A</v>
      </c>
      <c r="Y26" s="91" t="e">
        <f>LOOKUP($C26,$AF$10:$AF$30,IF($B26,$AJ$10:$AJ$30,$BA$10:$BA$30))</f>
        <v>#N/A</v>
      </c>
      <c r="Z26" s="91" t="e">
        <f>LOOKUP($C26,$AF$10:$AF$30,IF($B26,$AK$10:$AK$30,$BB$10:$BB$30))</f>
        <v>#N/A</v>
      </c>
      <c r="AA26" s="47" t="e">
        <f t="shared" si="0"/>
        <v>#N/A</v>
      </c>
      <c r="AB26" s="47" t="e">
        <f t="shared" si="1"/>
        <v>#N/A</v>
      </c>
      <c r="AC26" s="47" t="e">
        <f t="shared" si="2"/>
        <v>#N/A</v>
      </c>
      <c r="AD26" s="47" t="e">
        <f t="shared" si="3"/>
        <v>#N/A</v>
      </c>
      <c r="AE26" s="47"/>
      <c r="AF26">
        <v>38</v>
      </c>
      <c r="AG26" s="32">
        <v>0.62702183213750418</v>
      </c>
      <c r="AH26" s="31">
        <v>3295.608548827196</v>
      </c>
      <c r="AI26" s="88">
        <v>0.1353593872288352</v>
      </c>
      <c r="AJ26" s="92">
        <v>2742.6759815941791</v>
      </c>
      <c r="AK26" s="92">
        <v>3885.5533495516343</v>
      </c>
      <c r="AL26"/>
      <c r="AM26">
        <v>38</v>
      </c>
      <c r="AN26" s="32">
        <v>1.7852243670186276</v>
      </c>
      <c r="AO26" s="32">
        <v>49.998828081981451</v>
      </c>
      <c r="AP26" s="88">
        <v>4.830856303057695E-2</v>
      </c>
      <c r="AQ26"/>
      <c r="AR26">
        <v>38</v>
      </c>
      <c r="AS26" s="32">
        <v>2.0558199888663156</v>
      </c>
      <c r="AT26" s="32">
        <v>34.324459901461751</v>
      </c>
      <c r="AU26" s="88">
        <v>4.4201534065382672E-2</v>
      </c>
      <c r="AV26"/>
      <c r="AW26">
        <v>38</v>
      </c>
      <c r="AX26" s="32">
        <v>0.51223443755402398</v>
      </c>
      <c r="AY26" s="31">
        <v>3163.2793506603225</v>
      </c>
      <c r="AZ26" s="88">
        <v>0.13761306781829877</v>
      </c>
      <c r="BA26" s="92">
        <v>2629.4194777347698</v>
      </c>
      <c r="BB26" s="92">
        <v>3745.133322291294</v>
      </c>
      <c r="BC26"/>
      <c r="BD26">
        <v>38</v>
      </c>
      <c r="BE26" s="32">
        <v>2.0998429786902513</v>
      </c>
      <c r="BF26" s="32">
        <v>49.272934893458448</v>
      </c>
      <c r="BG26" s="88">
        <v>4.8912163881729975E-2</v>
      </c>
      <c r="BH26"/>
      <c r="BI26"/>
      <c r="BJ26" s="32">
        <v>1.2250212062820012</v>
      </c>
      <c r="BK26" s="32">
        <v>33.666854436037724</v>
      </c>
      <c r="BL26" s="88">
        <v>4.4271310592618567E-2</v>
      </c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9"/>
      <c r="BY26" s="39"/>
      <c r="BZ26" s="39"/>
      <c r="CA26" s="39"/>
      <c r="CB26" s="39"/>
      <c r="CC26" s="39"/>
    </row>
    <row r="27" spans="1:81" ht="15" customHeight="1" x14ac:dyDescent="0.2">
      <c r="A27" s="20"/>
      <c r="B27" s="20"/>
      <c r="C27" s="20"/>
      <c r="D27" s="20"/>
      <c r="E27" s="20"/>
      <c r="F27" s="20"/>
      <c r="H27" s="94" t="str">
        <f>IF(C27&lt;22,"",IF(C27&gt;42,"",IF(D27="","",IF(D27&lt;Y27,"SGA",IF(D27&gt;Z27,"LGA","AGA")))))</f>
        <v/>
      </c>
      <c r="I27" s="63" t="str">
        <f>IF(OR(C27&lt;22,C27&gt;42,C27&gt;42,D27=""),"",IF(((D27/Q27)^(P27)-1)/(P27*R27)&gt;3,3+(D27-AA27)/AB27,IF(((D27/Q27)^(P27)-1)/(P27*R27)&lt;-3,-3+(D27-AC27)/AD27,((D27/Q27)^(P27)-1)/(P27*R27))))</f>
        <v/>
      </c>
      <c r="J27" s="95" t="str">
        <f>IF(OR(C27&lt;23,C27&gt;41,E27=""),"",((E27/T27)^(S27)-1)/(S27*U27))</f>
        <v/>
      </c>
      <c r="K27" s="96" t="str">
        <f>IF(OR(C27&lt;23,C27&gt;41,F27=""),"",((F27/W27)^(V27)-1)/(V27*X27))</f>
        <v/>
      </c>
      <c r="L27" s="33" t="str">
        <f>IF(C27&lt;22,"",IF(C27&gt;42,"",IF(D27="","",NORMSDIST(I27))))</f>
        <v/>
      </c>
      <c r="M27" s="34" t="str">
        <f>IF(C27&lt;23,"",IF(C27&gt;41,"",IF(E27="","",NORMSDIST(J27))))</f>
        <v/>
      </c>
      <c r="N27" s="35" t="str">
        <f>IF(C27&lt;23,"",IF(C27&gt;41,"",IF(F27="","",NORMSDIST(K27))))</f>
        <v/>
      </c>
      <c r="P27" s="89" t="e">
        <f>LOOKUP($C27,$AF$10:$AF$30,IF($B27,$AG$10:$AG$30,$AX$10:$AX$30))</f>
        <v>#N/A</v>
      </c>
      <c r="Q27" s="89" t="e">
        <f>LOOKUP($C27,$AF$10:$AF$30,IF($B27,$AH$10:$AH$30,$AY$10:$AY$30))</f>
        <v>#N/A</v>
      </c>
      <c r="R27" s="89" t="e">
        <f>LOOKUP($C27,$AF$10:$AF$30,IF($B27,$AI$10:$AI$30,$AZ$10:$AZ$30))</f>
        <v>#N/A</v>
      </c>
      <c r="S27" s="90" t="e">
        <f>LOOKUP($C27,$AM$10:$AM$30,IF($B27,$AN$10:$AN$30,$BE$10:$BE$30))</f>
        <v>#N/A</v>
      </c>
      <c r="T27" s="90" t="e">
        <f>LOOKUP($C27,$AM$10:$AM$30,IF($B27,$AO$10:$AO$30,$BF$10:$BF$30))</f>
        <v>#N/A</v>
      </c>
      <c r="U27" s="90" t="e">
        <f>LOOKUP($C27,$AM$10:$AM$30,IF($B27,$AP$10:$AP$30,$BG$10:$BG$30))</f>
        <v>#N/A</v>
      </c>
      <c r="V27" s="90" t="e">
        <f>LOOKUP($C27,$AR$10:$AR$30,IF($B27,$AS$10:$AS$30,$BJ$10:$BJ$30))</f>
        <v>#N/A</v>
      </c>
      <c r="W27" s="90" t="e">
        <f>LOOKUP($C27,$AR$10:$AR$30,IF($B27,$AT$10:$AT$30,$BK$10:$BK$30))</f>
        <v>#N/A</v>
      </c>
      <c r="X27" s="90" t="e">
        <f>LOOKUP($C27,$AR$10:$AR$30,IF($B27,$AU$10:$AU$30,$BL$10:$BL$30))</f>
        <v>#N/A</v>
      </c>
      <c r="Y27" s="91" t="e">
        <f>LOOKUP($C27,$AF$10:$AF$30,IF($B27,$AJ$10:$AJ$30,$BA$10:$BA$30))</f>
        <v>#N/A</v>
      </c>
      <c r="Z27" s="91" t="e">
        <f>LOOKUP($C27,$AF$10:$AF$30,IF($B27,$AK$10:$AK$30,$BB$10:$BB$30))</f>
        <v>#N/A</v>
      </c>
      <c r="AA27" s="47" t="e">
        <f t="shared" si="0"/>
        <v>#N/A</v>
      </c>
      <c r="AB27" s="47" t="e">
        <f t="shared" si="1"/>
        <v>#N/A</v>
      </c>
      <c r="AC27" s="47" t="e">
        <f t="shared" si="2"/>
        <v>#N/A</v>
      </c>
      <c r="AD27" s="47" t="e">
        <f t="shared" si="3"/>
        <v>#N/A</v>
      </c>
      <c r="AE27" s="47"/>
      <c r="AF27">
        <v>39</v>
      </c>
      <c r="AG27" s="32">
        <v>0.56524100403148114</v>
      </c>
      <c r="AH27" s="31">
        <v>3458.4493231371271</v>
      </c>
      <c r="AI27" s="88">
        <v>0.127043913494894</v>
      </c>
      <c r="AJ27" s="92">
        <v>2915.4219624033954</v>
      </c>
      <c r="AK27" s="92">
        <v>4041.3451919052468</v>
      </c>
      <c r="AL27"/>
      <c r="AM27">
        <v>39</v>
      </c>
      <c r="AN27" s="32">
        <v>2.0119697687751024</v>
      </c>
      <c r="AO27" s="32">
        <v>50.775844291735652</v>
      </c>
      <c r="AP27" s="88">
        <v>4.581579009657779E-2</v>
      </c>
      <c r="AQ27"/>
      <c r="AR27">
        <v>39</v>
      </c>
      <c r="AS27" s="32">
        <v>1.6075077469993773</v>
      </c>
      <c r="AT27" s="32">
        <v>34.604718757438356</v>
      </c>
      <c r="AU27" s="88">
        <v>4.3641826615117431E-2</v>
      </c>
      <c r="AV27"/>
      <c r="AW27">
        <v>39</v>
      </c>
      <c r="AX27" s="32">
        <v>0.52454494116403316</v>
      </c>
      <c r="AY27" s="31">
        <v>3321.8452848724214</v>
      </c>
      <c r="AZ27" s="88">
        <v>0.12757898790363473</v>
      </c>
      <c r="BA27" s="92">
        <v>2799.8757128367038</v>
      </c>
      <c r="BB27" s="92">
        <v>3886.0408103437585</v>
      </c>
      <c r="BC27"/>
      <c r="BD27">
        <v>39</v>
      </c>
      <c r="BE27" s="32">
        <v>2.1738567578467403</v>
      </c>
      <c r="BF27" s="32">
        <v>49.965128807111945</v>
      </c>
      <c r="BG27" s="88">
        <v>4.6196729980929725E-2</v>
      </c>
      <c r="BH27"/>
      <c r="BI27"/>
      <c r="BJ27" s="32">
        <v>1.2290867548822484</v>
      </c>
      <c r="BK27" s="32">
        <v>33.974495793844454</v>
      </c>
      <c r="BL27" s="88">
        <v>4.2696890652016692E-2</v>
      </c>
      <c r="BV27" s="3"/>
      <c r="BW27" s="3"/>
    </row>
    <row r="28" spans="1:81" ht="15" customHeight="1" x14ac:dyDescent="0.2">
      <c r="A28" s="20"/>
      <c r="B28" s="20"/>
      <c r="C28" s="20"/>
      <c r="D28" s="20"/>
      <c r="E28" s="20"/>
      <c r="F28" s="20"/>
      <c r="H28" s="94" t="str">
        <f>IF(C28&lt;22,"",IF(C28&gt;42,"",IF(D28="","",IF(D28&lt;Y28,"SGA",IF(D28&gt;Z28,"LGA","AGA")))))</f>
        <v/>
      </c>
      <c r="I28" s="63" t="str">
        <f>IF(OR(C28&lt;22,C28&gt;42,C28&gt;42,D28=""),"",IF(((D28/Q28)^(P28)-1)/(P28*R28)&gt;3,3+(D28-AA28)/AB28,IF(((D28/Q28)^(P28)-1)/(P28*R28)&lt;-3,-3+(D28-AC28)/AD28,((D28/Q28)^(P28)-1)/(P28*R28))))</f>
        <v/>
      </c>
      <c r="J28" s="95" t="str">
        <f>IF(OR(C28&lt;23,C28&gt;41,E28=""),"",((E28/T28)^(S28)-1)/(S28*U28))</f>
        <v/>
      </c>
      <c r="K28" s="96" t="str">
        <f>IF(OR(C28&lt;23,C28&gt;41,F28=""),"",((F28/W28)^(V28)-1)/(V28*X28))</f>
        <v/>
      </c>
      <c r="L28" s="33" t="str">
        <f>IF(C28&lt;22,"",IF(C28&gt;42,"",IF(D28="","",NORMSDIST(I28))))</f>
        <v/>
      </c>
      <c r="M28" s="34" t="str">
        <f>IF(C28&lt;23,"",IF(C28&gt;41,"",IF(E28="","",NORMSDIST(J28))))</f>
        <v/>
      </c>
      <c r="N28" s="35" t="str">
        <f>IF(C28&lt;23,"",IF(C28&gt;41,"",IF(F28="","",NORMSDIST(K28))))</f>
        <v/>
      </c>
      <c r="P28" s="89" t="e">
        <f>LOOKUP($C28,$AF$10:$AF$30,IF($B28,$AG$10:$AG$30,$AX$10:$AX$30))</f>
        <v>#N/A</v>
      </c>
      <c r="Q28" s="89" t="e">
        <f>LOOKUP($C28,$AF$10:$AF$30,IF($B28,$AH$10:$AH$30,$AY$10:$AY$30))</f>
        <v>#N/A</v>
      </c>
      <c r="R28" s="89" t="e">
        <f>LOOKUP($C28,$AF$10:$AF$30,IF($B28,$AI$10:$AI$30,$AZ$10:$AZ$30))</f>
        <v>#N/A</v>
      </c>
      <c r="S28" s="90" t="e">
        <f>LOOKUP($C28,$AM$10:$AM$30,IF($B28,$AN$10:$AN$30,$BE$10:$BE$30))</f>
        <v>#N/A</v>
      </c>
      <c r="T28" s="90" t="e">
        <f>LOOKUP($C28,$AM$10:$AM$30,IF($B28,$AO$10:$AO$30,$BF$10:$BF$30))</f>
        <v>#N/A</v>
      </c>
      <c r="U28" s="90" t="e">
        <f>LOOKUP($C28,$AM$10:$AM$30,IF($B28,$AP$10:$AP$30,$BG$10:$BG$30))</f>
        <v>#N/A</v>
      </c>
      <c r="V28" s="90" t="e">
        <f>LOOKUP($C28,$AR$10:$AR$30,IF($B28,$AS$10:$AS$30,$BJ$10:$BJ$30))</f>
        <v>#N/A</v>
      </c>
      <c r="W28" s="90" t="e">
        <f>LOOKUP($C28,$AR$10:$AR$30,IF($B28,$AT$10:$AT$30,$BK$10:$BK$30))</f>
        <v>#N/A</v>
      </c>
      <c r="X28" s="90" t="e">
        <f>LOOKUP($C28,$AR$10:$AR$30,IF($B28,$AU$10:$AU$30,$BL$10:$BL$30))</f>
        <v>#N/A</v>
      </c>
      <c r="Y28" s="91" t="e">
        <f>LOOKUP($C28,$AF$10:$AF$30,IF($B28,$AJ$10:$AJ$30,$BA$10:$BA$30))</f>
        <v>#N/A</v>
      </c>
      <c r="Z28" s="91" t="e">
        <f>LOOKUP($C28,$AF$10:$AF$30,IF($B28,$AK$10:$AK$30,$BB$10:$BB$30))</f>
        <v>#N/A</v>
      </c>
      <c r="AA28" s="47" t="e">
        <f t="shared" si="0"/>
        <v>#N/A</v>
      </c>
      <c r="AB28" s="47" t="e">
        <f t="shared" si="1"/>
        <v>#N/A</v>
      </c>
      <c r="AC28" s="47" t="e">
        <f t="shared" si="2"/>
        <v>#N/A</v>
      </c>
      <c r="AD28" s="47" t="e">
        <f t="shared" si="3"/>
        <v>#N/A</v>
      </c>
      <c r="AE28" s="47"/>
      <c r="AF28">
        <v>40</v>
      </c>
      <c r="AG28" s="32">
        <v>0.54691177672818536</v>
      </c>
      <c r="AH28" s="31">
        <v>3599.5651184606886</v>
      </c>
      <c r="AI28" s="88">
        <v>0.12247396621475003</v>
      </c>
      <c r="AJ28" s="92">
        <v>3054.7598069154569</v>
      </c>
      <c r="AK28" s="92">
        <v>4184.5568261559338</v>
      </c>
      <c r="AL28"/>
      <c r="AM28">
        <v>40</v>
      </c>
      <c r="AN28" s="32">
        <v>1.7821106319667668</v>
      </c>
      <c r="AO28" s="32">
        <v>51.359018199093761</v>
      </c>
      <c r="AP28" s="88">
        <v>4.370283523610121E-2</v>
      </c>
      <c r="AQ28"/>
      <c r="AR28">
        <v>40</v>
      </c>
      <c r="AS28" s="32">
        <v>1.7370407181066871</v>
      </c>
      <c r="AT28" s="32">
        <v>34.861695252888751</v>
      </c>
      <c r="AU28" s="88">
        <v>4.2412469356863783E-2</v>
      </c>
      <c r="AV28"/>
      <c r="AW28">
        <v>40</v>
      </c>
      <c r="AX28" s="32">
        <v>0.48322919696550998</v>
      </c>
      <c r="AY28" s="31">
        <v>3454.0446140460672</v>
      </c>
      <c r="AZ28" s="88">
        <v>0.12249462045930885</v>
      </c>
      <c r="BA28" s="92">
        <v>2933.7534863298938</v>
      </c>
      <c r="BB28" s="92">
        <v>4018.3254896783928</v>
      </c>
      <c r="BC28"/>
      <c r="BD28">
        <v>40</v>
      </c>
      <c r="BE28" s="32">
        <v>2.2382310080587322</v>
      </c>
      <c r="BF28" s="32">
        <v>50.557822878600192</v>
      </c>
      <c r="BG28" s="88">
        <v>4.3772492369363078E-2</v>
      </c>
      <c r="BH28"/>
      <c r="BI28"/>
      <c r="BJ28" s="32">
        <v>1.7962079864740204</v>
      </c>
      <c r="BK28" s="32">
        <v>34.233425102075138</v>
      </c>
      <c r="BL28" s="88">
        <v>4.0860034893048632E-2</v>
      </c>
      <c r="BN28" s="64" t="s">
        <v>44</v>
      </c>
      <c r="BV28" s="3"/>
      <c r="BW28" s="3"/>
    </row>
    <row r="29" spans="1:81" ht="15" customHeight="1" x14ac:dyDescent="0.2">
      <c r="A29" s="20"/>
      <c r="B29" s="20"/>
      <c r="C29" s="20"/>
      <c r="D29" s="20"/>
      <c r="E29" s="20"/>
      <c r="F29" s="20"/>
      <c r="H29" s="94" t="str">
        <f>IF(C29&lt;22,"",IF(C29&gt;42,"",IF(D29="","",IF(D29&lt;Y29,"SGA",IF(D29&gt;Z29,"LGA","AGA")))))</f>
        <v/>
      </c>
      <c r="I29" s="63" t="str">
        <f>IF(OR(C29&lt;22,C29&gt;42,C29&gt;42,D29=""),"",IF(((D29/Q29)^(P29)-1)/(P29*R29)&gt;3,3+(D29-AA29)/AB29,IF(((D29/Q29)^(P29)-1)/(P29*R29)&lt;-3,-3+(D29-AC29)/AD29,((D29/Q29)^(P29)-1)/(P29*R29))))</f>
        <v/>
      </c>
      <c r="J29" s="95" t="str">
        <f>IF(OR(C29&lt;23,C29&gt;41,E29=""),"",((E29/T29)^(S29)-1)/(S29*U29))</f>
        <v/>
      </c>
      <c r="K29" s="96" t="str">
        <f>IF(OR(C29&lt;23,C29&gt;41,F29=""),"",((F29/W29)^(V29)-1)/(V29*X29))</f>
        <v/>
      </c>
      <c r="L29" s="33" t="str">
        <f>IF(C29&lt;22,"",IF(C29&gt;42,"",IF(D29="","",NORMSDIST(I29))))</f>
        <v/>
      </c>
      <c r="M29" s="34" t="str">
        <f>IF(C29&lt;23,"",IF(C29&gt;41,"",IF(E29="","",NORMSDIST(J29))))</f>
        <v/>
      </c>
      <c r="N29" s="35" t="str">
        <f>IF(C29&lt;23,"",IF(C29&gt;41,"",IF(F29="","",NORMSDIST(K29))))</f>
        <v/>
      </c>
      <c r="P29" s="89" t="e">
        <f>LOOKUP($C29,$AF$10:$AF$30,IF($B29,$AG$10:$AG$30,$AX$10:$AX$30))</f>
        <v>#N/A</v>
      </c>
      <c r="Q29" s="89" t="e">
        <f>LOOKUP($C29,$AF$10:$AF$30,IF($B29,$AH$10:$AH$30,$AY$10:$AY$30))</f>
        <v>#N/A</v>
      </c>
      <c r="R29" s="89" t="e">
        <f>LOOKUP($C29,$AF$10:$AF$30,IF($B29,$AI$10:$AI$30,$AZ$10:$AZ$30))</f>
        <v>#N/A</v>
      </c>
      <c r="S29" s="90" t="e">
        <f>LOOKUP($C29,$AM$10:$AM$30,IF($B29,$AN$10:$AN$30,$BE$10:$BE$30))</f>
        <v>#N/A</v>
      </c>
      <c r="T29" s="90" t="e">
        <f>LOOKUP($C29,$AM$10:$AM$30,IF($B29,$AO$10:$AO$30,$BF$10:$BF$30))</f>
        <v>#N/A</v>
      </c>
      <c r="U29" s="90" t="e">
        <f>LOOKUP($C29,$AM$10:$AM$30,IF($B29,$AP$10:$AP$30,$BG$10:$BG$30))</f>
        <v>#N/A</v>
      </c>
      <c r="V29" s="90" t="e">
        <f>LOOKUP($C29,$AR$10:$AR$30,IF($B29,$AS$10:$AS$30,$BJ$10:$BJ$30))</f>
        <v>#N/A</v>
      </c>
      <c r="W29" s="90" t="e">
        <f>LOOKUP($C29,$AR$10:$AR$30,IF($B29,$AT$10:$AT$30,$BK$10:$BK$30))</f>
        <v>#N/A</v>
      </c>
      <c r="X29" s="90" t="e">
        <f>LOOKUP($C29,$AR$10:$AR$30,IF($B29,$AU$10:$AU$30,$BL$10:$BL$30))</f>
        <v>#N/A</v>
      </c>
      <c r="Y29" s="91" t="e">
        <f>LOOKUP($C29,$AF$10:$AF$30,IF($B29,$AJ$10:$AJ$30,$BA$10:$BA$30))</f>
        <v>#N/A</v>
      </c>
      <c r="Z29" s="91" t="e">
        <f>LOOKUP($C29,$AF$10:$AF$30,IF($B29,$AK$10:$AK$30,$BB$10:$BB$30))</f>
        <v>#N/A</v>
      </c>
      <c r="AA29" s="47" t="e">
        <f t="shared" si="0"/>
        <v>#N/A</v>
      </c>
      <c r="AB29" s="47" t="e">
        <f t="shared" si="1"/>
        <v>#N/A</v>
      </c>
      <c r="AC29" s="47" t="e">
        <f t="shared" si="2"/>
        <v>#N/A</v>
      </c>
      <c r="AD29" s="47" t="e">
        <f t="shared" si="3"/>
        <v>#N/A</v>
      </c>
      <c r="AE29" s="47"/>
      <c r="AF29">
        <v>41</v>
      </c>
      <c r="AG29" s="32">
        <v>0.61642322840421993</v>
      </c>
      <c r="AH29" s="31">
        <v>3714.4384474740627</v>
      </c>
      <c r="AI29" s="88">
        <v>0.12240069876201801</v>
      </c>
      <c r="AJ29" s="92">
        <v>3149.5103343898868</v>
      </c>
      <c r="AK29" s="92">
        <v>4314.4413261159743</v>
      </c>
      <c r="AL29"/>
      <c r="AM29">
        <v>41</v>
      </c>
      <c r="AN29" s="32">
        <v>2.1156710622721717</v>
      </c>
      <c r="AO29" s="32">
        <v>51.986740723277883</v>
      </c>
      <c r="AP29" s="88">
        <v>4.3090981295915105E-2</v>
      </c>
      <c r="AQ29"/>
      <c r="AR29">
        <v>41</v>
      </c>
      <c r="AS29" s="32">
        <v>1.8625850098433527</v>
      </c>
      <c r="AT29" s="32">
        <v>35.018181558271465</v>
      </c>
      <c r="AU29" s="88">
        <v>4.2034155694957935E-2</v>
      </c>
      <c r="AV29"/>
      <c r="AW29">
        <v>41</v>
      </c>
      <c r="AX29" s="32">
        <v>0.57491417132724065</v>
      </c>
      <c r="AY29" s="31">
        <v>3562.2235025678101</v>
      </c>
      <c r="AZ29" s="88">
        <v>0.12253720830340913</v>
      </c>
      <c r="BA29" s="92">
        <v>3021.6223635895744</v>
      </c>
      <c r="BB29" s="92">
        <v>4140.1785335161621</v>
      </c>
      <c r="BC29"/>
      <c r="BD29">
        <v>41</v>
      </c>
      <c r="BE29" s="32">
        <v>2.4107950334313712</v>
      </c>
      <c r="BF29" s="32">
        <v>51.122266287372689</v>
      </c>
      <c r="BG29" s="88">
        <v>4.2687983394776939E-2</v>
      </c>
      <c r="BH29"/>
      <c r="BI29"/>
      <c r="BJ29" s="32">
        <v>1.8928519958718064</v>
      </c>
      <c r="BK29" s="32">
        <v>34.473509710856206</v>
      </c>
      <c r="BL29" s="88">
        <v>4.0136918119865098E-2</v>
      </c>
      <c r="BN29" s="64" t="s">
        <v>45</v>
      </c>
      <c r="BV29" s="3"/>
      <c r="BW29" s="3"/>
    </row>
    <row r="30" spans="1:81" ht="15" customHeight="1" x14ac:dyDescent="0.2">
      <c r="A30" s="20"/>
      <c r="B30" s="20"/>
      <c r="C30" s="20"/>
      <c r="D30" s="20"/>
      <c r="E30" s="20"/>
      <c r="F30" s="20"/>
      <c r="H30" s="94" t="str">
        <f>IF(C30&lt;22,"",IF(C30&gt;42,"",IF(D30="","",IF(D30&lt;Y30,"SGA",IF(D30&gt;Z30,"LGA","AGA")))))</f>
        <v/>
      </c>
      <c r="I30" s="63" t="str">
        <f>IF(OR(C30&lt;22,C30&gt;42,C30&gt;42,D30=""),"",IF(((D30/Q30)^(P30)-1)/(P30*R30)&gt;3,3+(D30-AA30)/AB30,IF(((D30/Q30)^(P30)-1)/(P30*R30)&lt;-3,-3+(D30-AC30)/AD30,((D30/Q30)^(P30)-1)/(P30*R30))))</f>
        <v/>
      </c>
      <c r="J30" s="95" t="str">
        <f>IF(OR(C30&lt;23,C30&gt;41,E30=""),"",((E30/T30)^(S30)-1)/(S30*U30))</f>
        <v/>
      </c>
      <c r="K30" s="96" t="str">
        <f>IF(OR(C30&lt;23,C30&gt;41,F30=""),"",((F30/W30)^(V30)-1)/(V30*X30))</f>
        <v/>
      </c>
      <c r="L30" s="33" t="str">
        <f>IF(C30&lt;22,"",IF(C30&gt;42,"",IF(D30="","",NORMSDIST(I30))))</f>
        <v/>
      </c>
      <c r="M30" s="34" t="str">
        <f>IF(C30&lt;23,"",IF(C30&gt;41,"",IF(E30="","",NORMSDIST(J30))))</f>
        <v/>
      </c>
      <c r="N30" s="35" t="str">
        <f>IF(C30&lt;23,"",IF(C30&gt;41,"",IF(F30="","",NORMSDIST(K30))))</f>
        <v/>
      </c>
      <c r="P30" s="89" t="e">
        <f>LOOKUP($C30,$AF$10:$AF$30,IF($B30,$AG$10:$AG$30,$AX$10:$AX$30))</f>
        <v>#N/A</v>
      </c>
      <c r="Q30" s="89" t="e">
        <f>LOOKUP($C30,$AF$10:$AF$30,IF($B30,$AH$10:$AH$30,$AY$10:$AY$30))</f>
        <v>#N/A</v>
      </c>
      <c r="R30" s="89" t="e">
        <f>LOOKUP($C30,$AF$10:$AF$30,IF($B30,$AI$10:$AI$30,$AZ$10:$AZ$30))</f>
        <v>#N/A</v>
      </c>
      <c r="S30" s="90" t="e">
        <f>LOOKUP($C30,$AM$10:$AM$30,IF($B30,$AN$10:$AN$30,$BE$10:$BE$30))</f>
        <v>#N/A</v>
      </c>
      <c r="T30" s="90" t="e">
        <f>LOOKUP($C30,$AM$10:$AM$30,IF($B30,$AO$10:$AO$30,$BF$10:$BF$30))</f>
        <v>#N/A</v>
      </c>
      <c r="U30" s="90" t="e">
        <f>LOOKUP($C30,$AM$10:$AM$30,IF($B30,$AP$10:$AP$30,$BG$10:$BG$30))</f>
        <v>#N/A</v>
      </c>
      <c r="V30" s="90" t="e">
        <f>LOOKUP($C30,$AR$10:$AR$30,IF($B30,$AS$10:$AS$30,$BJ$10:$BJ$30))</f>
        <v>#N/A</v>
      </c>
      <c r="W30" s="90" t="e">
        <f>LOOKUP($C30,$AR$10:$AR$30,IF($B30,$AT$10:$AT$30,$BK$10:$BK$30))</f>
        <v>#N/A</v>
      </c>
      <c r="X30" s="90" t="e">
        <f>LOOKUP($C30,$AR$10:$AR$30,IF($B30,$AU$10:$AU$30,$BL$10:$BL$30))</f>
        <v>#N/A</v>
      </c>
      <c r="Y30" s="91" t="e">
        <f>LOOKUP($C30,$AF$10:$AF$30,IF($B30,$AJ$10:$AJ$30,$BA$10:$BA$30))</f>
        <v>#N/A</v>
      </c>
      <c r="Z30" s="91" t="e">
        <f>LOOKUP($C30,$AF$10:$AF$30,IF($B30,$AK$10:$AK$30,$BB$10:$BB$30))</f>
        <v>#N/A</v>
      </c>
      <c r="AA30" s="47" t="e">
        <f t="shared" si="0"/>
        <v>#N/A</v>
      </c>
      <c r="AB30" s="47" t="e">
        <f t="shared" si="1"/>
        <v>#N/A</v>
      </c>
      <c r="AC30" s="47" t="e">
        <f t="shared" si="2"/>
        <v>#N/A</v>
      </c>
      <c r="AD30" s="47" t="e">
        <f t="shared" si="3"/>
        <v>#N/A</v>
      </c>
      <c r="AE30" s="47"/>
      <c r="AF30">
        <v>42</v>
      </c>
      <c r="AG30" s="32">
        <v>0.24591564271690763</v>
      </c>
      <c r="AH30" s="31">
        <v>3852.950164261094</v>
      </c>
      <c r="AI30" s="88">
        <v>0.13422237751121446</v>
      </c>
      <c r="AJ30" s="92">
        <v>3231.9166436708365</v>
      </c>
      <c r="AK30" s="92">
        <v>4559.9861445159986</v>
      </c>
      <c r="AL30"/>
      <c r="AM30">
        <v>42</v>
      </c>
      <c r="AN30" s="32"/>
      <c r="AO30" s="32"/>
      <c r="AP30" s="88"/>
      <c r="AQ30"/>
      <c r="AR30">
        <v>42</v>
      </c>
      <c r="AS30" s="32"/>
      <c r="AT30" s="32"/>
      <c r="AU30" s="88"/>
      <c r="AV30"/>
      <c r="AW30">
        <v>42</v>
      </c>
      <c r="AX30" s="32">
        <v>0.46435937959124524</v>
      </c>
      <c r="AY30" s="31">
        <v>3717.38355276218</v>
      </c>
      <c r="AZ30" s="88">
        <v>0.12805327194657773</v>
      </c>
      <c r="BA30" s="92">
        <v>3134.0203657938878</v>
      </c>
      <c r="BB30" s="92">
        <v>4354.372059449478</v>
      </c>
      <c r="BC30"/>
      <c r="BD30">
        <v>42</v>
      </c>
      <c r="BE30"/>
      <c r="BF30"/>
      <c r="BG30"/>
      <c r="BH30"/>
      <c r="BI30"/>
      <c r="BJ30"/>
      <c r="BK30"/>
      <c r="BL30"/>
      <c r="BN30" s="64" t="s">
        <v>46</v>
      </c>
      <c r="BV30" s="3"/>
      <c r="BW30" s="3"/>
    </row>
    <row r="31" spans="1:81" ht="15" customHeight="1" x14ac:dyDescent="0.2">
      <c r="A31" s="20"/>
      <c r="B31" s="20"/>
      <c r="C31" s="20"/>
      <c r="D31" s="20"/>
      <c r="E31" s="20"/>
      <c r="F31" s="20"/>
      <c r="H31" s="94" t="str">
        <f>IF(C31&lt;22,"",IF(C31&gt;42,"",IF(D31="","",IF(D31&lt;Y31,"SGA",IF(D31&gt;Z31,"LGA","AGA")))))</f>
        <v/>
      </c>
      <c r="I31" s="63" t="str">
        <f>IF(OR(C31&lt;22,C31&gt;42,C31&gt;42,D31=""),"",IF(((D31/Q31)^(P31)-1)/(P31*R31)&gt;3,3+(D31-AA31)/AB31,IF(((D31/Q31)^(P31)-1)/(P31*R31)&lt;-3,-3+(D31-AC31)/AD31,((D31/Q31)^(P31)-1)/(P31*R31))))</f>
        <v/>
      </c>
      <c r="J31" s="95" t="str">
        <f>IF(OR(C31&lt;23,C31&gt;41,E31=""),"",((E31/T31)^(S31)-1)/(S31*U31))</f>
        <v/>
      </c>
      <c r="K31" s="96" t="str">
        <f>IF(OR(C31&lt;23,C31&gt;41,F31=""),"",((F31/W31)^(V31)-1)/(V31*X31))</f>
        <v/>
      </c>
      <c r="L31" s="33" t="str">
        <f>IF(C31&lt;22,"",IF(C31&gt;42,"",IF(D31="","",NORMSDIST(I31))))</f>
        <v/>
      </c>
      <c r="M31" s="34" t="str">
        <f>IF(C31&lt;23,"",IF(C31&gt;41,"",IF(E31="","",NORMSDIST(J31))))</f>
        <v/>
      </c>
      <c r="N31" s="35" t="str">
        <f>IF(C31&lt;23,"",IF(C31&gt;41,"",IF(F31="","",NORMSDIST(K31))))</f>
        <v/>
      </c>
      <c r="P31" s="89" t="e">
        <f>LOOKUP($C31,$AF$10:$AF$30,IF($B31,$AG$10:$AG$30,$AX$10:$AX$30))</f>
        <v>#N/A</v>
      </c>
      <c r="Q31" s="89" t="e">
        <f>LOOKUP($C31,$AF$10:$AF$30,IF($B31,$AH$10:$AH$30,$AY$10:$AY$30))</f>
        <v>#N/A</v>
      </c>
      <c r="R31" s="89" t="e">
        <f>LOOKUP($C31,$AF$10:$AF$30,IF($B31,$AI$10:$AI$30,$AZ$10:$AZ$30))</f>
        <v>#N/A</v>
      </c>
      <c r="S31" s="90" t="e">
        <f>LOOKUP($C31,$AM$10:$AM$30,IF($B31,$AN$10:$AN$30,$BE$10:$BE$30))</f>
        <v>#N/A</v>
      </c>
      <c r="T31" s="90" t="e">
        <f>LOOKUP($C31,$AM$10:$AM$30,IF($B31,$AO$10:$AO$30,$BF$10:$BF$30))</f>
        <v>#N/A</v>
      </c>
      <c r="U31" s="90" t="e">
        <f>LOOKUP($C31,$AM$10:$AM$30,IF($B31,$AP$10:$AP$30,$BG$10:$BG$30))</f>
        <v>#N/A</v>
      </c>
      <c r="V31" s="90" t="e">
        <f>LOOKUP($C31,$AR$10:$AR$30,IF($B31,$AS$10:$AS$30,$BJ$10:$BJ$30))</f>
        <v>#N/A</v>
      </c>
      <c r="W31" s="90" t="e">
        <f>LOOKUP($C31,$AR$10:$AR$30,IF($B31,$AT$10:$AT$30,$BK$10:$BK$30))</f>
        <v>#N/A</v>
      </c>
      <c r="X31" s="90" t="e">
        <f>LOOKUP($C31,$AR$10:$AR$30,IF($B31,$AU$10:$AU$30,$BL$10:$BL$30))</f>
        <v>#N/A</v>
      </c>
      <c r="Y31" s="91" t="e">
        <f>LOOKUP($C31,$AF$10:$AF$30,IF($B31,$AJ$10:$AJ$30,$BA$10:$BA$30))</f>
        <v>#N/A</v>
      </c>
      <c r="Z31" s="91" t="e">
        <f>LOOKUP($C31,$AF$10:$AF$30,IF($B31,$AK$10:$AK$30,$BB$10:$BB$30))</f>
        <v>#N/A</v>
      </c>
      <c r="AA31" s="47" t="e">
        <f t="shared" si="0"/>
        <v>#N/A</v>
      </c>
      <c r="AB31" s="47" t="e">
        <f t="shared" si="1"/>
        <v>#N/A</v>
      </c>
      <c r="AC31" s="47" t="e">
        <f t="shared" si="2"/>
        <v>#N/A</v>
      </c>
      <c r="AD31" s="47" t="e">
        <f t="shared" si="3"/>
        <v>#N/A</v>
      </c>
      <c r="AE31" s="4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 s="31"/>
      <c r="BB31" s="31"/>
      <c r="BC31"/>
      <c r="BD31"/>
      <c r="BE31"/>
      <c r="BF31"/>
      <c r="BG31"/>
      <c r="BH31"/>
      <c r="BI31"/>
      <c r="BJ31"/>
      <c r="BK31"/>
      <c r="BL31"/>
      <c r="BN31" s="64" t="s">
        <v>47</v>
      </c>
      <c r="BV31" s="3"/>
      <c r="BW31" s="3"/>
    </row>
    <row r="32" spans="1:81" x14ac:dyDescent="0.2">
      <c r="A32" s="20"/>
      <c r="B32" s="20"/>
      <c r="C32" s="20"/>
      <c r="D32" s="20"/>
      <c r="E32" s="20"/>
      <c r="F32" s="20"/>
      <c r="H32" s="94" t="str">
        <f>IF(C32&lt;22,"",IF(C32&gt;42,"",IF(D32="","",IF(D32&lt;Y32,"SGA",IF(D32&gt;Z32,"LGA","AGA")))))</f>
        <v/>
      </c>
      <c r="I32" s="63" t="str">
        <f>IF(OR(C32&lt;22,C32&gt;42,C32&gt;42,D32=""),"",IF(((D32/Q32)^(P32)-1)/(P32*R32)&gt;3,3+(D32-AA32)/AB32,IF(((D32/Q32)^(P32)-1)/(P32*R32)&lt;-3,-3+(D32-AC32)/AD32,((D32/Q32)^(P32)-1)/(P32*R32))))</f>
        <v/>
      </c>
      <c r="J32" s="95" t="str">
        <f>IF(OR(C32&lt;23,C32&gt;41,E32=""),"",((E32/T32)^(S32)-1)/(S32*U32))</f>
        <v/>
      </c>
      <c r="K32" s="96" t="str">
        <f>IF(OR(C32&lt;23,C32&gt;41,F32=""),"",((F32/W32)^(V32)-1)/(V32*X32))</f>
        <v/>
      </c>
      <c r="L32" s="33" t="str">
        <f>IF(C32&lt;22,"",IF(C32&gt;42,"",IF(D32="","",NORMSDIST(I32))))</f>
        <v/>
      </c>
      <c r="M32" s="34" t="str">
        <f>IF(C32&lt;23,"",IF(C32&gt;41,"",IF(E32="","",NORMSDIST(J32))))</f>
        <v/>
      </c>
      <c r="N32" s="35" t="str">
        <f>IF(C32&lt;23,"",IF(C32&gt;41,"",IF(F32="","",NORMSDIST(K32))))</f>
        <v/>
      </c>
      <c r="P32" s="89" t="e">
        <f>LOOKUP($C32,$AF$10:$AF$30,IF($B32,$AG$10:$AG$30,$AX$10:$AX$30))</f>
        <v>#N/A</v>
      </c>
      <c r="Q32" s="89" t="e">
        <f>LOOKUP($C32,$AF$10:$AF$30,IF($B32,$AH$10:$AH$30,$AY$10:$AY$30))</f>
        <v>#N/A</v>
      </c>
      <c r="R32" s="89" t="e">
        <f>LOOKUP($C32,$AF$10:$AF$30,IF($B32,$AI$10:$AI$30,$AZ$10:$AZ$30))</f>
        <v>#N/A</v>
      </c>
      <c r="S32" s="90" t="e">
        <f>LOOKUP($C32,$AM$10:$AM$30,IF($B32,$AN$10:$AN$30,$BE$10:$BE$30))</f>
        <v>#N/A</v>
      </c>
      <c r="T32" s="90" t="e">
        <f>LOOKUP($C32,$AM$10:$AM$30,IF($B32,$AO$10:$AO$30,$BF$10:$BF$30))</f>
        <v>#N/A</v>
      </c>
      <c r="U32" s="90" t="e">
        <f>LOOKUP($C32,$AM$10:$AM$30,IF($B32,$AP$10:$AP$30,$BG$10:$BG$30))</f>
        <v>#N/A</v>
      </c>
      <c r="V32" s="90" t="e">
        <f>LOOKUP($C32,$AR$10:$AR$30,IF($B32,$AS$10:$AS$30,$BJ$10:$BJ$30))</f>
        <v>#N/A</v>
      </c>
      <c r="W32" s="90" t="e">
        <f>LOOKUP($C32,$AR$10:$AR$30,IF($B32,$AT$10:$AT$30,$BK$10:$BK$30))</f>
        <v>#N/A</v>
      </c>
      <c r="X32" s="90" t="e">
        <f>LOOKUP($C32,$AR$10:$AR$30,IF($B32,$AU$10:$AU$30,$BL$10:$BL$30))</f>
        <v>#N/A</v>
      </c>
      <c r="Y32" s="91" t="e">
        <f>LOOKUP($C32,$AF$10:$AF$30,IF($B32,$AJ$10:$AJ$30,$BA$10:$BA$30))</f>
        <v>#N/A</v>
      </c>
      <c r="Z32" s="91" t="e">
        <f>LOOKUP($C32,$AF$10:$AF$30,IF($B32,$AK$10:$AK$30,$BB$10:$BB$30))</f>
        <v>#N/A</v>
      </c>
      <c r="AA32" s="47" t="e">
        <f t="shared" si="0"/>
        <v>#N/A</v>
      </c>
      <c r="AB32" s="47" t="e">
        <f t="shared" si="1"/>
        <v>#N/A</v>
      </c>
      <c r="AC32" s="47" t="e">
        <f t="shared" si="2"/>
        <v>#N/A</v>
      </c>
      <c r="AD32" s="47" t="e">
        <f t="shared" si="3"/>
        <v>#N/A</v>
      </c>
      <c r="AE32" s="4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 s="31"/>
      <c r="BB32" s="31"/>
      <c r="BC32"/>
      <c r="BD32"/>
      <c r="BE32"/>
      <c r="BF32"/>
      <c r="BG32"/>
      <c r="BH32"/>
      <c r="BI32"/>
      <c r="BJ32"/>
      <c r="BK32"/>
      <c r="BL32"/>
      <c r="BN32" s="64" t="s">
        <v>48</v>
      </c>
      <c r="BV32" s="3"/>
      <c r="BW32" s="3"/>
    </row>
    <row r="33" spans="1:75" x14ac:dyDescent="0.2">
      <c r="A33" s="20"/>
      <c r="B33" s="20"/>
      <c r="C33" s="20"/>
      <c r="D33" s="20"/>
      <c r="E33" s="20"/>
      <c r="F33" s="20"/>
      <c r="H33" s="94" t="str">
        <f>IF(C33&lt;22,"",IF(C33&gt;42,"",IF(D33="","",IF(D33&lt;Y33,"SGA",IF(D33&gt;Z33,"LGA","AGA")))))</f>
        <v/>
      </c>
      <c r="I33" s="63" t="str">
        <f>IF(OR(C33&lt;22,C33&gt;42,C33&gt;42,D33=""),"",IF(((D33/Q33)^(P33)-1)/(P33*R33)&gt;3,3+(D33-AA33)/AB33,IF(((D33/Q33)^(P33)-1)/(P33*R33)&lt;-3,-3+(D33-AC33)/AD33,((D33/Q33)^(P33)-1)/(P33*R33))))</f>
        <v/>
      </c>
      <c r="J33" s="95" t="str">
        <f>IF(OR(C33&lt;23,C33&gt;41,E33=""),"",((E33/T33)^(S33)-1)/(S33*U33))</f>
        <v/>
      </c>
      <c r="K33" s="96" t="str">
        <f>IF(OR(C33&lt;23,C33&gt;41,F33=""),"",((F33/W33)^(V33)-1)/(V33*X33))</f>
        <v/>
      </c>
      <c r="L33" s="33" t="str">
        <f>IF(C33&lt;22,"",IF(C33&gt;42,"",IF(D33="","",NORMSDIST(I33))))</f>
        <v/>
      </c>
      <c r="M33" s="34" t="str">
        <f>IF(C33&lt;23,"",IF(C33&gt;41,"",IF(E33="","",NORMSDIST(J33))))</f>
        <v/>
      </c>
      <c r="N33" s="35" t="str">
        <f>IF(C33&lt;23,"",IF(C33&gt;41,"",IF(F33="","",NORMSDIST(K33))))</f>
        <v/>
      </c>
      <c r="P33" s="89" t="e">
        <f>LOOKUP($C33,$AF$10:$AF$30,IF($B33,$AG$10:$AG$30,$AX$10:$AX$30))</f>
        <v>#N/A</v>
      </c>
      <c r="Q33" s="89" t="e">
        <f>LOOKUP($C33,$AF$10:$AF$30,IF($B33,$AH$10:$AH$30,$AY$10:$AY$30))</f>
        <v>#N/A</v>
      </c>
      <c r="R33" s="89" t="e">
        <f>LOOKUP($C33,$AF$10:$AF$30,IF($B33,$AI$10:$AI$30,$AZ$10:$AZ$30))</f>
        <v>#N/A</v>
      </c>
      <c r="S33" s="90" t="e">
        <f>LOOKUP($C33,$AM$10:$AM$30,IF($B33,$AN$10:$AN$30,$BE$10:$BE$30))</f>
        <v>#N/A</v>
      </c>
      <c r="T33" s="90" t="e">
        <f>LOOKUP($C33,$AM$10:$AM$30,IF($B33,$AO$10:$AO$30,$BF$10:$BF$30))</f>
        <v>#N/A</v>
      </c>
      <c r="U33" s="90" t="e">
        <f>LOOKUP($C33,$AM$10:$AM$30,IF($B33,$AP$10:$AP$30,$BG$10:$BG$30))</f>
        <v>#N/A</v>
      </c>
      <c r="V33" s="90" t="e">
        <f>LOOKUP($C33,$AR$10:$AR$30,IF($B33,$AS$10:$AS$30,$BJ$10:$BJ$30))</f>
        <v>#N/A</v>
      </c>
      <c r="W33" s="90" t="e">
        <f>LOOKUP($C33,$AR$10:$AR$30,IF($B33,$AT$10:$AT$30,$BK$10:$BK$30))</f>
        <v>#N/A</v>
      </c>
      <c r="X33" s="90" t="e">
        <f>LOOKUP($C33,$AR$10:$AR$30,IF($B33,$AU$10:$AU$30,$BL$10:$BL$30))</f>
        <v>#N/A</v>
      </c>
      <c r="Y33" s="91" t="e">
        <f>LOOKUP($C33,$AF$10:$AF$30,IF($B33,$AJ$10:$AJ$30,$BA$10:$BA$30))</f>
        <v>#N/A</v>
      </c>
      <c r="Z33" s="91" t="e">
        <f>LOOKUP($C33,$AF$10:$AF$30,IF($B33,$AK$10:$AK$30,$BB$10:$BB$30))</f>
        <v>#N/A</v>
      </c>
      <c r="AA33" s="47" t="e">
        <f t="shared" si="0"/>
        <v>#N/A</v>
      </c>
      <c r="AB33" s="47" t="e">
        <f t="shared" si="1"/>
        <v>#N/A</v>
      </c>
      <c r="AC33" s="47" t="e">
        <f t="shared" si="2"/>
        <v>#N/A</v>
      </c>
      <c r="AD33" s="47" t="e">
        <f t="shared" si="3"/>
        <v>#N/A</v>
      </c>
      <c r="AE33" s="4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 s="31"/>
      <c r="BB33" s="31"/>
      <c r="BC33"/>
      <c r="BD33"/>
      <c r="BE33"/>
      <c r="BF33"/>
      <c r="BG33"/>
      <c r="BH33"/>
      <c r="BI33"/>
      <c r="BJ33"/>
      <c r="BK33"/>
      <c r="BL33"/>
      <c r="BN33" s="65" t="s">
        <v>49</v>
      </c>
      <c r="BV33" s="3"/>
      <c r="BW33" s="3"/>
    </row>
    <row r="34" spans="1:75" x14ac:dyDescent="0.2">
      <c r="A34" s="20"/>
      <c r="B34" s="20"/>
      <c r="C34" s="20"/>
      <c r="D34" s="20"/>
      <c r="E34" s="20"/>
      <c r="F34" s="20"/>
      <c r="H34" s="94" t="str">
        <f>IF(C34&lt;22,"",IF(C34&gt;42,"",IF(D34="","",IF(D34&lt;Y34,"SGA",IF(D34&gt;Z34,"LGA","AGA")))))</f>
        <v/>
      </c>
      <c r="I34" s="63" t="str">
        <f>IF(OR(C34&lt;22,C34&gt;42,C34&gt;42,D34=""),"",IF(((D34/Q34)^(P34)-1)/(P34*R34)&gt;3,3+(D34-AA34)/AB34,IF(((D34/Q34)^(P34)-1)/(P34*R34)&lt;-3,-3+(D34-AC34)/AD34,((D34/Q34)^(P34)-1)/(P34*R34))))</f>
        <v/>
      </c>
      <c r="J34" s="95" t="str">
        <f>IF(OR(C34&lt;23,C34&gt;41,E34=""),"",((E34/T34)^(S34)-1)/(S34*U34))</f>
        <v/>
      </c>
      <c r="K34" s="96" t="str">
        <f>IF(OR(C34&lt;23,C34&gt;41,F34=""),"",((F34/W34)^(V34)-1)/(V34*X34))</f>
        <v/>
      </c>
      <c r="L34" s="33" t="str">
        <f>IF(C34&lt;22,"",IF(C34&gt;42,"",IF(D34="","",NORMSDIST(I34))))</f>
        <v/>
      </c>
      <c r="M34" s="34" t="str">
        <f>IF(C34&lt;23,"",IF(C34&gt;41,"",IF(E34="","",NORMSDIST(J34))))</f>
        <v/>
      </c>
      <c r="N34" s="35" t="str">
        <f>IF(C34&lt;23,"",IF(C34&gt;41,"",IF(F34="","",NORMSDIST(K34))))</f>
        <v/>
      </c>
      <c r="P34" s="89" t="e">
        <f>LOOKUP($C34,$AF$10:$AF$30,IF($B34,$AG$10:$AG$30,$AX$10:$AX$30))</f>
        <v>#N/A</v>
      </c>
      <c r="Q34" s="89" t="e">
        <f>LOOKUP($C34,$AF$10:$AF$30,IF($B34,$AH$10:$AH$30,$AY$10:$AY$30))</f>
        <v>#N/A</v>
      </c>
      <c r="R34" s="89" t="e">
        <f>LOOKUP($C34,$AF$10:$AF$30,IF($B34,$AI$10:$AI$30,$AZ$10:$AZ$30))</f>
        <v>#N/A</v>
      </c>
      <c r="S34" s="90" t="e">
        <f>LOOKUP($C34,$AM$10:$AM$30,IF($B34,$AN$10:$AN$30,$BE$10:$BE$30))</f>
        <v>#N/A</v>
      </c>
      <c r="T34" s="90" t="e">
        <f>LOOKUP($C34,$AM$10:$AM$30,IF($B34,$AO$10:$AO$30,$BF$10:$BF$30))</f>
        <v>#N/A</v>
      </c>
      <c r="U34" s="90" t="e">
        <f>LOOKUP($C34,$AM$10:$AM$30,IF($B34,$AP$10:$AP$30,$BG$10:$BG$30))</f>
        <v>#N/A</v>
      </c>
      <c r="V34" s="90" t="e">
        <f>LOOKUP($C34,$AR$10:$AR$30,IF($B34,$AS$10:$AS$30,$BJ$10:$BJ$30))</f>
        <v>#N/A</v>
      </c>
      <c r="W34" s="90" t="e">
        <f>LOOKUP($C34,$AR$10:$AR$30,IF($B34,$AT$10:$AT$30,$BK$10:$BK$30))</f>
        <v>#N/A</v>
      </c>
      <c r="X34" s="90" t="e">
        <f>LOOKUP($C34,$AR$10:$AR$30,IF($B34,$AU$10:$AU$30,$BL$10:$BL$30))</f>
        <v>#N/A</v>
      </c>
      <c r="Y34" s="91" t="e">
        <f>LOOKUP($C34,$AF$10:$AF$30,IF($B34,$AJ$10:$AJ$30,$BA$10:$BA$30))</f>
        <v>#N/A</v>
      </c>
      <c r="Z34" s="91" t="e">
        <f>LOOKUP($C34,$AF$10:$AF$30,IF($B34,$AK$10:$AK$30,$BB$10:$BB$30))</f>
        <v>#N/A</v>
      </c>
      <c r="AA34" s="47" t="e">
        <f t="shared" si="0"/>
        <v>#N/A</v>
      </c>
      <c r="AB34" s="47" t="e">
        <f t="shared" si="1"/>
        <v>#N/A</v>
      </c>
      <c r="AC34" s="47" t="e">
        <f t="shared" si="2"/>
        <v>#N/A</v>
      </c>
      <c r="AD34" s="47" t="e">
        <f t="shared" si="3"/>
        <v>#N/A</v>
      </c>
      <c r="AE34" s="4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 s="31"/>
      <c r="BB34" s="31"/>
      <c r="BC34"/>
      <c r="BD34"/>
      <c r="BE34"/>
      <c r="BF34"/>
      <c r="BG34"/>
      <c r="BH34"/>
      <c r="BI34"/>
      <c r="BJ34"/>
      <c r="BK34"/>
      <c r="BL34"/>
      <c r="BN34" s="66" t="s">
        <v>50</v>
      </c>
      <c r="BV34" s="3"/>
      <c r="BW34" s="3"/>
    </row>
    <row r="35" spans="1:75" x14ac:dyDescent="0.2">
      <c r="A35" s="20"/>
      <c r="B35" s="20"/>
      <c r="C35" s="20"/>
      <c r="D35" s="20"/>
      <c r="E35" s="20"/>
      <c r="F35" s="20"/>
      <c r="H35" s="94" t="str">
        <f>IF(C35&lt;22,"",IF(C35&gt;42,"",IF(D35="","",IF(D35&lt;Y35,"SGA",IF(D35&gt;Z35,"LGA","AGA")))))</f>
        <v/>
      </c>
      <c r="I35" s="63" t="str">
        <f>IF(OR(C35&lt;22,C35&gt;42,C35&gt;42,D35=""),"",IF(((D35/Q35)^(P35)-1)/(P35*R35)&gt;3,3+(D35-AA35)/AB35,IF(((D35/Q35)^(P35)-1)/(P35*R35)&lt;-3,-3+(D35-AC35)/AD35,((D35/Q35)^(P35)-1)/(P35*R35))))</f>
        <v/>
      </c>
      <c r="J35" s="95" t="str">
        <f>IF(OR(C35&lt;23,C35&gt;41,E35=""),"",((E35/T35)^(S35)-1)/(S35*U35))</f>
        <v/>
      </c>
      <c r="K35" s="96" t="str">
        <f>IF(OR(C35&lt;23,C35&gt;41,F35=""),"",((F35/W35)^(V35)-1)/(V35*X35))</f>
        <v/>
      </c>
      <c r="L35" s="33" t="str">
        <f>IF(C35&lt;22,"",IF(C35&gt;42,"",IF(D35="","",NORMSDIST(I35))))</f>
        <v/>
      </c>
      <c r="M35" s="34" t="str">
        <f>IF(C35&lt;23,"",IF(C35&gt;41,"",IF(E35="","",NORMSDIST(J35))))</f>
        <v/>
      </c>
      <c r="N35" s="35" t="str">
        <f>IF(C35&lt;23,"",IF(C35&gt;41,"",IF(F35="","",NORMSDIST(K35))))</f>
        <v/>
      </c>
      <c r="P35" s="89" t="e">
        <f>LOOKUP($C35,$AF$10:$AF$30,IF($B35,$AG$10:$AG$30,$AX$10:$AX$30))</f>
        <v>#N/A</v>
      </c>
      <c r="Q35" s="89" t="e">
        <f>LOOKUP($C35,$AF$10:$AF$30,IF($B35,$AH$10:$AH$30,$AY$10:$AY$30))</f>
        <v>#N/A</v>
      </c>
      <c r="R35" s="89" t="e">
        <f>LOOKUP($C35,$AF$10:$AF$30,IF($B35,$AI$10:$AI$30,$AZ$10:$AZ$30))</f>
        <v>#N/A</v>
      </c>
      <c r="S35" s="90" t="e">
        <f>LOOKUP($C35,$AM$10:$AM$30,IF($B35,$AN$10:$AN$30,$BE$10:$BE$30))</f>
        <v>#N/A</v>
      </c>
      <c r="T35" s="90" t="e">
        <f>LOOKUP($C35,$AM$10:$AM$30,IF($B35,$AO$10:$AO$30,$BF$10:$BF$30))</f>
        <v>#N/A</v>
      </c>
      <c r="U35" s="90" t="e">
        <f>LOOKUP($C35,$AM$10:$AM$30,IF($B35,$AP$10:$AP$30,$BG$10:$BG$30))</f>
        <v>#N/A</v>
      </c>
      <c r="V35" s="90" t="e">
        <f>LOOKUP($C35,$AR$10:$AR$30,IF($B35,$AS$10:$AS$30,$BJ$10:$BJ$30))</f>
        <v>#N/A</v>
      </c>
      <c r="W35" s="90" t="e">
        <f>LOOKUP($C35,$AR$10:$AR$30,IF($B35,$AT$10:$AT$30,$BK$10:$BK$30))</f>
        <v>#N/A</v>
      </c>
      <c r="X35" s="90" t="e">
        <f>LOOKUP($C35,$AR$10:$AR$30,IF($B35,$AU$10:$AU$30,$BL$10:$BL$30))</f>
        <v>#N/A</v>
      </c>
      <c r="Y35" s="91" t="e">
        <f>LOOKUP($C35,$AF$10:$AF$30,IF($B35,$AJ$10:$AJ$30,$BA$10:$BA$30))</f>
        <v>#N/A</v>
      </c>
      <c r="Z35" s="91" t="e">
        <f>LOOKUP($C35,$AF$10:$AF$30,IF($B35,$AK$10:$AK$30,$BB$10:$BB$30))</f>
        <v>#N/A</v>
      </c>
      <c r="AA35" s="47" t="e">
        <f t="shared" si="0"/>
        <v>#N/A</v>
      </c>
      <c r="AB35" s="47" t="e">
        <f t="shared" si="1"/>
        <v>#N/A</v>
      </c>
      <c r="AC35" s="47" t="e">
        <f t="shared" si="2"/>
        <v>#N/A</v>
      </c>
      <c r="AD35" s="47" t="e">
        <f t="shared" si="3"/>
        <v>#N/A</v>
      </c>
      <c r="AE35" s="4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 s="31"/>
      <c r="BB35" s="31"/>
      <c r="BC35"/>
      <c r="BD35"/>
      <c r="BE35"/>
      <c r="BF35"/>
      <c r="BG35"/>
      <c r="BH35"/>
      <c r="BI35"/>
      <c r="BJ35"/>
      <c r="BK35"/>
      <c r="BL35"/>
      <c r="BN35" s="67" t="s">
        <v>51</v>
      </c>
      <c r="BV35" s="3"/>
      <c r="BW35" s="3"/>
    </row>
    <row r="36" spans="1:75" x14ac:dyDescent="0.2">
      <c r="A36" s="20"/>
      <c r="B36" s="20"/>
      <c r="C36" s="20"/>
      <c r="D36" s="20"/>
      <c r="E36" s="20"/>
      <c r="F36" s="20"/>
      <c r="H36" s="94" t="str">
        <f>IF(C36&lt;22,"",IF(C36&gt;42,"",IF(D36="","",IF(D36&lt;Y36,"SGA",IF(D36&gt;Z36,"LGA","AGA")))))</f>
        <v/>
      </c>
      <c r="I36" s="63" t="str">
        <f>IF(OR(C36&lt;22,C36&gt;42,C36&gt;42,D36=""),"",IF(((D36/Q36)^(P36)-1)/(P36*R36)&gt;3,3+(D36-AA36)/AB36,IF(((D36/Q36)^(P36)-1)/(P36*R36)&lt;-3,-3+(D36-AC36)/AD36,((D36/Q36)^(P36)-1)/(P36*R36))))</f>
        <v/>
      </c>
      <c r="J36" s="95" t="str">
        <f>IF(OR(C36&lt;23,C36&gt;41,E36=""),"",((E36/T36)^(S36)-1)/(S36*U36))</f>
        <v/>
      </c>
      <c r="K36" s="96" t="str">
        <f>IF(OR(C36&lt;23,C36&gt;41,F36=""),"",((F36/W36)^(V36)-1)/(V36*X36))</f>
        <v/>
      </c>
      <c r="L36" s="33" t="str">
        <f>IF(C36&lt;22,"",IF(C36&gt;42,"",IF(D36="","",NORMSDIST(I36))))</f>
        <v/>
      </c>
      <c r="M36" s="34" t="str">
        <f>IF(C36&lt;23,"",IF(C36&gt;41,"",IF(E36="","",NORMSDIST(J36))))</f>
        <v/>
      </c>
      <c r="N36" s="35" t="str">
        <f>IF(C36&lt;23,"",IF(C36&gt;41,"",IF(F36="","",NORMSDIST(K36))))</f>
        <v/>
      </c>
      <c r="P36" s="89" t="e">
        <f>LOOKUP($C36,$AF$10:$AF$30,IF($B36,$AG$10:$AG$30,$AX$10:$AX$30))</f>
        <v>#N/A</v>
      </c>
      <c r="Q36" s="89" t="e">
        <f>LOOKUP($C36,$AF$10:$AF$30,IF($B36,$AH$10:$AH$30,$AY$10:$AY$30))</f>
        <v>#N/A</v>
      </c>
      <c r="R36" s="89" t="e">
        <f>LOOKUP($C36,$AF$10:$AF$30,IF($B36,$AI$10:$AI$30,$AZ$10:$AZ$30))</f>
        <v>#N/A</v>
      </c>
      <c r="S36" s="90" t="e">
        <f>LOOKUP($C36,$AM$10:$AM$30,IF($B36,$AN$10:$AN$30,$BE$10:$BE$30))</f>
        <v>#N/A</v>
      </c>
      <c r="T36" s="90" t="e">
        <f>LOOKUP($C36,$AM$10:$AM$30,IF($B36,$AO$10:$AO$30,$BF$10:$BF$30))</f>
        <v>#N/A</v>
      </c>
      <c r="U36" s="90" t="e">
        <f>LOOKUP($C36,$AM$10:$AM$30,IF($B36,$AP$10:$AP$30,$BG$10:$BG$30))</f>
        <v>#N/A</v>
      </c>
      <c r="V36" s="90" t="e">
        <f>LOOKUP($C36,$AR$10:$AR$30,IF($B36,$AS$10:$AS$30,$BJ$10:$BJ$30))</f>
        <v>#N/A</v>
      </c>
      <c r="W36" s="90" t="e">
        <f>LOOKUP($C36,$AR$10:$AR$30,IF($B36,$AT$10:$AT$30,$BK$10:$BK$30))</f>
        <v>#N/A</v>
      </c>
      <c r="X36" s="90" t="e">
        <f>LOOKUP($C36,$AR$10:$AR$30,IF($B36,$AU$10:$AU$30,$BL$10:$BL$30))</f>
        <v>#N/A</v>
      </c>
      <c r="Y36" s="91" t="e">
        <f>LOOKUP($C36,$AF$10:$AF$30,IF($B36,$AJ$10:$AJ$30,$BA$10:$BA$30))</f>
        <v>#N/A</v>
      </c>
      <c r="Z36" s="91" t="e">
        <f>LOOKUP($C36,$AF$10:$AF$30,IF($B36,$AK$10:$AK$30,$BB$10:$BB$30))</f>
        <v>#N/A</v>
      </c>
      <c r="AA36" s="47" t="e">
        <f t="shared" si="0"/>
        <v>#N/A</v>
      </c>
      <c r="AB36" s="47" t="e">
        <f t="shared" si="1"/>
        <v>#N/A</v>
      </c>
      <c r="AC36" s="47" t="e">
        <f t="shared" si="2"/>
        <v>#N/A</v>
      </c>
      <c r="AD36" s="47" t="e">
        <f t="shared" si="3"/>
        <v>#N/A</v>
      </c>
      <c r="AE36" s="4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 s="31"/>
      <c r="BB36" s="31"/>
      <c r="BC36"/>
      <c r="BD36"/>
      <c r="BE36"/>
      <c r="BF36"/>
      <c r="BG36"/>
      <c r="BH36"/>
      <c r="BI36"/>
      <c r="BJ36"/>
      <c r="BK36"/>
      <c r="BL36"/>
      <c r="BN36" s="67" t="s">
        <v>52</v>
      </c>
      <c r="BV36" s="3"/>
      <c r="BW36" s="3"/>
    </row>
    <row r="37" spans="1:75" x14ac:dyDescent="0.2">
      <c r="A37" s="20"/>
      <c r="B37" s="20"/>
      <c r="C37" s="20"/>
      <c r="D37" s="20"/>
      <c r="E37" s="20"/>
      <c r="F37" s="20"/>
      <c r="H37" s="94" t="str">
        <f>IF(C37&lt;22,"",IF(C37&gt;42,"",IF(D37="","",IF(D37&lt;Y37,"SGA",IF(D37&gt;Z37,"LGA","AGA")))))</f>
        <v/>
      </c>
      <c r="I37" s="63" t="str">
        <f>IF(OR(C37&lt;22,C37&gt;42,C37&gt;42,D37=""),"",IF(((D37/Q37)^(P37)-1)/(P37*R37)&gt;3,3+(D37-AA37)/AB37,IF(((D37/Q37)^(P37)-1)/(P37*R37)&lt;-3,-3+(D37-AC37)/AD37,((D37/Q37)^(P37)-1)/(P37*R37))))</f>
        <v/>
      </c>
      <c r="J37" s="95" t="str">
        <f>IF(OR(C37&lt;23,C37&gt;41,E37=""),"",((E37/T37)^(S37)-1)/(S37*U37))</f>
        <v/>
      </c>
      <c r="K37" s="96" t="str">
        <f>IF(OR(C37&lt;23,C37&gt;41,F37=""),"",((F37/W37)^(V37)-1)/(V37*X37))</f>
        <v/>
      </c>
      <c r="L37" s="33" t="str">
        <f>IF(C37&lt;22,"",IF(C37&gt;42,"",IF(D37="","",NORMSDIST(I37))))</f>
        <v/>
      </c>
      <c r="M37" s="34" t="str">
        <f>IF(C37&lt;23,"",IF(C37&gt;41,"",IF(E37="","",NORMSDIST(J37))))</f>
        <v/>
      </c>
      <c r="N37" s="35" t="str">
        <f>IF(C37&lt;23,"",IF(C37&gt;41,"",IF(F37="","",NORMSDIST(K37))))</f>
        <v/>
      </c>
      <c r="P37" s="89" t="e">
        <f>LOOKUP($C37,$AF$10:$AF$30,IF($B37,$AG$10:$AG$30,$AX$10:$AX$30))</f>
        <v>#N/A</v>
      </c>
      <c r="Q37" s="89" t="e">
        <f>LOOKUP($C37,$AF$10:$AF$30,IF($B37,$AH$10:$AH$30,$AY$10:$AY$30))</f>
        <v>#N/A</v>
      </c>
      <c r="R37" s="89" t="e">
        <f>LOOKUP($C37,$AF$10:$AF$30,IF($B37,$AI$10:$AI$30,$AZ$10:$AZ$30))</f>
        <v>#N/A</v>
      </c>
      <c r="S37" s="90" t="e">
        <f>LOOKUP($C37,$AM$10:$AM$30,IF($B37,$AN$10:$AN$30,$BE$10:$BE$30))</f>
        <v>#N/A</v>
      </c>
      <c r="T37" s="90" t="e">
        <f>LOOKUP($C37,$AM$10:$AM$30,IF($B37,$AO$10:$AO$30,$BF$10:$BF$30))</f>
        <v>#N/A</v>
      </c>
      <c r="U37" s="90" t="e">
        <f>LOOKUP($C37,$AM$10:$AM$30,IF($B37,$AP$10:$AP$30,$BG$10:$BG$30))</f>
        <v>#N/A</v>
      </c>
      <c r="V37" s="90" t="e">
        <f>LOOKUP($C37,$AR$10:$AR$30,IF($B37,$AS$10:$AS$30,$BJ$10:$BJ$30))</f>
        <v>#N/A</v>
      </c>
      <c r="W37" s="90" t="e">
        <f>LOOKUP($C37,$AR$10:$AR$30,IF($B37,$AT$10:$AT$30,$BK$10:$BK$30))</f>
        <v>#N/A</v>
      </c>
      <c r="X37" s="90" t="e">
        <f>LOOKUP($C37,$AR$10:$AR$30,IF($B37,$AU$10:$AU$30,$BL$10:$BL$30))</f>
        <v>#N/A</v>
      </c>
      <c r="Y37" s="91" t="e">
        <f>LOOKUP($C37,$AF$10:$AF$30,IF($B37,$AJ$10:$AJ$30,$BA$10:$BA$30))</f>
        <v>#N/A</v>
      </c>
      <c r="Z37" s="91" t="e">
        <f>LOOKUP($C37,$AF$10:$AF$30,IF($B37,$AK$10:$AK$30,$BB$10:$BB$30))</f>
        <v>#N/A</v>
      </c>
      <c r="AA37" s="47" t="e">
        <f t="shared" si="0"/>
        <v>#N/A</v>
      </c>
      <c r="AB37" s="47" t="e">
        <f t="shared" si="1"/>
        <v>#N/A</v>
      </c>
      <c r="AC37" s="47" t="e">
        <f t="shared" si="2"/>
        <v>#N/A</v>
      </c>
      <c r="AD37" s="47" t="e">
        <f t="shared" si="3"/>
        <v>#N/A</v>
      </c>
      <c r="AE37" s="4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 s="31"/>
      <c r="BB37" s="31"/>
      <c r="BC37"/>
      <c r="BD37"/>
      <c r="BE37"/>
      <c r="BF37"/>
      <c r="BG37"/>
      <c r="BH37"/>
      <c r="BI37"/>
      <c r="BJ37"/>
      <c r="BK37"/>
      <c r="BL37"/>
      <c r="BN37" s="68" t="s">
        <v>53</v>
      </c>
      <c r="BV37" s="3"/>
      <c r="BW37" s="3"/>
    </row>
    <row r="38" spans="1:75" x14ac:dyDescent="0.2">
      <c r="A38" s="20"/>
      <c r="B38" s="20"/>
      <c r="C38" s="20"/>
      <c r="D38" s="20"/>
      <c r="E38" s="20"/>
      <c r="F38" s="20"/>
      <c r="H38" s="94" t="str">
        <f>IF(C38&lt;22,"",IF(C38&gt;42,"",IF(D38="","",IF(D38&lt;Y38,"SGA",IF(D38&gt;Z38,"LGA","AGA")))))</f>
        <v/>
      </c>
      <c r="I38" s="63" t="str">
        <f>IF(OR(C38&lt;22,C38&gt;42,C38&gt;42,D38=""),"",IF(((D38/Q38)^(P38)-1)/(P38*R38)&gt;3,3+(D38-AA38)/AB38,IF(((D38/Q38)^(P38)-1)/(P38*R38)&lt;-3,-3+(D38-AC38)/AD38,((D38/Q38)^(P38)-1)/(P38*R38))))</f>
        <v/>
      </c>
      <c r="J38" s="95" t="str">
        <f>IF(OR(C38&lt;23,C38&gt;41,E38=""),"",((E38/T38)^(S38)-1)/(S38*U38))</f>
        <v/>
      </c>
      <c r="K38" s="96" t="str">
        <f>IF(OR(C38&lt;23,C38&gt;41,F38=""),"",((F38/W38)^(V38)-1)/(V38*X38))</f>
        <v/>
      </c>
      <c r="L38" s="33" t="str">
        <f>IF(C38&lt;22,"",IF(C38&gt;42,"",IF(D38="","",NORMSDIST(I38))))</f>
        <v/>
      </c>
      <c r="M38" s="34" t="str">
        <f>IF(C38&lt;23,"",IF(C38&gt;41,"",IF(E38="","",NORMSDIST(J38))))</f>
        <v/>
      </c>
      <c r="N38" s="35" t="str">
        <f>IF(C38&lt;23,"",IF(C38&gt;41,"",IF(F38="","",NORMSDIST(K38))))</f>
        <v/>
      </c>
      <c r="P38" s="89" t="e">
        <f>LOOKUP($C38,$AF$10:$AF$30,IF($B38,$AG$10:$AG$30,$AX$10:$AX$30))</f>
        <v>#N/A</v>
      </c>
      <c r="Q38" s="89" t="e">
        <f>LOOKUP($C38,$AF$10:$AF$30,IF($B38,$AH$10:$AH$30,$AY$10:$AY$30))</f>
        <v>#N/A</v>
      </c>
      <c r="R38" s="89" t="e">
        <f>LOOKUP($C38,$AF$10:$AF$30,IF($B38,$AI$10:$AI$30,$AZ$10:$AZ$30))</f>
        <v>#N/A</v>
      </c>
      <c r="S38" s="90" t="e">
        <f>LOOKUP($C38,$AM$10:$AM$30,IF($B38,$AN$10:$AN$30,$BE$10:$BE$30))</f>
        <v>#N/A</v>
      </c>
      <c r="T38" s="90" t="e">
        <f>LOOKUP($C38,$AM$10:$AM$30,IF($B38,$AO$10:$AO$30,$BF$10:$BF$30))</f>
        <v>#N/A</v>
      </c>
      <c r="U38" s="90" t="e">
        <f>LOOKUP($C38,$AM$10:$AM$30,IF($B38,$AP$10:$AP$30,$BG$10:$BG$30))</f>
        <v>#N/A</v>
      </c>
      <c r="V38" s="90" t="e">
        <f>LOOKUP($C38,$AR$10:$AR$30,IF($B38,$AS$10:$AS$30,$BJ$10:$BJ$30))</f>
        <v>#N/A</v>
      </c>
      <c r="W38" s="90" t="e">
        <f>LOOKUP($C38,$AR$10:$AR$30,IF($B38,$AT$10:$AT$30,$BK$10:$BK$30))</f>
        <v>#N/A</v>
      </c>
      <c r="X38" s="90" t="e">
        <f>LOOKUP($C38,$AR$10:$AR$30,IF($B38,$AU$10:$AU$30,$BL$10:$BL$30))</f>
        <v>#N/A</v>
      </c>
      <c r="Y38" s="91" t="e">
        <f>LOOKUP($C38,$AF$10:$AF$30,IF($B38,$AJ$10:$AJ$30,$BA$10:$BA$30))</f>
        <v>#N/A</v>
      </c>
      <c r="Z38" s="91" t="e">
        <f>LOOKUP($C38,$AF$10:$AF$30,IF($B38,$AK$10:$AK$30,$BB$10:$BB$30))</f>
        <v>#N/A</v>
      </c>
      <c r="AA38" s="47" t="e">
        <f t="shared" si="0"/>
        <v>#N/A</v>
      </c>
      <c r="AB38" s="47" t="e">
        <f t="shared" si="1"/>
        <v>#N/A</v>
      </c>
      <c r="AC38" s="47" t="e">
        <f t="shared" si="2"/>
        <v>#N/A</v>
      </c>
      <c r="AD38" s="47" t="e">
        <f t="shared" si="3"/>
        <v>#N/A</v>
      </c>
      <c r="AE38" s="4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V38" s="3"/>
      <c r="BW38" s="3"/>
    </row>
    <row r="39" spans="1:75" x14ac:dyDescent="0.2">
      <c r="A39" s="20"/>
      <c r="B39" s="20"/>
      <c r="C39" s="20"/>
      <c r="D39" s="20"/>
      <c r="E39" s="20"/>
      <c r="F39" s="20"/>
      <c r="H39" s="94" t="str">
        <f>IF(C39&lt;22,"",IF(C39&gt;42,"",IF(D39="","",IF(D39&lt;Y39,"SGA",IF(D39&gt;Z39,"LGA","AGA")))))</f>
        <v/>
      </c>
      <c r="I39" s="63" t="str">
        <f>IF(OR(C39&lt;22,C39&gt;42,C39&gt;42,D39=""),"",IF(((D39/Q39)^(P39)-1)/(P39*R39)&gt;3,3+(D39-AA39)/AB39,IF(((D39/Q39)^(P39)-1)/(P39*R39)&lt;-3,-3+(D39-AC39)/AD39,((D39/Q39)^(P39)-1)/(P39*R39))))</f>
        <v/>
      </c>
      <c r="J39" s="95" t="str">
        <f>IF(OR(C39&lt;23,C39&gt;41,E39=""),"",((E39/T39)^(S39)-1)/(S39*U39))</f>
        <v/>
      </c>
      <c r="K39" s="96" t="str">
        <f>IF(OR(C39&lt;23,C39&gt;41,F39=""),"",((F39/W39)^(V39)-1)/(V39*X39))</f>
        <v/>
      </c>
      <c r="L39" s="33" t="str">
        <f>IF(C39&lt;22,"",IF(C39&gt;42,"",IF(D39="","",NORMSDIST(I39))))</f>
        <v/>
      </c>
      <c r="M39" s="34" t="str">
        <f>IF(C39&lt;23,"",IF(C39&gt;41,"",IF(E39="","",NORMSDIST(J39))))</f>
        <v/>
      </c>
      <c r="N39" s="35" t="str">
        <f>IF(C39&lt;23,"",IF(C39&gt;41,"",IF(F39="","",NORMSDIST(K39))))</f>
        <v/>
      </c>
      <c r="P39" s="89" t="e">
        <f>LOOKUP($C39,$AF$10:$AF$30,IF($B39,$AG$10:$AG$30,$AX$10:$AX$30))</f>
        <v>#N/A</v>
      </c>
      <c r="Q39" s="89" t="e">
        <f>LOOKUP($C39,$AF$10:$AF$30,IF($B39,$AH$10:$AH$30,$AY$10:$AY$30))</f>
        <v>#N/A</v>
      </c>
      <c r="R39" s="89" t="e">
        <f>LOOKUP($C39,$AF$10:$AF$30,IF($B39,$AI$10:$AI$30,$AZ$10:$AZ$30))</f>
        <v>#N/A</v>
      </c>
      <c r="S39" s="90" t="e">
        <f>LOOKUP($C39,$AM$10:$AM$30,IF($B39,$AN$10:$AN$30,$BE$10:$BE$30))</f>
        <v>#N/A</v>
      </c>
      <c r="T39" s="90" t="e">
        <f>LOOKUP($C39,$AM$10:$AM$30,IF($B39,$AO$10:$AO$30,$BF$10:$BF$30))</f>
        <v>#N/A</v>
      </c>
      <c r="U39" s="90" t="e">
        <f>LOOKUP($C39,$AM$10:$AM$30,IF($B39,$AP$10:$AP$30,$BG$10:$BG$30))</f>
        <v>#N/A</v>
      </c>
      <c r="V39" s="90" t="e">
        <f>LOOKUP($C39,$AR$10:$AR$30,IF($B39,$AS$10:$AS$30,$BJ$10:$BJ$30))</f>
        <v>#N/A</v>
      </c>
      <c r="W39" s="90" t="e">
        <f>LOOKUP($C39,$AR$10:$AR$30,IF($B39,$AT$10:$AT$30,$BK$10:$BK$30))</f>
        <v>#N/A</v>
      </c>
      <c r="X39" s="90" t="e">
        <f>LOOKUP($C39,$AR$10:$AR$30,IF($B39,$AU$10:$AU$30,$BL$10:$BL$30))</f>
        <v>#N/A</v>
      </c>
      <c r="Y39" s="91" t="e">
        <f>LOOKUP($C39,$AF$10:$AF$30,IF($B39,$AJ$10:$AJ$30,$BA$10:$BA$30))</f>
        <v>#N/A</v>
      </c>
      <c r="Z39" s="91" t="e">
        <f>LOOKUP($C39,$AF$10:$AF$30,IF($B39,$AK$10:$AK$30,$BB$10:$BB$30))</f>
        <v>#N/A</v>
      </c>
      <c r="AA39" s="47" t="e">
        <f t="shared" si="0"/>
        <v>#N/A</v>
      </c>
      <c r="AB39" s="47" t="e">
        <f t="shared" si="1"/>
        <v>#N/A</v>
      </c>
      <c r="AC39" s="47" t="e">
        <f t="shared" si="2"/>
        <v>#N/A</v>
      </c>
      <c r="AD39" s="47" t="e">
        <f t="shared" si="3"/>
        <v>#N/A</v>
      </c>
      <c r="AE39" s="47"/>
      <c r="AF39" s="42"/>
      <c r="AG39" s="43"/>
      <c r="AH39" s="46"/>
      <c r="AI39" s="44"/>
      <c r="AJ39" s="45"/>
      <c r="AK39" s="45"/>
      <c r="AL39"/>
      <c r="AM39" s="42"/>
      <c r="AN39" s="43"/>
      <c r="AO39" s="43"/>
      <c r="AP39" s="49"/>
      <c r="AQ39"/>
      <c r="AR39" s="42"/>
      <c r="AS39" s="43"/>
      <c r="AT39" s="48"/>
      <c r="AU39" s="49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V39" s="3"/>
      <c r="BW39" s="3"/>
    </row>
    <row r="40" spans="1:75" x14ac:dyDescent="0.2">
      <c r="A40" s="20"/>
      <c r="B40" s="20"/>
      <c r="C40" s="27"/>
      <c r="D40" s="27"/>
      <c r="E40" s="28"/>
      <c r="F40" s="28"/>
      <c r="H40" s="94" t="str">
        <f>IF(C40&lt;22,"",IF(C40&gt;42,"",IF(D40="","",IF(D40&lt;Y40,"SGA",IF(D40&gt;Z40,"LGA","AGA")))))</f>
        <v/>
      </c>
      <c r="I40" s="63" t="str">
        <f>IF(OR(C40&lt;22,C40&gt;42,C40&gt;42,D40=""),"",IF(((D40/Q40)^(P40)-1)/(P40*R40)&gt;3,3+(D40-AA40)/AB40,IF(((D40/Q40)^(P40)-1)/(P40*R40)&lt;-3,-3+(D40-AC40)/AD40,((D40/Q40)^(P40)-1)/(P40*R40))))</f>
        <v/>
      </c>
      <c r="J40" s="95" t="str">
        <f>IF(OR(C40&lt;23,C40&gt;41,E40=""),"",((E40/T40)^(S40)-1)/(S40*U40))</f>
        <v/>
      </c>
      <c r="K40" s="96" t="str">
        <f>IF(OR(C40&lt;23,C40&gt;41,F40=""),"",((F40/W40)^(V40)-1)/(V40*X40))</f>
        <v/>
      </c>
      <c r="L40" s="33" t="str">
        <f>IF(C40&lt;22,"",IF(C40&gt;42,"",IF(D40="","",NORMSDIST(I40))))</f>
        <v/>
      </c>
      <c r="M40" s="34" t="str">
        <f>IF(C40&lt;23,"",IF(C40&gt;41,"",IF(E40="","",NORMSDIST(J40))))</f>
        <v/>
      </c>
      <c r="N40" s="35" t="str">
        <f>IF(C40&lt;23,"",IF(C40&gt;41,"",IF(F40="","",NORMSDIST(K40))))</f>
        <v/>
      </c>
      <c r="P40" s="89" t="e">
        <f>LOOKUP($C40,$AF$10:$AF$30,IF($B40,$AG$10:$AG$30,$AX$10:$AX$30))</f>
        <v>#N/A</v>
      </c>
      <c r="Q40" s="89" t="e">
        <f>LOOKUP($C40,$AF$10:$AF$30,IF($B40,$AH$10:$AH$30,$AY$10:$AY$30))</f>
        <v>#N/A</v>
      </c>
      <c r="R40" s="89" t="e">
        <f>LOOKUP($C40,$AF$10:$AF$30,IF($B40,$AI$10:$AI$30,$AZ$10:$AZ$30))</f>
        <v>#N/A</v>
      </c>
      <c r="S40" s="90" t="e">
        <f>LOOKUP($C40,$AM$10:$AM$30,IF($B40,$AN$10:$AN$30,$BE$10:$BE$30))</f>
        <v>#N/A</v>
      </c>
      <c r="T40" s="90" t="e">
        <f>LOOKUP($C40,$AM$10:$AM$30,IF($B40,$AO$10:$AO$30,$BF$10:$BF$30))</f>
        <v>#N/A</v>
      </c>
      <c r="U40" s="90" t="e">
        <f>LOOKUP($C40,$AM$10:$AM$30,IF($B40,$AP$10:$AP$30,$BG$10:$BG$30))</f>
        <v>#N/A</v>
      </c>
      <c r="V40" s="90" t="e">
        <f>LOOKUP($C40,$AR$10:$AR$30,IF($B40,$AS$10:$AS$30,$BJ$10:$BJ$30))</f>
        <v>#N/A</v>
      </c>
      <c r="W40" s="90" t="e">
        <f>LOOKUP($C40,$AR$10:$AR$30,IF($B40,$AT$10:$AT$30,$BK$10:$BK$30))</f>
        <v>#N/A</v>
      </c>
      <c r="X40" s="90" t="e">
        <f>LOOKUP($C40,$AR$10:$AR$30,IF($B40,$AU$10:$AU$30,$BL$10:$BL$30))</f>
        <v>#N/A</v>
      </c>
      <c r="Y40" s="91" t="e">
        <f>LOOKUP($C40,$AF$10:$AF$30,IF($B40,$AJ$10:$AJ$30,$BA$10:$BA$30))</f>
        <v>#N/A</v>
      </c>
      <c r="Z40" s="91" t="e">
        <f>LOOKUP($C40,$AF$10:$AF$30,IF($B40,$AK$10:$AK$30,$BB$10:$BB$30))</f>
        <v>#N/A</v>
      </c>
      <c r="AA40" s="47" t="e">
        <f t="shared" si="0"/>
        <v>#N/A</v>
      </c>
      <c r="AB40" s="47" t="e">
        <f t="shared" si="1"/>
        <v>#N/A</v>
      </c>
      <c r="AC40" s="47" t="e">
        <f t="shared" si="2"/>
        <v>#N/A</v>
      </c>
      <c r="AD40" s="47" t="e">
        <f t="shared" si="3"/>
        <v>#N/A</v>
      </c>
      <c r="AE40" s="47"/>
      <c r="AF40" s="42"/>
      <c r="AG40" s="43"/>
      <c r="AH40" s="46"/>
      <c r="AI40" s="44"/>
      <c r="AJ40" s="45"/>
      <c r="AK40" s="45"/>
      <c r="AL40"/>
      <c r="AM40" s="42"/>
      <c r="AN40" s="43"/>
      <c r="AO40" s="43"/>
      <c r="AP40" s="49"/>
      <c r="AQ40"/>
      <c r="AR40" s="42"/>
      <c r="AS40" s="43"/>
      <c r="AT40" s="48"/>
      <c r="AU40" s="49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V40" s="3"/>
      <c r="BW40" s="3"/>
    </row>
    <row r="41" spans="1:75" x14ac:dyDescent="0.2">
      <c r="A41" s="20"/>
      <c r="B41" s="20"/>
      <c r="C41" s="27"/>
      <c r="D41" s="27"/>
      <c r="E41" s="28"/>
      <c r="F41" s="28"/>
      <c r="H41" s="94" t="str">
        <f>IF(C41&lt;22,"",IF(C41&gt;42,"",IF(D41="","",IF(D41&lt;Y41,"SGA",IF(D41&gt;Z41,"LGA","AGA")))))</f>
        <v/>
      </c>
      <c r="I41" s="63" t="str">
        <f>IF(OR(C41&lt;22,C41&gt;42,C41&gt;42,D41=""),"",IF(((D41/Q41)^(P41)-1)/(P41*R41)&gt;3,3+(D41-AA41)/AB41,IF(((D41/Q41)^(P41)-1)/(P41*R41)&lt;-3,-3+(D41-AC41)/AD41,((D41/Q41)^(P41)-1)/(P41*R41))))</f>
        <v/>
      </c>
      <c r="J41" s="95" t="str">
        <f>IF(OR(C41&lt;23,C41&gt;41,E41=""),"",((E41/T41)^(S41)-1)/(S41*U41))</f>
        <v/>
      </c>
      <c r="K41" s="96" t="str">
        <f>IF(OR(C41&lt;23,C41&gt;41,F41=""),"",((F41/W41)^(V41)-1)/(V41*X41))</f>
        <v/>
      </c>
      <c r="L41" s="33" t="str">
        <f>IF(C41&lt;22,"",IF(C41&gt;42,"",IF(D41="","",NORMSDIST(I41))))</f>
        <v/>
      </c>
      <c r="M41" s="34" t="str">
        <f>IF(C41&lt;23,"",IF(C41&gt;41,"",IF(E41="","",NORMSDIST(J41))))</f>
        <v/>
      </c>
      <c r="N41" s="35" t="str">
        <f>IF(C41&lt;23,"",IF(C41&gt;41,"",IF(F41="","",NORMSDIST(K41))))</f>
        <v/>
      </c>
      <c r="P41" s="89" t="e">
        <f>LOOKUP($C41,$AF$10:$AF$30,IF($B41,$AG$10:$AG$30,$AX$10:$AX$30))</f>
        <v>#N/A</v>
      </c>
      <c r="Q41" s="89" t="e">
        <f>LOOKUP($C41,$AF$10:$AF$30,IF($B41,$AH$10:$AH$30,$AY$10:$AY$30))</f>
        <v>#N/A</v>
      </c>
      <c r="R41" s="89" t="e">
        <f>LOOKUP($C41,$AF$10:$AF$30,IF($B41,$AI$10:$AI$30,$AZ$10:$AZ$30))</f>
        <v>#N/A</v>
      </c>
      <c r="S41" s="90" t="e">
        <f>LOOKUP($C41,$AM$10:$AM$30,IF($B41,$AN$10:$AN$30,$BE$10:$BE$30))</f>
        <v>#N/A</v>
      </c>
      <c r="T41" s="90" t="e">
        <f>LOOKUP($C41,$AM$10:$AM$30,IF($B41,$AO$10:$AO$30,$BF$10:$BF$30))</f>
        <v>#N/A</v>
      </c>
      <c r="U41" s="90" t="e">
        <f>LOOKUP($C41,$AM$10:$AM$30,IF($B41,$AP$10:$AP$30,$BG$10:$BG$30))</f>
        <v>#N/A</v>
      </c>
      <c r="V41" s="90" t="e">
        <f>LOOKUP($C41,$AR$10:$AR$30,IF($B41,$AS$10:$AS$30,$BJ$10:$BJ$30))</f>
        <v>#N/A</v>
      </c>
      <c r="W41" s="90" t="e">
        <f>LOOKUP($C41,$AR$10:$AR$30,IF($B41,$AT$10:$AT$30,$BK$10:$BK$30))</f>
        <v>#N/A</v>
      </c>
      <c r="X41" s="90" t="e">
        <f>LOOKUP($C41,$AR$10:$AR$30,IF($B41,$AU$10:$AU$30,$BL$10:$BL$30))</f>
        <v>#N/A</v>
      </c>
      <c r="Y41" s="91" t="e">
        <f>LOOKUP($C41,$AF$10:$AF$30,IF($B41,$AJ$10:$AJ$30,$BA$10:$BA$30))</f>
        <v>#N/A</v>
      </c>
      <c r="Z41" s="91" t="e">
        <f>LOOKUP($C41,$AF$10:$AF$30,IF($B41,$AK$10:$AK$30,$BB$10:$BB$30))</f>
        <v>#N/A</v>
      </c>
      <c r="AA41" s="47" t="e">
        <f t="shared" si="0"/>
        <v>#N/A</v>
      </c>
      <c r="AB41" s="47" t="e">
        <f t="shared" si="1"/>
        <v>#N/A</v>
      </c>
      <c r="AC41" s="47" t="e">
        <f t="shared" si="2"/>
        <v>#N/A</v>
      </c>
      <c r="AD41" s="47" t="e">
        <f t="shared" si="3"/>
        <v>#N/A</v>
      </c>
      <c r="AE41" s="47"/>
      <c r="AF41" s="10"/>
      <c r="AG41" s="11"/>
      <c r="AH41" s="10"/>
      <c r="AI41" s="11"/>
      <c r="AJ41" s="10"/>
      <c r="AK41" s="10"/>
      <c r="AL41" s="6"/>
      <c r="AM41" s="10"/>
      <c r="AN41" s="11"/>
      <c r="AO41" s="11"/>
      <c r="AP41" s="11"/>
      <c r="AQ41" s="6"/>
      <c r="AR41" s="10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V41" s="3"/>
      <c r="BW41" s="3"/>
    </row>
    <row r="42" spans="1:75" x14ac:dyDescent="0.2">
      <c r="A42" s="20"/>
      <c r="B42" s="20"/>
      <c r="C42" s="27"/>
      <c r="D42" s="27"/>
      <c r="E42" s="28"/>
      <c r="F42" s="28"/>
      <c r="H42" s="94" t="str">
        <f>IF(C42&lt;22,"",IF(C42&gt;42,"",IF(D42="","",IF(D42&lt;Y42,"SGA",IF(D42&gt;Z42,"LGA","AGA")))))</f>
        <v/>
      </c>
      <c r="I42" s="63" t="str">
        <f>IF(OR(C42&lt;22,C42&gt;42,C42&gt;42,D42=""),"",IF(((D42/Q42)^(P42)-1)/(P42*R42)&gt;3,3+(D42-AA42)/AB42,IF(((D42/Q42)^(P42)-1)/(P42*R42)&lt;-3,-3+(D42-AC42)/AD42,((D42/Q42)^(P42)-1)/(P42*R42))))</f>
        <v/>
      </c>
      <c r="J42" s="95" t="str">
        <f>IF(OR(C42&lt;23,C42&gt;41,E42=""),"",((E42/T42)^(S42)-1)/(S42*U42))</f>
        <v/>
      </c>
      <c r="K42" s="96" t="str">
        <f>IF(OR(C42&lt;23,C42&gt;41,F42=""),"",((F42/W42)^(V42)-1)/(V42*X42))</f>
        <v/>
      </c>
      <c r="L42" s="33" t="str">
        <f>IF(C42&lt;22,"",IF(C42&gt;42,"",IF(D42="","",NORMSDIST(I42))))</f>
        <v/>
      </c>
      <c r="M42" s="34" t="str">
        <f>IF(C42&lt;23,"",IF(C42&gt;41,"",IF(E42="","",NORMSDIST(J42))))</f>
        <v/>
      </c>
      <c r="N42" s="35" t="str">
        <f>IF(C42&lt;23,"",IF(C42&gt;41,"",IF(F42="","",NORMSDIST(K42))))</f>
        <v/>
      </c>
      <c r="P42" s="89" t="e">
        <f>LOOKUP($C42,$AF$10:$AF$30,IF($B42,$AG$10:$AG$30,$AX$10:$AX$30))</f>
        <v>#N/A</v>
      </c>
      <c r="Q42" s="89" t="e">
        <f>LOOKUP($C42,$AF$10:$AF$30,IF($B42,$AH$10:$AH$30,$AY$10:$AY$30))</f>
        <v>#N/A</v>
      </c>
      <c r="R42" s="89" t="e">
        <f>LOOKUP($C42,$AF$10:$AF$30,IF($B42,$AI$10:$AI$30,$AZ$10:$AZ$30))</f>
        <v>#N/A</v>
      </c>
      <c r="S42" s="90" t="e">
        <f>LOOKUP($C42,$AM$10:$AM$30,IF($B42,$AN$10:$AN$30,$BE$10:$BE$30))</f>
        <v>#N/A</v>
      </c>
      <c r="T42" s="90" t="e">
        <f>LOOKUP($C42,$AM$10:$AM$30,IF($B42,$AO$10:$AO$30,$BF$10:$BF$30))</f>
        <v>#N/A</v>
      </c>
      <c r="U42" s="90" t="e">
        <f>LOOKUP($C42,$AM$10:$AM$30,IF($B42,$AP$10:$AP$30,$BG$10:$BG$30))</f>
        <v>#N/A</v>
      </c>
      <c r="V42" s="90" t="e">
        <f>LOOKUP($C42,$AR$10:$AR$30,IF($B42,$AS$10:$AS$30,$BJ$10:$BJ$30))</f>
        <v>#N/A</v>
      </c>
      <c r="W42" s="90" t="e">
        <f>LOOKUP($C42,$AR$10:$AR$30,IF($B42,$AT$10:$AT$30,$BK$10:$BK$30))</f>
        <v>#N/A</v>
      </c>
      <c r="X42" s="90" t="e">
        <f>LOOKUP($C42,$AR$10:$AR$30,IF($B42,$AU$10:$AU$30,$BL$10:$BL$30))</f>
        <v>#N/A</v>
      </c>
      <c r="Y42" s="91" t="e">
        <f>LOOKUP($C42,$AF$10:$AF$30,IF($B42,$AJ$10:$AJ$30,$BA$10:$BA$30))</f>
        <v>#N/A</v>
      </c>
      <c r="Z42" s="91" t="e">
        <f>LOOKUP($C42,$AF$10:$AF$30,IF($B42,$AK$10:$AK$30,$BB$10:$BB$30))</f>
        <v>#N/A</v>
      </c>
      <c r="AA42" s="47" t="e">
        <f t="shared" si="0"/>
        <v>#N/A</v>
      </c>
      <c r="AB42" s="47" t="e">
        <f t="shared" si="1"/>
        <v>#N/A</v>
      </c>
      <c r="AC42" s="47" t="e">
        <f t="shared" si="2"/>
        <v>#N/A</v>
      </c>
      <c r="AD42" s="47" t="e">
        <f t="shared" si="3"/>
        <v>#N/A</v>
      </c>
      <c r="AE42" s="47"/>
      <c r="BV42" s="3"/>
      <c r="BW42" s="3"/>
    </row>
    <row r="43" spans="1:75" x14ac:dyDescent="0.2">
      <c r="A43" s="20"/>
      <c r="B43" s="20"/>
      <c r="C43" s="27"/>
      <c r="D43" s="27"/>
      <c r="E43" s="28"/>
      <c r="F43" s="28"/>
      <c r="H43" s="94" t="str">
        <f>IF(C43&lt;22,"",IF(C43&gt;42,"",IF(D43="","",IF(D43&lt;Y43,"SGA",IF(D43&gt;Z43,"LGA","AGA")))))</f>
        <v/>
      </c>
      <c r="I43" s="63" t="str">
        <f>IF(OR(C43&lt;22,C43&gt;42,C43&gt;42,D43=""),"",IF(((D43/Q43)^(P43)-1)/(P43*R43)&gt;3,3+(D43-AA43)/AB43,IF(((D43/Q43)^(P43)-1)/(P43*R43)&lt;-3,-3+(D43-AC43)/AD43,((D43/Q43)^(P43)-1)/(P43*R43))))</f>
        <v/>
      </c>
      <c r="J43" s="95" t="str">
        <f>IF(OR(C43&lt;23,C43&gt;41,E43=""),"",((E43/T43)^(S43)-1)/(S43*U43))</f>
        <v/>
      </c>
      <c r="K43" s="96" t="str">
        <f>IF(OR(C43&lt;23,C43&gt;41,F43=""),"",((F43/W43)^(V43)-1)/(V43*X43))</f>
        <v/>
      </c>
      <c r="L43" s="33" t="str">
        <f>IF(C43&lt;22,"",IF(C43&gt;42,"",IF(D43="","",NORMSDIST(I43))))</f>
        <v/>
      </c>
      <c r="M43" s="34" t="str">
        <f>IF(C43&lt;23,"",IF(C43&gt;41,"",IF(E43="","",NORMSDIST(J43))))</f>
        <v/>
      </c>
      <c r="N43" s="35" t="str">
        <f>IF(C43&lt;23,"",IF(C43&gt;41,"",IF(F43="","",NORMSDIST(K43))))</f>
        <v/>
      </c>
      <c r="P43" s="89" t="e">
        <f>LOOKUP($C43,$AF$10:$AF$30,IF($B43,$AG$10:$AG$30,$AX$10:$AX$30))</f>
        <v>#N/A</v>
      </c>
      <c r="Q43" s="89" t="e">
        <f>LOOKUP($C43,$AF$10:$AF$30,IF($B43,$AH$10:$AH$30,$AY$10:$AY$30))</f>
        <v>#N/A</v>
      </c>
      <c r="R43" s="89" t="e">
        <f>LOOKUP($C43,$AF$10:$AF$30,IF($B43,$AI$10:$AI$30,$AZ$10:$AZ$30))</f>
        <v>#N/A</v>
      </c>
      <c r="S43" s="90" t="e">
        <f>LOOKUP($C43,$AM$10:$AM$30,IF($B43,$AN$10:$AN$30,$BE$10:$BE$30))</f>
        <v>#N/A</v>
      </c>
      <c r="T43" s="90" t="e">
        <f>LOOKUP($C43,$AM$10:$AM$30,IF($B43,$AO$10:$AO$30,$BF$10:$BF$30))</f>
        <v>#N/A</v>
      </c>
      <c r="U43" s="90" t="e">
        <f>LOOKUP($C43,$AM$10:$AM$30,IF($B43,$AP$10:$AP$30,$BG$10:$BG$30))</f>
        <v>#N/A</v>
      </c>
      <c r="V43" s="90" t="e">
        <f>LOOKUP($C43,$AR$10:$AR$30,IF($B43,$AS$10:$AS$30,$BJ$10:$BJ$30))</f>
        <v>#N/A</v>
      </c>
      <c r="W43" s="90" t="e">
        <f>LOOKUP($C43,$AR$10:$AR$30,IF($B43,$AT$10:$AT$30,$BK$10:$BK$30))</f>
        <v>#N/A</v>
      </c>
      <c r="X43" s="90" t="e">
        <f>LOOKUP($C43,$AR$10:$AR$30,IF($B43,$AU$10:$AU$30,$BL$10:$BL$30))</f>
        <v>#N/A</v>
      </c>
      <c r="Y43" s="91" t="e">
        <f>LOOKUP($C43,$AF$10:$AF$30,IF($B43,$AJ$10:$AJ$30,$BA$10:$BA$30))</f>
        <v>#N/A</v>
      </c>
      <c r="Z43" s="91" t="e">
        <f>LOOKUP($C43,$AF$10:$AF$30,IF($B43,$AK$10:$AK$30,$BB$10:$BB$30))</f>
        <v>#N/A</v>
      </c>
      <c r="AA43" s="47" t="e">
        <f t="shared" si="0"/>
        <v>#N/A</v>
      </c>
      <c r="AB43" s="47" t="e">
        <f t="shared" si="1"/>
        <v>#N/A</v>
      </c>
      <c r="AC43" s="47" t="e">
        <f t="shared" si="2"/>
        <v>#N/A</v>
      </c>
      <c r="AD43" s="47" t="e">
        <f t="shared" si="3"/>
        <v>#N/A</v>
      </c>
      <c r="AE43" s="47"/>
      <c r="BV43" s="3"/>
      <c r="BW43" s="3"/>
    </row>
    <row r="44" spans="1:75" x14ac:dyDescent="0.2">
      <c r="A44" s="20"/>
      <c r="B44" s="20"/>
      <c r="C44" s="27"/>
      <c r="D44" s="27"/>
      <c r="E44" s="28"/>
      <c r="F44" s="28"/>
      <c r="H44" s="94" t="str">
        <f>IF(C44&lt;22,"",IF(C44&gt;42,"",IF(D44="","",IF(D44&lt;Y44,"SGA",IF(D44&gt;Z44,"LGA","AGA")))))</f>
        <v/>
      </c>
      <c r="I44" s="63" t="str">
        <f>IF(OR(C44&lt;22,C44&gt;42,C44&gt;42,D44=""),"",IF(((D44/Q44)^(P44)-1)/(P44*R44)&gt;3,3+(D44-AA44)/AB44,IF(((D44/Q44)^(P44)-1)/(P44*R44)&lt;-3,-3+(D44-AC44)/AD44,((D44/Q44)^(P44)-1)/(P44*R44))))</f>
        <v/>
      </c>
      <c r="J44" s="95" t="str">
        <f>IF(OR(C44&lt;23,C44&gt;41,E44=""),"",((E44/T44)^(S44)-1)/(S44*U44))</f>
        <v/>
      </c>
      <c r="K44" s="96" t="str">
        <f>IF(OR(C44&lt;23,C44&gt;41,F44=""),"",((F44/W44)^(V44)-1)/(V44*X44))</f>
        <v/>
      </c>
      <c r="L44" s="33" t="str">
        <f>IF(C44&lt;22,"",IF(C44&gt;42,"",IF(D44="","",NORMSDIST(I44))))</f>
        <v/>
      </c>
      <c r="M44" s="34" t="str">
        <f>IF(C44&lt;23,"",IF(C44&gt;41,"",IF(E44="","",NORMSDIST(J44))))</f>
        <v/>
      </c>
      <c r="N44" s="35" t="str">
        <f>IF(C44&lt;23,"",IF(C44&gt;41,"",IF(F44="","",NORMSDIST(K44))))</f>
        <v/>
      </c>
      <c r="P44" s="89" t="e">
        <f>LOOKUP($C44,$AF$10:$AF$30,IF($B44,$AG$10:$AG$30,$AX$10:$AX$30))</f>
        <v>#N/A</v>
      </c>
      <c r="Q44" s="89" t="e">
        <f>LOOKUP($C44,$AF$10:$AF$30,IF($B44,$AH$10:$AH$30,$AY$10:$AY$30))</f>
        <v>#N/A</v>
      </c>
      <c r="R44" s="89" t="e">
        <f>LOOKUP($C44,$AF$10:$AF$30,IF($B44,$AI$10:$AI$30,$AZ$10:$AZ$30))</f>
        <v>#N/A</v>
      </c>
      <c r="S44" s="90" t="e">
        <f>LOOKUP($C44,$AM$10:$AM$30,IF($B44,$AN$10:$AN$30,$BE$10:$BE$30))</f>
        <v>#N/A</v>
      </c>
      <c r="T44" s="90" t="e">
        <f>LOOKUP($C44,$AM$10:$AM$30,IF($B44,$AO$10:$AO$30,$BF$10:$BF$30))</f>
        <v>#N/A</v>
      </c>
      <c r="U44" s="90" t="e">
        <f>LOOKUP($C44,$AM$10:$AM$30,IF($B44,$AP$10:$AP$30,$BG$10:$BG$30))</f>
        <v>#N/A</v>
      </c>
      <c r="V44" s="90" t="e">
        <f>LOOKUP($C44,$AR$10:$AR$30,IF($B44,$AS$10:$AS$30,$BJ$10:$BJ$30))</f>
        <v>#N/A</v>
      </c>
      <c r="W44" s="90" t="e">
        <f>LOOKUP($C44,$AR$10:$AR$30,IF($B44,$AT$10:$AT$30,$BK$10:$BK$30))</f>
        <v>#N/A</v>
      </c>
      <c r="X44" s="90" t="e">
        <f>LOOKUP($C44,$AR$10:$AR$30,IF($B44,$AU$10:$AU$30,$BL$10:$BL$30))</f>
        <v>#N/A</v>
      </c>
      <c r="Y44" s="91" t="e">
        <f>LOOKUP($C44,$AF$10:$AF$30,IF($B44,$AJ$10:$AJ$30,$BA$10:$BA$30))</f>
        <v>#N/A</v>
      </c>
      <c r="Z44" s="91" t="e">
        <f>LOOKUP($C44,$AF$10:$AF$30,IF($B44,$AK$10:$AK$30,$BB$10:$BB$30))</f>
        <v>#N/A</v>
      </c>
      <c r="AA44" s="47" t="e">
        <f t="shared" si="0"/>
        <v>#N/A</v>
      </c>
      <c r="AB44" s="47" t="e">
        <f t="shared" si="1"/>
        <v>#N/A</v>
      </c>
      <c r="AC44" s="47" t="e">
        <f t="shared" si="2"/>
        <v>#N/A</v>
      </c>
      <c r="AD44" s="47" t="e">
        <f t="shared" si="3"/>
        <v>#N/A</v>
      </c>
      <c r="AE44" s="47"/>
      <c r="BV44" s="3"/>
      <c r="BW44" s="3"/>
    </row>
    <row r="45" spans="1:75" x14ac:dyDescent="0.2">
      <c r="A45" s="20"/>
      <c r="B45" s="20"/>
      <c r="C45" s="27"/>
      <c r="D45" s="27"/>
      <c r="E45" s="28"/>
      <c r="F45" s="28"/>
      <c r="H45" s="94" t="str">
        <f>IF(C45&lt;22,"",IF(C45&gt;42,"",IF(D45="","",IF(D45&lt;Y45,"SGA",IF(D45&gt;Z45,"LGA","AGA")))))</f>
        <v/>
      </c>
      <c r="I45" s="63" t="str">
        <f>IF(OR(C45&lt;22,C45&gt;42,C45&gt;42,D45=""),"",IF(((D45/Q45)^(P45)-1)/(P45*R45)&gt;3,3+(D45-AA45)/AB45,IF(((D45/Q45)^(P45)-1)/(P45*R45)&lt;-3,-3+(D45-AC45)/AD45,((D45/Q45)^(P45)-1)/(P45*R45))))</f>
        <v/>
      </c>
      <c r="J45" s="95" t="str">
        <f>IF(OR(C45&lt;23,C45&gt;41,E45=""),"",((E45/T45)^(S45)-1)/(S45*U45))</f>
        <v/>
      </c>
      <c r="K45" s="96" t="str">
        <f>IF(OR(C45&lt;23,C45&gt;41,F45=""),"",((F45/W45)^(V45)-1)/(V45*X45))</f>
        <v/>
      </c>
      <c r="L45" s="33" t="str">
        <f>IF(C45&lt;22,"",IF(C45&gt;42,"",IF(D45="","",NORMSDIST(I45))))</f>
        <v/>
      </c>
      <c r="M45" s="34" t="str">
        <f>IF(C45&lt;23,"",IF(C45&gt;41,"",IF(E45="","",NORMSDIST(J45))))</f>
        <v/>
      </c>
      <c r="N45" s="35" t="str">
        <f>IF(C45&lt;23,"",IF(C45&gt;41,"",IF(F45="","",NORMSDIST(K45))))</f>
        <v/>
      </c>
      <c r="P45" s="89" t="e">
        <f>LOOKUP($C45,$AF$10:$AF$30,IF($B45,$AG$10:$AG$30,$AX$10:$AX$30))</f>
        <v>#N/A</v>
      </c>
      <c r="Q45" s="89" t="e">
        <f>LOOKUP($C45,$AF$10:$AF$30,IF($B45,$AH$10:$AH$30,$AY$10:$AY$30))</f>
        <v>#N/A</v>
      </c>
      <c r="R45" s="89" t="e">
        <f>LOOKUP($C45,$AF$10:$AF$30,IF($B45,$AI$10:$AI$30,$AZ$10:$AZ$30))</f>
        <v>#N/A</v>
      </c>
      <c r="S45" s="90" t="e">
        <f>LOOKUP($C45,$AM$10:$AM$30,IF($B45,$AN$10:$AN$30,$BE$10:$BE$30))</f>
        <v>#N/A</v>
      </c>
      <c r="T45" s="90" t="e">
        <f>LOOKUP($C45,$AM$10:$AM$30,IF($B45,$AO$10:$AO$30,$BF$10:$BF$30))</f>
        <v>#N/A</v>
      </c>
      <c r="U45" s="90" t="e">
        <f>LOOKUP($C45,$AM$10:$AM$30,IF($B45,$AP$10:$AP$30,$BG$10:$BG$30))</f>
        <v>#N/A</v>
      </c>
      <c r="V45" s="90" t="e">
        <f>LOOKUP($C45,$AR$10:$AR$30,IF($B45,$AS$10:$AS$30,$BJ$10:$BJ$30))</f>
        <v>#N/A</v>
      </c>
      <c r="W45" s="90" t="e">
        <f>LOOKUP($C45,$AR$10:$AR$30,IF($B45,$AT$10:$AT$30,$BK$10:$BK$30))</f>
        <v>#N/A</v>
      </c>
      <c r="X45" s="90" t="e">
        <f>LOOKUP($C45,$AR$10:$AR$30,IF($B45,$AU$10:$AU$30,$BL$10:$BL$30))</f>
        <v>#N/A</v>
      </c>
      <c r="Y45" s="91" t="e">
        <f>LOOKUP($C45,$AF$10:$AF$30,IF($B45,$AJ$10:$AJ$30,$BA$10:$BA$30))</f>
        <v>#N/A</v>
      </c>
      <c r="Z45" s="91" t="e">
        <f>LOOKUP($C45,$AF$10:$AF$30,IF($B45,$AK$10:$AK$30,$BB$10:$BB$30))</f>
        <v>#N/A</v>
      </c>
      <c r="AA45" s="47" t="e">
        <f t="shared" si="0"/>
        <v>#N/A</v>
      </c>
      <c r="AB45" s="47" t="e">
        <f t="shared" si="1"/>
        <v>#N/A</v>
      </c>
      <c r="AC45" s="47" t="e">
        <f t="shared" si="2"/>
        <v>#N/A</v>
      </c>
      <c r="AD45" s="47" t="e">
        <f t="shared" si="3"/>
        <v>#N/A</v>
      </c>
      <c r="AE45" s="47"/>
      <c r="BV45" s="3"/>
      <c r="BW45" s="3"/>
    </row>
    <row r="46" spans="1:75" x14ac:dyDescent="0.2">
      <c r="A46" s="20"/>
      <c r="B46" s="20"/>
      <c r="C46" s="27"/>
      <c r="D46" s="27"/>
      <c r="E46" s="28"/>
      <c r="F46" s="28"/>
      <c r="H46" s="94" t="str">
        <f>IF(C46&lt;22,"",IF(C46&gt;42,"",IF(D46="","",IF(D46&lt;Y46,"SGA",IF(D46&gt;Z46,"LGA","AGA")))))</f>
        <v/>
      </c>
      <c r="I46" s="63" t="str">
        <f>IF(OR(C46&lt;22,C46&gt;42,C46&gt;42,D46=""),"",IF(((D46/Q46)^(P46)-1)/(P46*R46)&gt;3,3+(D46-AA46)/AB46,IF(((D46/Q46)^(P46)-1)/(P46*R46)&lt;-3,-3+(D46-AC46)/AD46,((D46/Q46)^(P46)-1)/(P46*R46))))</f>
        <v/>
      </c>
      <c r="J46" s="95" t="str">
        <f>IF(OR(C46&lt;23,C46&gt;41,E46=""),"",((E46/T46)^(S46)-1)/(S46*U46))</f>
        <v/>
      </c>
      <c r="K46" s="96" t="str">
        <f>IF(OR(C46&lt;23,C46&gt;41,F46=""),"",((F46/W46)^(V46)-1)/(V46*X46))</f>
        <v/>
      </c>
      <c r="L46" s="33" t="str">
        <f>IF(C46&lt;22,"",IF(C46&gt;42,"",IF(D46="","",NORMSDIST(I46))))</f>
        <v/>
      </c>
      <c r="M46" s="34" t="str">
        <f>IF(C46&lt;23,"",IF(C46&gt;41,"",IF(E46="","",NORMSDIST(J46))))</f>
        <v/>
      </c>
      <c r="N46" s="35" t="str">
        <f>IF(C46&lt;23,"",IF(C46&gt;41,"",IF(F46="","",NORMSDIST(K46))))</f>
        <v/>
      </c>
      <c r="P46" s="89" t="e">
        <f>LOOKUP($C46,$AF$10:$AF$30,IF($B46,$AG$10:$AG$30,$AX$10:$AX$30))</f>
        <v>#N/A</v>
      </c>
      <c r="Q46" s="89" t="e">
        <f>LOOKUP($C46,$AF$10:$AF$30,IF($B46,$AH$10:$AH$30,$AY$10:$AY$30))</f>
        <v>#N/A</v>
      </c>
      <c r="R46" s="89" t="e">
        <f>LOOKUP($C46,$AF$10:$AF$30,IF($B46,$AI$10:$AI$30,$AZ$10:$AZ$30))</f>
        <v>#N/A</v>
      </c>
      <c r="S46" s="90" t="e">
        <f>LOOKUP($C46,$AM$10:$AM$30,IF($B46,$AN$10:$AN$30,$BE$10:$BE$30))</f>
        <v>#N/A</v>
      </c>
      <c r="T46" s="90" t="e">
        <f>LOOKUP($C46,$AM$10:$AM$30,IF($B46,$AO$10:$AO$30,$BF$10:$BF$30))</f>
        <v>#N/A</v>
      </c>
      <c r="U46" s="90" t="e">
        <f>LOOKUP($C46,$AM$10:$AM$30,IF($B46,$AP$10:$AP$30,$BG$10:$BG$30))</f>
        <v>#N/A</v>
      </c>
      <c r="V46" s="90" t="e">
        <f>LOOKUP($C46,$AR$10:$AR$30,IF($B46,$AS$10:$AS$30,$BJ$10:$BJ$30))</f>
        <v>#N/A</v>
      </c>
      <c r="W46" s="90" t="e">
        <f>LOOKUP($C46,$AR$10:$AR$30,IF($B46,$AT$10:$AT$30,$BK$10:$BK$30))</f>
        <v>#N/A</v>
      </c>
      <c r="X46" s="90" t="e">
        <f>LOOKUP($C46,$AR$10:$AR$30,IF($B46,$AU$10:$AU$30,$BL$10:$BL$30))</f>
        <v>#N/A</v>
      </c>
      <c r="Y46" s="91" t="e">
        <f>LOOKUP($C46,$AF$10:$AF$30,IF($B46,$AJ$10:$AJ$30,$BA$10:$BA$30))</f>
        <v>#N/A</v>
      </c>
      <c r="Z46" s="91" t="e">
        <f>LOOKUP($C46,$AF$10:$AF$30,IF($B46,$AK$10:$AK$30,$BB$10:$BB$30))</f>
        <v>#N/A</v>
      </c>
      <c r="AA46" s="47" t="e">
        <f t="shared" si="0"/>
        <v>#N/A</v>
      </c>
      <c r="AB46" s="47" t="e">
        <f t="shared" si="1"/>
        <v>#N/A</v>
      </c>
      <c r="AC46" s="47" t="e">
        <f t="shared" si="2"/>
        <v>#N/A</v>
      </c>
      <c r="AD46" s="47" t="e">
        <f t="shared" si="3"/>
        <v>#N/A</v>
      </c>
      <c r="AE46" s="47"/>
      <c r="BV46" s="3"/>
      <c r="BW46" s="3"/>
    </row>
    <row r="47" spans="1:75" x14ac:dyDescent="0.2">
      <c r="A47" s="20"/>
      <c r="B47" s="20"/>
      <c r="C47" s="27"/>
      <c r="D47" s="27"/>
      <c r="E47" s="28"/>
      <c r="F47" s="28"/>
      <c r="H47" s="94" t="str">
        <f>IF(C47&lt;22,"",IF(C47&gt;42,"",IF(D47="","",IF(D47&lt;Y47,"SGA",IF(D47&gt;Z47,"LGA","AGA")))))</f>
        <v/>
      </c>
      <c r="I47" s="63" t="str">
        <f>IF(OR(C47&lt;22,C47&gt;42,C47&gt;42,D47=""),"",IF(((D47/Q47)^(P47)-1)/(P47*R47)&gt;3,3+(D47-AA47)/AB47,IF(((D47/Q47)^(P47)-1)/(P47*R47)&lt;-3,-3+(D47-AC47)/AD47,((D47/Q47)^(P47)-1)/(P47*R47))))</f>
        <v/>
      </c>
      <c r="J47" s="95" t="str">
        <f>IF(OR(C47&lt;23,C47&gt;41,E47=""),"",((E47/T47)^(S47)-1)/(S47*U47))</f>
        <v/>
      </c>
      <c r="K47" s="96" t="str">
        <f>IF(OR(C47&lt;23,C47&gt;41,F47=""),"",((F47/W47)^(V47)-1)/(V47*X47))</f>
        <v/>
      </c>
      <c r="L47" s="33" t="str">
        <f>IF(C47&lt;22,"",IF(C47&gt;42,"",IF(D47="","",NORMSDIST(I47))))</f>
        <v/>
      </c>
      <c r="M47" s="34" t="str">
        <f>IF(C47&lt;23,"",IF(C47&gt;41,"",IF(E47="","",NORMSDIST(J47))))</f>
        <v/>
      </c>
      <c r="N47" s="35" t="str">
        <f>IF(C47&lt;23,"",IF(C47&gt;41,"",IF(F47="","",NORMSDIST(K47))))</f>
        <v/>
      </c>
      <c r="P47" s="89" t="e">
        <f>LOOKUP($C47,$AF$10:$AF$30,IF($B47,$AG$10:$AG$30,$AX$10:$AX$30))</f>
        <v>#N/A</v>
      </c>
      <c r="Q47" s="89" t="e">
        <f>LOOKUP($C47,$AF$10:$AF$30,IF($B47,$AH$10:$AH$30,$AY$10:$AY$30))</f>
        <v>#N/A</v>
      </c>
      <c r="R47" s="89" t="e">
        <f>LOOKUP($C47,$AF$10:$AF$30,IF($B47,$AI$10:$AI$30,$AZ$10:$AZ$30))</f>
        <v>#N/A</v>
      </c>
      <c r="S47" s="90" t="e">
        <f>LOOKUP($C47,$AM$10:$AM$30,IF($B47,$AN$10:$AN$30,$BE$10:$BE$30))</f>
        <v>#N/A</v>
      </c>
      <c r="T47" s="90" t="e">
        <f>LOOKUP($C47,$AM$10:$AM$30,IF($B47,$AO$10:$AO$30,$BF$10:$BF$30))</f>
        <v>#N/A</v>
      </c>
      <c r="U47" s="90" t="e">
        <f>LOOKUP($C47,$AM$10:$AM$30,IF($B47,$AP$10:$AP$30,$BG$10:$BG$30))</f>
        <v>#N/A</v>
      </c>
      <c r="V47" s="90" t="e">
        <f>LOOKUP($C47,$AR$10:$AR$30,IF($B47,$AS$10:$AS$30,$BJ$10:$BJ$30))</f>
        <v>#N/A</v>
      </c>
      <c r="W47" s="90" t="e">
        <f>LOOKUP($C47,$AR$10:$AR$30,IF($B47,$AT$10:$AT$30,$BK$10:$BK$30))</f>
        <v>#N/A</v>
      </c>
      <c r="X47" s="90" t="e">
        <f>LOOKUP($C47,$AR$10:$AR$30,IF($B47,$AU$10:$AU$30,$BL$10:$BL$30))</f>
        <v>#N/A</v>
      </c>
      <c r="Y47" s="91" t="e">
        <f>LOOKUP($C47,$AF$10:$AF$30,IF($B47,$AJ$10:$AJ$30,$BA$10:$BA$30))</f>
        <v>#N/A</v>
      </c>
      <c r="Z47" s="91" t="e">
        <f>LOOKUP($C47,$AF$10:$AF$30,IF($B47,$AK$10:$AK$30,$BB$10:$BB$30))</f>
        <v>#N/A</v>
      </c>
      <c r="AA47" s="47" t="e">
        <f t="shared" si="0"/>
        <v>#N/A</v>
      </c>
      <c r="AB47" s="47" t="e">
        <f t="shared" si="1"/>
        <v>#N/A</v>
      </c>
      <c r="AC47" s="47" t="e">
        <f t="shared" si="2"/>
        <v>#N/A</v>
      </c>
      <c r="AD47" s="47" t="e">
        <f t="shared" si="3"/>
        <v>#N/A</v>
      </c>
      <c r="AE47" s="47"/>
      <c r="BV47" s="3"/>
      <c r="BW47" s="3"/>
    </row>
    <row r="48" spans="1:75" x14ac:dyDescent="0.2">
      <c r="A48" s="20"/>
      <c r="B48" s="20"/>
      <c r="C48" s="27"/>
      <c r="D48" s="27"/>
      <c r="E48" s="28"/>
      <c r="F48" s="28"/>
      <c r="H48" s="94" t="str">
        <f>IF(C48&lt;22,"",IF(C48&gt;42,"",IF(D48="","",IF(D48&lt;Y48,"SGA",IF(D48&gt;Z48,"LGA","AGA")))))</f>
        <v/>
      </c>
      <c r="I48" s="63" t="str">
        <f>IF(OR(C48&lt;22,C48&gt;42,C48&gt;42,D48=""),"",IF(((D48/Q48)^(P48)-1)/(P48*R48)&gt;3,3+(D48-AA48)/AB48,IF(((D48/Q48)^(P48)-1)/(P48*R48)&lt;-3,-3+(D48-AC48)/AD48,((D48/Q48)^(P48)-1)/(P48*R48))))</f>
        <v/>
      </c>
      <c r="J48" s="95" t="str">
        <f>IF(OR(C48&lt;23,C48&gt;41,E48=""),"",((E48/T48)^(S48)-1)/(S48*U48))</f>
        <v/>
      </c>
      <c r="K48" s="96" t="str">
        <f>IF(OR(C48&lt;23,C48&gt;41,F48=""),"",((F48/W48)^(V48)-1)/(V48*X48))</f>
        <v/>
      </c>
      <c r="L48" s="33" t="str">
        <f>IF(C48&lt;22,"",IF(C48&gt;42,"",IF(D48="","",NORMSDIST(I48))))</f>
        <v/>
      </c>
      <c r="M48" s="34" t="str">
        <f>IF(C48&lt;23,"",IF(C48&gt;41,"",IF(E48="","",NORMSDIST(J48))))</f>
        <v/>
      </c>
      <c r="N48" s="35" t="str">
        <f>IF(C48&lt;23,"",IF(C48&gt;41,"",IF(F48="","",NORMSDIST(K48))))</f>
        <v/>
      </c>
      <c r="P48" s="89" t="e">
        <f>LOOKUP($C48,$AF$10:$AF$30,IF($B48,$AG$10:$AG$30,$AX$10:$AX$30))</f>
        <v>#N/A</v>
      </c>
      <c r="Q48" s="89" t="e">
        <f>LOOKUP($C48,$AF$10:$AF$30,IF($B48,$AH$10:$AH$30,$AY$10:$AY$30))</f>
        <v>#N/A</v>
      </c>
      <c r="R48" s="89" t="e">
        <f>LOOKUP($C48,$AF$10:$AF$30,IF($B48,$AI$10:$AI$30,$AZ$10:$AZ$30))</f>
        <v>#N/A</v>
      </c>
      <c r="S48" s="90" t="e">
        <f>LOOKUP($C48,$AM$10:$AM$30,IF($B48,$AN$10:$AN$30,$BE$10:$BE$30))</f>
        <v>#N/A</v>
      </c>
      <c r="T48" s="90" t="e">
        <f>LOOKUP($C48,$AM$10:$AM$30,IF($B48,$AO$10:$AO$30,$BF$10:$BF$30))</f>
        <v>#N/A</v>
      </c>
      <c r="U48" s="90" t="e">
        <f>LOOKUP($C48,$AM$10:$AM$30,IF($B48,$AP$10:$AP$30,$BG$10:$BG$30))</f>
        <v>#N/A</v>
      </c>
      <c r="V48" s="90" t="e">
        <f>LOOKUP($C48,$AR$10:$AR$30,IF($B48,$AS$10:$AS$30,$BJ$10:$BJ$30))</f>
        <v>#N/A</v>
      </c>
      <c r="W48" s="90" t="e">
        <f>LOOKUP($C48,$AR$10:$AR$30,IF($B48,$AT$10:$AT$30,$BK$10:$BK$30))</f>
        <v>#N/A</v>
      </c>
      <c r="X48" s="90" t="e">
        <f>LOOKUP($C48,$AR$10:$AR$30,IF($B48,$AU$10:$AU$30,$BL$10:$BL$30))</f>
        <v>#N/A</v>
      </c>
      <c r="Y48" s="91" t="e">
        <f>LOOKUP($C48,$AF$10:$AF$30,IF($B48,$AJ$10:$AJ$30,$BA$10:$BA$30))</f>
        <v>#N/A</v>
      </c>
      <c r="Z48" s="91" t="e">
        <f>LOOKUP($C48,$AF$10:$AF$30,IF($B48,$AK$10:$AK$30,$BB$10:$BB$30))</f>
        <v>#N/A</v>
      </c>
      <c r="AA48" s="47" t="e">
        <f t="shared" si="0"/>
        <v>#N/A</v>
      </c>
      <c r="AB48" s="47" t="e">
        <f t="shared" si="1"/>
        <v>#N/A</v>
      </c>
      <c r="AC48" s="47" t="e">
        <f t="shared" si="2"/>
        <v>#N/A</v>
      </c>
      <c r="AD48" s="47" t="e">
        <f t="shared" si="3"/>
        <v>#N/A</v>
      </c>
      <c r="AE48" s="47"/>
      <c r="BV48" s="3"/>
      <c r="BW48" s="3"/>
    </row>
    <row r="49" spans="1:75" x14ac:dyDescent="0.2">
      <c r="A49" s="20"/>
      <c r="B49" s="20"/>
      <c r="C49" s="27"/>
      <c r="D49" s="27"/>
      <c r="E49" s="28"/>
      <c r="F49" s="28"/>
      <c r="H49" s="94" t="str">
        <f>IF(C49&lt;22,"",IF(C49&gt;42,"",IF(D49="","",IF(D49&lt;Y49,"SGA",IF(D49&gt;Z49,"LGA","AGA")))))</f>
        <v/>
      </c>
      <c r="I49" s="63" t="str">
        <f>IF(OR(C49&lt;22,C49&gt;42,C49&gt;42,D49=""),"",IF(((D49/Q49)^(P49)-1)/(P49*R49)&gt;3,3+(D49-AA49)/AB49,IF(((D49/Q49)^(P49)-1)/(P49*R49)&lt;-3,-3+(D49-AC49)/AD49,((D49/Q49)^(P49)-1)/(P49*R49))))</f>
        <v/>
      </c>
      <c r="J49" s="95" t="str">
        <f>IF(OR(C49&lt;23,C49&gt;41,E49=""),"",((E49/T49)^(S49)-1)/(S49*U49))</f>
        <v/>
      </c>
      <c r="K49" s="96" t="str">
        <f>IF(OR(C49&lt;23,C49&gt;41,F49=""),"",((F49/W49)^(V49)-1)/(V49*X49))</f>
        <v/>
      </c>
      <c r="L49" s="33" t="str">
        <f>IF(C49&lt;22,"",IF(C49&gt;42,"",IF(D49="","",NORMSDIST(I49))))</f>
        <v/>
      </c>
      <c r="M49" s="34" t="str">
        <f>IF(C49&lt;23,"",IF(C49&gt;41,"",IF(E49="","",NORMSDIST(J49))))</f>
        <v/>
      </c>
      <c r="N49" s="35" t="str">
        <f>IF(C49&lt;23,"",IF(C49&gt;41,"",IF(F49="","",NORMSDIST(K49))))</f>
        <v/>
      </c>
      <c r="P49" s="89" t="e">
        <f>LOOKUP($C49,$AF$10:$AF$30,IF($B49,$AG$10:$AG$30,$AX$10:$AX$30))</f>
        <v>#N/A</v>
      </c>
      <c r="Q49" s="89" t="e">
        <f>LOOKUP($C49,$AF$10:$AF$30,IF($B49,$AH$10:$AH$30,$AY$10:$AY$30))</f>
        <v>#N/A</v>
      </c>
      <c r="R49" s="89" t="e">
        <f>LOOKUP($C49,$AF$10:$AF$30,IF($B49,$AI$10:$AI$30,$AZ$10:$AZ$30))</f>
        <v>#N/A</v>
      </c>
      <c r="S49" s="90" t="e">
        <f>LOOKUP($C49,$AM$10:$AM$30,IF($B49,$AN$10:$AN$30,$BE$10:$BE$30))</f>
        <v>#N/A</v>
      </c>
      <c r="T49" s="90" t="e">
        <f>LOOKUP($C49,$AM$10:$AM$30,IF($B49,$AO$10:$AO$30,$BF$10:$BF$30))</f>
        <v>#N/A</v>
      </c>
      <c r="U49" s="90" t="e">
        <f>LOOKUP($C49,$AM$10:$AM$30,IF($B49,$AP$10:$AP$30,$BG$10:$BG$30))</f>
        <v>#N/A</v>
      </c>
      <c r="V49" s="90" t="e">
        <f>LOOKUP($C49,$AR$10:$AR$30,IF($B49,$AS$10:$AS$30,$BJ$10:$BJ$30))</f>
        <v>#N/A</v>
      </c>
      <c r="W49" s="90" t="e">
        <f>LOOKUP($C49,$AR$10:$AR$30,IF($B49,$AT$10:$AT$30,$BK$10:$BK$30))</f>
        <v>#N/A</v>
      </c>
      <c r="X49" s="90" t="e">
        <f>LOOKUP($C49,$AR$10:$AR$30,IF($B49,$AU$10:$AU$30,$BL$10:$BL$30))</f>
        <v>#N/A</v>
      </c>
      <c r="Y49" s="91" t="e">
        <f>LOOKUP($C49,$AF$10:$AF$30,IF($B49,$AJ$10:$AJ$30,$BA$10:$BA$30))</f>
        <v>#N/A</v>
      </c>
      <c r="Z49" s="91" t="e">
        <f>LOOKUP($C49,$AF$10:$AF$30,IF($B49,$AK$10:$AK$30,$BB$10:$BB$30))</f>
        <v>#N/A</v>
      </c>
      <c r="AA49" s="47" t="e">
        <f t="shared" si="0"/>
        <v>#N/A</v>
      </c>
      <c r="AB49" s="47" t="e">
        <f t="shared" si="1"/>
        <v>#N/A</v>
      </c>
      <c r="AC49" s="47" t="e">
        <f t="shared" si="2"/>
        <v>#N/A</v>
      </c>
      <c r="AD49" s="47" t="e">
        <f t="shared" si="3"/>
        <v>#N/A</v>
      </c>
      <c r="AE49" s="47"/>
      <c r="BV49" s="3"/>
      <c r="BW49" s="3"/>
    </row>
    <row r="50" spans="1:75" x14ac:dyDescent="0.2">
      <c r="A50" s="20"/>
      <c r="B50" s="20"/>
      <c r="C50" s="27"/>
      <c r="D50" s="27"/>
      <c r="E50" s="28"/>
      <c r="F50" s="28"/>
      <c r="H50" s="94" t="str">
        <f>IF(C50&lt;22,"",IF(C50&gt;42,"",IF(D50="","",IF(D50&lt;Y50,"SGA",IF(D50&gt;Z50,"LGA","AGA")))))</f>
        <v/>
      </c>
      <c r="I50" s="63" t="str">
        <f>IF(OR(C50&lt;22,C50&gt;42,C50&gt;42,D50=""),"",IF(((D50/Q50)^(P50)-1)/(P50*R50)&gt;3,3+(D50-AA50)/AB50,IF(((D50/Q50)^(P50)-1)/(P50*R50)&lt;-3,-3+(D50-AC50)/AD50,((D50/Q50)^(P50)-1)/(P50*R50))))</f>
        <v/>
      </c>
      <c r="J50" s="95" t="str">
        <f>IF(OR(C50&lt;23,C50&gt;41,E50=""),"",((E50/T50)^(S50)-1)/(S50*U50))</f>
        <v/>
      </c>
      <c r="K50" s="96" t="str">
        <f>IF(OR(C50&lt;23,C50&gt;41,F50=""),"",((F50/W50)^(V50)-1)/(V50*X50))</f>
        <v/>
      </c>
      <c r="L50" s="33" t="str">
        <f>IF(C50&lt;22,"",IF(C50&gt;42,"",IF(D50="","",NORMSDIST(I50))))</f>
        <v/>
      </c>
      <c r="M50" s="34" t="str">
        <f>IF(C50&lt;23,"",IF(C50&gt;41,"",IF(E50="","",NORMSDIST(J50))))</f>
        <v/>
      </c>
      <c r="N50" s="35" t="str">
        <f>IF(C50&lt;23,"",IF(C50&gt;41,"",IF(F50="","",NORMSDIST(K50))))</f>
        <v/>
      </c>
      <c r="P50" s="89" t="e">
        <f>LOOKUP($C50,$AF$10:$AF$30,IF($B50,$AG$10:$AG$30,$AX$10:$AX$30))</f>
        <v>#N/A</v>
      </c>
      <c r="Q50" s="89" t="e">
        <f>LOOKUP($C50,$AF$10:$AF$30,IF($B50,$AH$10:$AH$30,$AY$10:$AY$30))</f>
        <v>#N/A</v>
      </c>
      <c r="R50" s="89" t="e">
        <f>LOOKUP($C50,$AF$10:$AF$30,IF($B50,$AI$10:$AI$30,$AZ$10:$AZ$30))</f>
        <v>#N/A</v>
      </c>
      <c r="S50" s="90" t="e">
        <f>LOOKUP($C50,$AM$10:$AM$30,IF($B50,$AN$10:$AN$30,$BE$10:$BE$30))</f>
        <v>#N/A</v>
      </c>
      <c r="T50" s="90" t="e">
        <f>LOOKUP($C50,$AM$10:$AM$30,IF($B50,$AO$10:$AO$30,$BF$10:$BF$30))</f>
        <v>#N/A</v>
      </c>
      <c r="U50" s="90" t="e">
        <f>LOOKUP($C50,$AM$10:$AM$30,IF($B50,$AP$10:$AP$30,$BG$10:$BG$30))</f>
        <v>#N/A</v>
      </c>
      <c r="V50" s="90" t="e">
        <f>LOOKUP($C50,$AR$10:$AR$30,IF($B50,$AS$10:$AS$30,$BJ$10:$BJ$30))</f>
        <v>#N/A</v>
      </c>
      <c r="W50" s="90" t="e">
        <f>LOOKUP($C50,$AR$10:$AR$30,IF($B50,$AT$10:$AT$30,$BK$10:$BK$30))</f>
        <v>#N/A</v>
      </c>
      <c r="X50" s="90" t="e">
        <f>LOOKUP($C50,$AR$10:$AR$30,IF($B50,$AU$10:$AU$30,$BL$10:$BL$30))</f>
        <v>#N/A</v>
      </c>
      <c r="Y50" s="91" t="e">
        <f>LOOKUP($C50,$AF$10:$AF$30,IF($B50,$AJ$10:$AJ$30,$BA$10:$BA$30))</f>
        <v>#N/A</v>
      </c>
      <c r="Z50" s="91" t="e">
        <f>LOOKUP($C50,$AF$10:$AF$30,IF($B50,$AK$10:$AK$30,$BB$10:$BB$30))</f>
        <v>#N/A</v>
      </c>
      <c r="AA50" s="47" t="e">
        <f t="shared" si="0"/>
        <v>#N/A</v>
      </c>
      <c r="AB50" s="47" t="e">
        <f t="shared" si="1"/>
        <v>#N/A</v>
      </c>
      <c r="AC50" s="47" t="e">
        <f t="shared" si="2"/>
        <v>#N/A</v>
      </c>
      <c r="AD50" s="47" t="e">
        <f t="shared" si="3"/>
        <v>#N/A</v>
      </c>
      <c r="AE50" s="47"/>
      <c r="BV50" s="3"/>
      <c r="BW50" s="3"/>
    </row>
    <row r="51" spans="1:75" x14ac:dyDescent="0.2">
      <c r="A51" s="20"/>
      <c r="B51" s="20"/>
      <c r="C51" s="27"/>
      <c r="D51" s="27"/>
      <c r="E51" s="28"/>
      <c r="F51" s="28"/>
      <c r="H51" s="94" t="str">
        <f>IF(C51&lt;22,"",IF(C51&gt;42,"",IF(D51="","",IF(D51&lt;Y51,"SGA",IF(D51&gt;Z51,"LGA","AGA")))))</f>
        <v/>
      </c>
      <c r="I51" s="63" t="str">
        <f>IF(OR(C51&lt;22,C51&gt;42,C51&gt;42,D51=""),"",IF(((D51/Q51)^(P51)-1)/(P51*R51)&gt;3,3+(D51-AA51)/AB51,IF(((D51/Q51)^(P51)-1)/(P51*R51)&lt;-3,-3+(D51-AC51)/AD51,((D51/Q51)^(P51)-1)/(P51*R51))))</f>
        <v/>
      </c>
      <c r="J51" s="95" t="str">
        <f>IF(OR(C51&lt;23,C51&gt;41,E51=""),"",((E51/T51)^(S51)-1)/(S51*U51))</f>
        <v/>
      </c>
      <c r="K51" s="96" t="str">
        <f>IF(OR(C51&lt;23,C51&gt;41,F51=""),"",((F51/W51)^(V51)-1)/(V51*X51))</f>
        <v/>
      </c>
      <c r="L51" s="33" t="str">
        <f>IF(C51&lt;22,"",IF(C51&gt;42,"",IF(D51="","",NORMSDIST(I51))))</f>
        <v/>
      </c>
      <c r="M51" s="34" t="str">
        <f>IF(C51&lt;23,"",IF(C51&gt;41,"",IF(E51="","",NORMSDIST(J51))))</f>
        <v/>
      </c>
      <c r="N51" s="35" t="str">
        <f>IF(C51&lt;23,"",IF(C51&gt;41,"",IF(F51="","",NORMSDIST(K51))))</f>
        <v/>
      </c>
      <c r="P51" s="89" t="e">
        <f>LOOKUP($C51,$AF$10:$AF$30,IF($B51,$AG$10:$AG$30,$AX$10:$AX$30))</f>
        <v>#N/A</v>
      </c>
      <c r="Q51" s="89" t="e">
        <f>LOOKUP($C51,$AF$10:$AF$30,IF($B51,$AH$10:$AH$30,$AY$10:$AY$30))</f>
        <v>#N/A</v>
      </c>
      <c r="R51" s="89" t="e">
        <f>LOOKUP($C51,$AF$10:$AF$30,IF($B51,$AI$10:$AI$30,$AZ$10:$AZ$30))</f>
        <v>#N/A</v>
      </c>
      <c r="S51" s="90" t="e">
        <f>LOOKUP($C51,$AM$10:$AM$30,IF($B51,$AN$10:$AN$30,$BE$10:$BE$30))</f>
        <v>#N/A</v>
      </c>
      <c r="T51" s="90" t="e">
        <f>LOOKUP($C51,$AM$10:$AM$30,IF($B51,$AO$10:$AO$30,$BF$10:$BF$30))</f>
        <v>#N/A</v>
      </c>
      <c r="U51" s="90" t="e">
        <f>LOOKUP($C51,$AM$10:$AM$30,IF($B51,$AP$10:$AP$30,$BG$10:$BG$30))</f>
        <v>#N/A</v>
      </c>
      <c r="V51" s="90" t="e">
        <f>LOOKUP($C51,$AR$10:$AR$30,IF($B51,$AS$10:$AS$30,$BJ$10:$BJ$30))</f>
        <v>#N/A</v>
      </c>
      <c r="W51" s="90" t="e">
        <f>LOOKUP($C51,$AR$10:$AR$30,IF($B51,$AT$10:$AT$30,$BK$10:$BK$30))</f>
        <v>#N/A</v>
      </c>
      <c r="X51" s="90" t="e">
        <f>LOOKUP($C51,$AR$10:$AR$30,IF($B51,$AU$10:$AU$30,$BL$10:$BL$30))</f>
        <v>#N/A</v>
      </c>
      <c r="Y51" s="91" t="e">
        <f>LOOKUP($C51,$AF$10:$AF$30,IF($B51,$AJ$10:$AJ$30,$BA$10:$BA$30))</f>
        <v>#N/A</v>
      </c>
      <c r="Z51" s="91" t="e">
        <f>LOOKUP($C51,$AF$10:$AF$30,IF($B51,$AK$10:$AK$30,$BB$10:$BB$30))</f>
        <v>#N/A</v>
      </c>
      <c r="AA51" s="47" t="e">
        <f t="shared" si="0"/>
        <v>#N/A</v>
      </c>
      <c r="AB51" s="47" t="e">
        <f t="shared" si="1"/>
        <v>#N/A</v>
      </c>
      <c r="AC51" s="47" t="e">
        <f t="shared" si="2"/>
        <v>#N/A</v>
      </c>
      <c r="AD51" s="47" t="e">
        <f t="shared" si="3"/>
        <v>#N/A</v>
      </c>
      <c r="AE51" s="47"/>
      <c r="BV51" s="3"/>
      <c r="BW51" s="3"/>
    </row>
    <row r="52" spans="1:75" x14ac:dyDescent="0.2">
      <c r="A52" s="20"/>
      <c r="B52" s="20"/>
      <c r="C52" s="27"/>
      <c r="D52" s="27"/>
      <c r="E52" s="28"/>
      <c r="F52" s="28"/>
      <c r="H52" s="94" t="str">
        <f>IF(C52&lt;22,"",IF(C52&gt;42,"",IF(D52="","",IF(D52&lt;Y52,"SGA",IF(D52&gt;Z52,"LGA","AGA")))))</f>
        <v/>
      </c>
      <c r="I52" s="63" t="str">
        <f>IF(OR(C52&lt;22,C52&gt;42,C52&gt;42,D52=""),"",IF(((D52/Q52)^(P52)-1)/(P52*R52)&gt;3,3+(D52-AA52)/AB52,IF(((D52/Q52)^(P52)-1)/(P52*R52)&lt;-3,-3+(D52-AC52)/AD52,((D52/Q52)^(P52)-1)/(P52*R52))))</f>
        <v/>
      </c>
      <c r="J52" s="95" t="str">
        <f>IF(OR(C52&lt;23,C52&gt;41,E52=""),"",((E52/T52)^(S52)-1)/(S52*U52))</f>
        <v/>
      </c>
      <c r="K52" s="96" t="str">
        <f>IF(OR(C52&lt;23,C52&gt;41,F52=""),"",((F52/W52)^(V52)-1)/(V52*X52))</f>
        <v/>
      </c>
      <c r="L52" s="33" t="str">
        <f>IF(C52&lt;22,"",IF(C52&gt;42,"",IF(D52="","",NORMSDIST(I52))))</f>
        <v/>
      </c>
      <c r="M52" s="34" t="str">
        <f>IF(C52&lt;23,"",IF(C52&gt;41,"",IF(E52="","",NORMSDIST(J52))))</f>
        <v/>
      </c>
      <c r="N52" s="35" t="str">
        <f>IF(C52&lt;23,"",IF(C52&gt;41,"",IF(F52="","",NORMSDIST(K52))))</f>
        <v/>
      </c>
      <c r="P52" s="89" t="e">
        <f>LOOKUP($C52,$AF$10:$AF$30,IF($B52,$AG$10:$AG$30,$AX$10:$AX$30))</f>
        <v>#N/A</v>
      </c>
      <c r="Q52" s="89" t="e">
        <f>LOOKUP($C52,$AF$10:$AF$30,IF($B52,$AH$10:$AH$30,$AY$10:$AY$30))</f>
        <v>#N/A</v>
      </c>
      <c r="R52" s="89" t="e">
        <f>LOOKUP($C52,$AF$10:$AF$30,IF($B52,$AI$10:$AI$30,$AZ$10:$AZ$30))</f>
        <v>#N/A</v>
      </c>
      <c r="S52" s="90" t="e">
        <f>LOOKUP($C52,$AM$10:$AM$30,IF($B52,$AN$10:$AN$30,$BE$10:$BE$30))</f>
        <v>#N/A</v>
      </c>
      <c r="T52" s="90" t="e">
        <f>LOOKUP($C52,$AM$10:$AM$30,IF($B52,$AO$10:$AO$30,$BF$10:$BF$30))</f>
        <v>#N/A</v>
      </c>
      <c r="U52" s="90" t="e">
        <f>LOOKUP($C52,$AM$10:$AM$30,IF($B52,$AP$10:$AP$30,$BG$10:$BG$30))</f>
        <v>#N/A</v>
      </c>
      <c r="V52" s="90" t="e">
        <f>LOOKUP($C52,$AR$10:$AR$30,IF($B52,$AS$10:$AS$30,$BJ$10:$BJ$30))</f>
        <v>#N/A</v>
      </c>
      <c r="W52" s="90" t="e">
        <f>LOOKUP($C52,$AR$10:$AR$30,IF($B52,$AT$10:$AT$30,$BK$10:$BK$30))</f>
        <v>#N/A</v>
      </c>
      <c r="X52" s="90" t="e">
        <f>LOOKUP($C52,$AR$10:$AR$30,IF($B52,$AU$10:$AU$30,$BL$10:$BL$30))</f>
        <v>#N/A</v>
      </c>
      <c r="Y52" s="91" t="e">
        <f>LOOKUP($C52,$AF$10:$AF$30,IF($B52,$AJ$10:$AJ$30,$BA$10:$BA$30))</f>
        <v>#N/A</v>
      </c>
      <c r="Z52" s="91" t="e">
        <f>LOOKUP($C52,$AF$10:$AF$30,IF($B52,$AK$10:$AK$30,$BB$10:$BB$30))</f>
        <v>#N/A</v>
      </c>
      <c r="AA52" s="47" t="e">
        <f t="shared" si="0"/>
        <v>#N/A</v>
      </c>
      <c r="AB52" s="47" t="e">
        <f t="shared" si="1"/>
        <v>#N/A</v>
      </c>
      <c r="AC52" s="47" t="e">
        <f t="shared" si="2"/>
        <v>#N/A</v>
      </c>
      <c r="AD52" s="47" t="e">
        <f t="shared" si="3"/>
        <v>#N/A</v>
      </c>
      <c r="AE52" s="47"/>
      <c r="BV52" s="3"/>
      <c r="BW52" s="3"/>
    </row>
    <row r="53" spans="1:75" x14ac:dyDescent="0.2">
      <c r="A53" s="20"/>
      <c r="B53" s="20"/>
      <c r="C53" s="27"/>
      <c r="D53" s="27"/>
      <c r="E53" s="28"/>
      <c r="F53" s="28"/>
      <c r="H53" s="94" t="str">
        <f>IF(C53&lt;22,"",IF(C53&gt;42,"",IF(D53="","",IF(D53&lt;Y53,"SGA",IF(D53&gt;Z53,"LGA","AGA")))))</f>
        <v/>
      </c>
      <c r="I53" s="63" t="str">
        <f>IF(OR(C53&lt;22,C53&gt;42,C53&gt;42,D53=""),"",IF(((D53/Q53)^(P53)-1)/(P53*R53)&gt;3,3+(D53-AA53)/AB53,IF(((D53/Q53)^(P53)-1)/(P53*R53)&lt;-3,-3+(D53-AC53)/AD53,((D53/Q53)^(P53)-1)/(P53*R53))))</f>
        <v/>
      </c>
      <c r="J53" s="95" t="str">
        <f>IF(OR(C53&lt;23,C53&gt;41,E53=""),"",((E53/T53)^(S53)-1)/(S53*U53))</f>
        <v/>
      </c>
      <c r="K53" s="96" t="str">
        <f>IF(OR(C53&lt;23,C53&gt;41,F53=""),"",((F53/W53)^(V53)-1)/(V53*X53))</f>
        <v/>
      </c>
      <c r="L53" s="33" t="str">
        <f>IF(C53&lt;22,"",IF(C53&gt;42,"",IF(D53="","",NORMSDIST(I53))))</f>
        <v/>
      </c>
      <c r="M53" s="34" t="str">
        <f>IF(C53&lt;23,"",IF(C53&gt;41,"",IF(E53="","",NORMSDIST(J53))))</f>
        <v/>
      </c>
      <c r="N53" s="35" t="str">
        <f>IF(C53&lt;23,"",IF(C53&gt;41,"",IF(F53="","",NORMSDIST(K53))))</f>
        <v/>
      </c>
      <c r="P53" s="89" t="e">
        <f>LOOKUP($C53,$AF$10:$AF$30,IF($B53,$AG$10:$AG$30,$AX$10:$AX$30))</f>
        <v>#N/A</v>
      </c>
      <c r="Q53" s="89" t="e">
        <f>LOOKUP($C53,$AF$10:$AF$30,IF($B53,$AH$10:$AH$30,$AY$10:$AY$30))</f>
        <v>#N/A</v>
      </c>
      <c r="R53" s="89" t="e">
        <f>LOOKUP($C53,$AF$10:$AF$30,IF($B53,$AI$10:$AI$30,$AZ$10:$AZ$30))</f>
        <v>#N/A</v>
      </c>
      <c r="S53" s="90" t="e">
        <f>LOOKUP($C53,$AM$10:$AM$30,IF($B53,$AN$10:$AN$30,$BE$10:$BE$30))</f>
        <v>#N/A</v>
      </c>
      <c r="T53" s="90" t="e">
        <f>LOOKUP($C53,$AM$10:$AM$30,IF($B53,$AO$10:$AO$30,$BF$10:$BF$30))</f>
        <v>#N/A</v>
      </c>
      <c r="U53" s="90" t="e">
        <f>LOOKUP($C53,$AM$10:$AM$30,IF($B53,$AP$10:$AP$30,$BG$10:$BG$30))</f>
        <v>#N/A</v>
      </c>
      <c r="V53" s="90" t="e">
        <f>LOOKUP($C53,$AR$10:$AR$30,IF($B53,$AS$10:$AS$30,$BJ$10:$BJ$30))</f>
        <v>#N/A</v>
      </c>
      <c r="W53" s="90" t="e">
        <f>LOOKUP($C53,$AR$10:$AR$30,IF($B53,$AT$10:$AT$30,$BK$10:$BK$30))</f>
        <v>#N/A</v>
      </c>
      <c r="X53" s="90" t="e">
        <f>LOOKUP($C53,$AR$10:$AR$30,IF($B53,$AU$10:$AU$30,$BL$10:$BL$30))</f>
        <v>#N/A</v>
      </c>
      <c r="Y53" s="91" t="e">
        <f>LOOKUP($C53,$AF$10:$AF$30,IF($B53,$AJ$10:$AJ$30,$BA$10:$BA$30))</f>
        <v>#N/A</v>
      </c>
      <c r="Z53" s="91" t="e">
        <f>LOOKUP($C53,$AF$10:$AF$30,IF($B53,$AK$10:$AK$30,$BB$10:$BB$30))</f>
        <v>#N/A</v>
      </c>
      <c r="AA53" s="47" t="e">
        <f t="shared" si="0"/>
        <v>#N/A</v>
      </c>
      <c r="AB53" s="47" t="e">
        <f t="shared" si="1"/>
        <v>#N/A</v>
      </c>
      <c r="AC53" s="47" t="e">
        <f t="shared" si="2"/>
        <v>#N/A</v>
      </c>
      <c r="AD53" s="47" t="e">
        <f t="shared" si="3"/>
        <v>#N/A</v>
      </c>
      <c r="AE53" s="47"/>
      <c r="BV53" s="3"/>
      <c r="BW53" s="3"/>
    </row>
    <row r="54" spans="1:75" x14ac:dyDescent="0.2">
      <c r="A54" s="20"/>
      <c r="B54" s="20"/>
      <c r="C54" s="27"/>
      <c r="D54" s="27"/>
      <c r="E54" s="28"/>
      <c r="F54" s="28"/>
      <c r="H54" s="94" t="str">
        <f>IF(C54&lt;22,"",IF(C54&gt;42,"",IF(D54="","",IF(D54&lt;Y54,"SGA",IF(D54&gt;Z54,"LGA","AGA")))))</f>
        <v/>
      </c>
      <c r="I54" s="63" t="str">
        <f>IF(OR(C54&lt;22,C54&gt;42,C54&gt;42,D54=""),"",IF(((D54/Q54)^(P54)-1)/(P54*R54)&gt;3,3+(D54-AA54)/AB54,IF(((D54/Q54)^(P54)-1)/(P54*R54)&lt;-3,-3+(D54-AC54)/AD54,((D54/Q54)^(P54)-1)/(P54*R54))))</f>
        <v/>
      </c>
      <c r="J54" s="95" t="str">
        <f>IF(OR(C54&lt;23,C54&gt;41,E54=""),"",((E54/T54)^(S54)-1)/(S54*U54))</f>
        <v/>
      </c>
      <c r="K54" s="96" t="str">
        <f>IF(OR(C54&lt;23,C54&gt;41,F54=""),"",((F54/W54)^(V54)-1)/(V54*X54))</f>
        <v/>
      </c>
      <c r="L54" s="33" t="str">
        <f>IF(C54&lt;22,"",IF(C54&gt;42,"",IF(D54="","",NORMSDIST(I54))))</f>
        <v/>
      </c>
      <c r="M54" s="34" t="str">
        <f>IF(C54&lt;23,"",IF(C54&gt;41,"",IF(E54="","",NORMSDIST(J54))))</f>
        <v/>
      </c>
      <c r="N54" s="35" t="str">
        <f>IF(C54&lt;23,"",IF(C54&gt;41,"",IF(F54="","",NORMSDIST(K54))))</f>
        <v/>
      </c>
      <c r="P54" s="89" t="e">
        <f>LOOKUP($C54,$AF$10:$AF$30,IF($B54,$AG$10:$AG$30,$AX$10:$AX$30))</f>
        <v>#N/A</v>
      </c>
      <c r="Q54" s="89" t="e">
        <f>LOOKUP($C54,$AF$10:$AF$30,IF($B54,$AH$10:$AH$30,$AY$10:$AY$30))</f>
        <v>#N/A</v>
      </c>
      <c r="R54" s="89" t="e">
        <f>LOOKUP($C54,$AF$10:$AF$30,IF($B54,$AI$10:$AI$30,$AZ$10:$AZ$30))</f>
        <v>#N/A</v>
      </c>
      <c r="S54" s="90" t="e">
        <f>LOOKUP($C54,$AM$10:$AM$30,IF($B54,$AN$10:$AN$30,$BE$10:$BE$30))</f>
        <v>#N/A</v>
      </c>
      <c r="T54" s="90" t="e">
        <f>LOOKUP($C54,$AM$10:$AM$30,IF($B54,$AO$10:$AO$30,$BF$10:$BF$30))</f>
        <v>#N/A</v>
      </c>
      <c r="U54" s="90" t="e">
        <f>LOOKUP($C54,$AM$10:$AM$30,IF($B54,$AP$10:$AP$30,$BG$10:$BG$30))</f>
        <v>#N/A</v>
      </c>
      <c r="V54" s="90" t="e">
        <f>LOOKUP($C54,$AR$10:$AR$30,IF($B54,$AS$10:$AS$30,$BJ$10:$BJ$30))</f>
        <v>#N/A</v>
      </c>
      <c r="W54" s="90" t="e">
        <f>LOOKUP($C54,$AR$10:$AR$30,IF($B54,$AT$10:$AT$30,$BK$10:$BK$30))</f>
        <v>#N/A</v>
      </c>
      <c r="X54" s="90" t="e">
        <f>LOOKUP($C54,$AR$10:$AR$30,IF($B54,$AU$10:$AU$30,$BL$10:$BL$30))</f>
        <v>#N/A</v>
      </c>
      <c r="Y54" s="91" t="e">
        <f>LOOKUP($C54,$AF$10:$AF$30,IF($B54,$AJ$10:$AJ$30,$BA$10:$BA$30))</f>
        <v>#N/A</v>
      </c>
      <c r="Z54" s="91" t="e">
        <f>LOOKUP($C54,$AF$10:$AF$30,IF($B54,$AK$10:$AK$30,$BB$10:$BB$30))</f>
        <v>#N/A</v>
      </c>
      <c r="AA54" s="47" t="e">
        <f t="shared" si="0"/>
        <v>#N/A</v>
      </c>
      <c r="AB54" s="47" t="e">
        <f t="shared" si="1"/>
        <v>#N/A</v>
      </c>
      <c r="AC54" s="47" t="e">
        <f t="shared" si="2"/>
        <v>#N/A</v>
      </c>
      <c r="AD54" s="47" t="e">
        <f t="shared" si="3"/>
        <v>#N/A</v>
      </c>
      <c r="AE54" s="47"/>
      <c r="BV54" s="3"/>
      <c r="BW54" s="3"/>
    </row>
    <row r="55" spans="1:75" x14ac:dyDescent="0.2">
      <c r="A55" s="20"/>
      <c r="B55" s="20"/>
      <c r="C55" s="27"/>
      <c r="D55" s="27"/>
      <c r="E55" s="28"/>
      <c r="F55" s="28"/>
      <c r="H55" s="94" t="str">
        <f>IF(C55&lt;22,"",IF(C55&gt;42,"",IF(D55="","",IF(D55&lt;Y55,"SGA",IF(D55&gt;Z55,"LGA","AGA")))))</f>
        <v/>
      </c>
      <c r="I55" s="63" t="str">
        <f>IF(OR(C55&lt;22,C55&gt;42,C55&gt;42,D55=""),"",IF(((D55/Q55)^(P55)-1)/(P55*R55)&gt;3,3+(D55-AA55)/AB55,IF(((D55/Q55)^(P55)-1)/(P55*R55)&lt;-3,-3+(D55-AC55)/AD55,((D55/Q55)^(P55)-1)/(P55*R55))))</f>
        <v/>
      </c>
      <c r="J55" s="95" t="str">
        <f>IF(OR(C55&lt;23,C55&gt;41,E55=""),"",((E55/T55)^(S55)-1)/(S55*U55))</f>
        <v/>
      </c>
      <c r="K55" s="96" t="str">
        <f>IF(OR(C55&lt;23,C55&gt;41,F55=""),"",((F55/W55)^(V55)-1)/(V55*X55))</f>
        <v/>
      </c>
      <c r="L55" s="33" t="str">
        <f>IF(C55&lt;22,"",IF(C55&gt;42,"",IF(D55="","",NORMSDIST(I55))))</f>
        <v/>
      </c>
      <c r="M55" s="34" t="str">
        <f>IF(C55&lt;23,"",IF(C55&gt;41,"",IF(E55="","",NORMSDIST(J55))))</f>
        <v/>
      </c>
      <c r="N55" s="35" t="str">
        <f>IF(C55&lt;23,"",IF(C55&gt;41,"",IF(F55="","",NORMSDIST(K55))))</f>
        <v/>
      </c>
      <c r="P55" s="89" t="e">
        <f>LOOKUP($C55,$AF$10:$AF$30,IF($B55,$AG$10:$AG$30,$AX$10:$AX$30))</f>
        <v>#N/A</v>
      </c>
      <c r="Q55" s="89" t="e">
        <f>LOOKUP($C55,$AF$10:$AF$30,IF($B55,$AH$10:$AH$30,$AY$10:$AY$30))</f>
        <v>#N/A</v>
      </c>
      <c r="R55" s="89" t="e">
        <f>LOOKUP($C55,$AF$10:$AF$30,IF($B55,$AI$10:$AI$30,$AZ$10:$AZ$30))</f>
        <v>#N/A</v>
      </c>
      <c r="S55" s="90" t="e">
        <f>LOOKUP($C55,$AM$10:$AM$30,IF($B55,$AN$10:$AN$30,$BE$10:$BE$30))</f>
        <v>#N/A</v>
      </c>
      <c r="T55" s="90" t="e">
        <f>LOOKUP($C55,$AM$10:$AM$30,IF($B55,$AO$10:$AO$30,$BF$10:$BF$30))</f>
        <v>#N/A</v>
      </c>
      <c r="U55" s="90" t="e">
        <f>LOOKUP($C55,$AM$10:$AM$30,IF($B55,$AP$10:$AP$30,$BG$10:$BG$30))</f>
        <v>#N/A</v>
      </c>
      <c r="V55" s="90" t="e">
        <f>LOOKUP($C55,$AR$10:$AR$30,IF($B55,$AS$10:$AS$30,$BJ$10:$BJ$30))</f>
        <v>#N/A</v>
      </c>
      <c r="W55" s="90" t="e">
        <f>LOOKUP($C55,$AR$10:$AR$30,IF($B55,$AT$10:$AT$30,$BK$10:$BK$30))</f>
        <v>#N/A</v>
      </c>
      <c r="X55" s="90" t="e">
        <f>LOOKUP($C55,$AR$10:$AR$30,IF($B55,$AU$10:$AU$30,$BL$10:$BL$30))</f>
        <v>#N/A</v>
      </c>
      <c r="Y55" s="91" t="e">
        <f>LOOKUP($C55,$AF$10:$AF$30,IF($B55,$AJ$10:$AJ$30,$BA$10:$BA$30))</f>
        <v>#N/A</v>
      </c>
      <c r="Z55" s="91" t="e">
        <f>LOOKUP($C55,$AF$10:$AF$30,IF($B55,$AK$10:$AK$30,$BB$10:$BB$30))</f>
        <v>#N/A</v>
      </c>
      <c r="AA55" s="47" t="e">
        <f t="shared" si="0"/>
        <v>#N/A</v>
      </c>
      <c r="AB55" s="47" t="e">
        <f t="shared" si="1"/>
        <v>#N/A</v>
      </c>
      <c r="AC55" s="47" t="e">
        <f t="shared" si="2"/>
        <v>#N/A</v>
      </c>
      <c r="AD55" s="47" t="e">
        <f t="shared" si="3"/>
        <v>#N/A</v>
      </c>
      <c r="AE55" s="47"/>
      <c r="BV55" s="3"/>
      <c r="BW55" s="3"/>
    </row>
    <row r="56" spans="1:75" x14ac:dyDescent="0.2">
      <c r="H56" s="84"/>
      <c r="AE56" s="47"/>
      <c r="BV56" s="3"/>
      <c r="BW56" s="3"/>
    </row>
    <row r="57" spans="1:75" x14ac:dyDescent="0.2">
      <c r="H57" s="84"/>
      <c r="AE57" s="47"/>
      <c r="BV57" s="3"/>
      <c r="BW57" s="3"/>
    </row>
    <row r="58" spans="1:75" x14ac:dyDescent="0.2">
      <c r="H58" s="84"/>
      <c r="AE58" s="47"/>
      <c r="BV58" s="3"/>
      <c r="BW58" s="3"/>
    </row>
    <row r="59" spans="1:75" x14ac:dyDescent="0.2">
      <c r="H59" s="84"/>
      <c r="AE59" s="47"/>
      <c r="BV59" s="3"/>
      <c r="BW59" s="3"/>
    </row>
    <row r="60" spans="1:75" x14ac:dyDescent="0.2">
      <c r="H60" s="84"/>
      <c r="AE60" s="47"/>
      <c r="BV60" s="3"/>
      <c r="BW60" s="3"/>
    </row>
    <row r="61" spans="1:75" x14ac:dyDescent="0.2">
      <c r="H61" s="84"/>
      <c r="AE61" s="47"/>
      <c r="BV61" s="3"/>
      <c r="BW61" s="3"/>
    </row>
    <row r="62" spans="1:75" x14ac:dyDescent="0.2">
      <c r="H62" s="84"/>
      <c r="AE62" s="47"/>
      <c r="BV62" s="3"/>
      <c r="BW62" s="3"/>
    </row>
    <row r="63" spans="1:75" x14ac:dyDescent="0.2">
      <c r="H63" s="84"/>
      <c r="AE63" s="47"/>
      <c r="BV63" s="3"/>
      <c r="BW63" s="3"/>
    </row>
    <row r="64" spans="1:75" x14ac:dyDescent="0.2">
      <c r="H64" s="84"/>
      <c r="AE64" s="47"/>
      <c r="BV64" s="3"/>
      <c r="BW64" s="3"/>
    </row>
    <row r="65" spans="8:77" x14ac:dyDescent="0.2">
      <c r="H65" s="84"/>
      <c r="AE65" s="47"/>
      <c r="BV65" s="3"/>
      <c r="BW65" s="3"/>
    </row>
    <row r="66" spans="8:77" x14ac:dyDescent="0.2">
      <c r="H66" s="84"/>
      <c r="AE66" s="47"/>
      <c r="BV66" s="3"/>
      <c r="BW66" s="3"/>
    </row>
    <row r="67" spans="8:77" x14ac:dyDescent="0.2">
      <c r="H67" s="84"/>
      <c r="AE67" s="47"/>
      <c r="BV67" s="3"/>
      <c r="BW67" s="3"/>
    </row>
    <row r="68" spans="8:77" x14ac:dyDescent="0.2">
      <c r="H68" s="84"/>
      <c r="AE68" s="47"/>
      <c r="BV68" s="3"/>
      <c r="BW68" s="3"/>
    </row>
    <row r="69" spans="8:77" x14ac:dyDescent="0.2">
      <c r="H69" s="84"/>
      <c r="AE69" s="47"/>
      <c r="BV69" s="3"/>
      <c r="BW69" s="3"/>
    </row>
    <row r="70" spans="8:77" x14ac:dyDescent="0.2">
      <c r="H70" s="84"/>
      <c r="AE70" s="47"/>
      <c r="BF70" s="11"/>
      <c r="BG70" s="11"/>
      <c r="BH70" s="11"/>
      <c r="BI70" s="11"/>
      <c r="BJ70" s="11"/>
      <c r="BK70" s="11"/>
      <c r="BL70" s="11"/>
      <c r="BV70" s="3"/>
      <c r="BW70" s="3"/>
    </row>
    <row r="71" spans="8:77" x14ac:dyDescent="0.2">
      <c r="H71" s="84"/>
      <c r="AE71" s="47"/>
      <c r="BF71" s="11"/>
      <c r="BG71" s="11"/>
      <c r="BH71" s="11"/>
      <c r="BI71" s="11"/>
      <c r="BJ71" s="11"/>
      <c r="BK71" s="11"/>
      <c r="BL71" s="11"/>
      <c r="BV71" s="3"/>
      <c r="BW71" s="3"/>
    </row>
    <row r="72" spans="8:77" x14ac:dyDescent="0.2">
      <c r="H72" s="84"/>
      <c r="AE72" s="47"/>
      <c r="BF72" s="11"/>
      <c r="BG72" s="11"/>
      <c r="BH72" s="11"/>
      <c r="BI72" s="11"/>
      <c r="BJ72" s="11"/>
      <c r="BK72" s="11"/>
      <c r="BL72" s="11"/>
      <c r="BV72" s="3"/>
      <c r="BW72" s="3"/>
      <c r="BX72" s="3"/>
    </row>
    <row r="73" spans="8:77" x14ac:dyDescent="0.2">
      <c r="H73" s="84"/>
      <c r="AE73" s="47"/>
      <c r="AF73" s="16"/>
      <c r="AG73" s="10"/>
      <c r="AH73" s="11"/>
      <c r="AI73" s="10"/>
      <c r="AJ73" s="10"/>
      <c r="AK73" s="10"/>
      <c r="AL73" s="10"/>
      <c r="AM73" s="10"/>
      <c r="AN73" s="6"/>
      <c r="AO73" s="10"/>
      <c r="AP73" s="11"/>
      <c r="AQ73" s="11"/>
      <c r="AR73" s="6"/>
      <c r="AS73" s="10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02"/>
      <c r="BV73" s="3"/>
      <c r="BW73" s="3"/>
      <c r="BX73" s="3"/>
    </row>
    <row r="74" spans="8:77" x14ac:dyDescent="0.2">
      <c r="H74" s="84"/>
      <c r="AE74" s="47"/>
      <c r="AF74" s="16"/>
      <c r="AG74" s="10"/>
      <c r="AH74" s="11"/>
      <c r="AI74" s="10"/>
      <c r="AJ74" s="10"/>
      <c r="AK74" s="10"/>
      <c r="AL74" s="10"/>
      <c r="AM74" s="10"/>
      <c r="AN74" s="6"/>
      <c r="AO74" s="10"/>
      <c r="AP74" s="11"/>
      <c r="AQ74" s="11"/>
      <c r="AR74" s="11"/>
      <c r="AS74" s="6"/>
      <c r="AT74" s="10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02"/>
      <c r="BV74" s="3"/>
      <c r="BW74" s="3"/>
      <c r="BX74" s="3"/>
      <c r="BY74" s="3"/>
    </row>
    <row r="75" spans="8:77" x14ac:dyDescent="0.2">
      <c r="H75" s="84"/>
      <c r="AE75" s="47"/>
      <c r="AF75" s="16"/>
      <c r="AG75" s="10"/>
      <c r="AH75" s="11"/>
      <c r="AI75" s="10"/>
      <c r="AJ75" s="10"/>
      <c r="AK75" s="10"/>
      <c r="AL75" s="10"/>
      <c r="AM75" s="10"/>
      <c r="AN75" s="6"/>
      <c r="AO75" s="10"/>
      <c r="AP75" s="11"/>
      <c r="AQ75" s="11"/>
      <c r="AR75" s="11"/>
      <c r="AS75" s="6"/>
      <c r="AT75" s="10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02"/>
      <c r="BV75" s="3"/>
      <c r="BW75" s="3"/>
      <c r="BX75" s="3"/>
      <c r="BY75" s="3"/>
    </row>
    <row r="76" spans="8:77" x14ac:dyDescent="0.2">
      <c r="H76" s="84"/>
      <c r="AE76" s="47"/>
      <c r="AF76" s="16"/>
      <c r="AG76" s="10"/>
      <c r="AH76" s="11"/>
      <c r="AI76" s="10"/>
      <c r="AJ76" s="10"/>
      <c r="AK76" s="10"/>
      <c r="AL76" s="10"/>
      <c r="AM76" s="10"/>
      <c r="AN76" s="6"/>
      <c r="AO76" s="10"/>
      <c r="AP76" s="11"/>
      <c r="AQ76" s="11"/>
      <c r="AR76" s="11"/>
      <c r="AS76" s="6"/>
      <c r="AT76" s="10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02"/>
      <c r="BV76" s="3"/>
      <c r="BW76" s="3"/>
      <c r="BX76" s="3"/>
      <c r="BY76" s="3"/>
    </row>
    <row r="77" spans="8:77" x14ac:dyDescent="0.2">
      <c r="H77" s="84"/>
      <c r="AE77" s="47"/>
      <c r="AF77" s="16"/>
      <c r="AG77" s="10"/>
      <c r="AH77" s="11"/>
      <c r="AI77" s="10"/>
      <c r="AJ77" s="10"/>
      <c r="AK77" s="10"/>
      <c r="AL77" s="10"/>
      <c r="AM77" s="6"/>
      <c r="AN77" s="10"/>
      <c r="AO77" s="11"/>
      <c r="AP77" s="11"/>
      <c r="AQ77" s="11"/>
      <c r="AR77" s="6"/>
      <c r="AS77" s="10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02"/>
      <c r="BV77" s="3"/>
      <c r="BW77" s="3"/>
      <c r="BX77" s="3"/>
    </row>
    <row r="78" spans="8:77" x14ac:dyDescent="0.2">
      <c r="H78" s="84"/>
      <c r="AE78" s="47"/>
      <c r="AF78" s="10"/>
      <c r="AG78" s="11"/>
      <c r="AH78" s="10"/>
      <c r="AI78" s="11"/>
      <c r="AJ78" s="10"/>
      <c r="AK78" s="10"/>
      <c r="AL78" s="6"/>
      <c r="AM78" s="10"/>
      <c r="AN78" s="11"/>
      <c r="AO78" s="11"/>
      <c r="AP78" s="11"/>
      <c r="AQ78" s="6"/>
      <c r="AR78" s="10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V78" s="3"/>
      <c r="BW78" s="3"/>
    </row>
    <row r="79" spans="8:77" x14ac:dyDescent="0.2">
      <c r="H79" s="84"/>
      <c r="AE79" s="47"/>
      <c r="AF79" s="10"/>
      <c r="AG79" s="11"/>
      <c r="AH79" s="10"/>
      <c r="AI79" s="11"/>
      <c r="AJ79" s="10"/>
      <c r="AK79" s="10"/>
      <c r="AL79" s="6"/>
      <c r="AM79" s="10"/>
      <c r="AN79" s="11"/>
      <c r="AO79" s="11"/>
      <c r="AP79" s="11"/>
      <c r="AQ79" s="6"/>
      <c r="AR79" s="10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V79" s="3"/>
      <c r="BW79" s="3"/>
    </row>
    <row r="80" spans="8:77" x14ac:dyDescent="0.2">
      <c r="H80" s="84"/>
      <c r="AE80" s="47"/>
      <c r="AF80" s="10"/>
      <c r="AG80" s="11"/>
      <c r="AH80" s="10"/>
      <c r="AI80" s="11"/>
      <c r="AJ80" s="10"/>
      <c r="AK80" s="10"/>
      <c r="AL80" s="6"/>
      <c r="AM80" s="10"/>
      <c r="AN80" s="11"/>
      <c r="AO80" s="11"/>
      <c r="AP80" s="11"/>
      <c r="AQ80" s="6"/>
      <c r="AR80" s="10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V80" s="3"/>
      <c r="BW80" s="3"/>
    </row>
    <row r="81" spans="8:75" x14ac:dyDescent="0.2">
      <c r="H81" s="84"/>
      <c r="AE81" s="47"/>
      <c r="AF81" s="10"/>
      <c r="AG81" s="11"/>
      <c r="AH81" s="10"/>
      <c r="AI81" s="11"/>
      <c r="AJ81" s="10"/>
      <c r="AK81" s="10"/>
      <c r="AL81" s="6"/>
      <c r="AM81" s="10"/>
      <c r="AN81" s="11"/>
      <c r="AO81" s="11"/>
      <c r="AP81" s="11"/>
      <c r="AQ81" s="6"/>
      <c r="AR81" s="10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V81" s="3"/>
      <c r="BW81" s="3"/>
    </row>
    <row r="82" spans="8:75" x14ac:dyDescent="0.2">
      <c r="H82" s="84"/>
      <c r="AE82" s="47"/>
      <c r="AF82" s="10"/>
      <c r="AG82" s="11"/>
      <c r="AH82" s="10"/>
      <c r="AI82" s="11"/>
      <c r="AJ82" s="10"/>
      <c r="AK82" s="10"/>
      <c r="AL82" s="6"/>
      <c r="AM82" s="10"/>
      <c r="AN82" s="11"/>
      <c r="AO82" s="11"/>
      <c r="AP82" s="11"/>
      <c r="AQ82" s="6"/>
      <c r="AR82" s="10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V82" s="3"/>
      <c r="BW82" s="3"/>
    </row>
    <row r="83" spans="8:75" x14ac:dyDescent="0.2">
      <c r="H83" s="84"/>
      <c r="AE83" s="47"/>
      <c r="AF83" s="10"/>
      <c r="AG83" s="11"/>
      <c r="AH83" s="10"/>
      <c r="AI83" s="11"/>
      <c r="AJ83" s="10"/>
      <c r="AK83" s="10"/>
      <c r="AL83" s="6"/>
      <c r="AM83" s="10"/>
      <c r="AN83" s="11"/>
      <c r="AO83" s="11"/>
      <c r="AP83" s="11"/>
      <c r="AQ83" s="6"/>
      <c r="AR83" s="10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V83" s="3"/>
      <c r="BW83" s="3"/>
    </row>
    <row r="84" spans="8:75" x14ac:dyDescent="0.2">
      <c r="H84" s="84"/>
      <c r="AE84" s="47"/>
      <c r="AF84" s="10"/>
      <c r="AG84" s="11"/>
      <c r="AH84" s="10"/>
      <c r="AI84" s="11"/>
      <c r="AJ84" s="10"/>
      <c r="AK84" s="10"/>
      <c r="AL84" s="6"/>
      <c r="AM84" s="10"/>
      <c r="AN84" s="11"/>
      <c r="AO84" s="11"/>
      <c r="AP84" s="11"/>
      <c r="AQ84" s="6"/>
      <c r="AR84" s="10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V84" s="3"/>
      <c r="BW84" s="3"/>
    </row>
    <row r="85" spans="8:75" x14ac:dyDescent="0.2">
      <c r="H85" s="84"/>
      <c r="AE85" s="47"/>
      <c r="AF85" s="10"/>
      <c r="AG85" s="11"/>
      <c r="AH85" s="10"/>
      <c r="AI85" s="11"/>
      <c r="AJ85" s="10"/>
      <c r="AK85" s="10"/>
      <c r="AL85" s="6"/>
      <c r="AM85" s="10"/>
      <c r="AN85" s="11"/>
      <c r="AO85" s="11"/>
      <c r="AP85" s="11"/>
      <c r="AQ85" s="6"/>
      <c r="AR85" s="10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V85" s="3"/>
      <c r="BW85" s="3"/>
    </row>
    <row r="86" spans="8:75" x14ac:dyDescent="0.2">
      <c r="H86" s="84"/>
      <c r="AE86" s="47"/>
      <c r="AF86" s="10"/>
      <c r="AG86" s="11"/>
      <c r="AH86" s="10"/>
      <c r="AI86" s="11"/>
      <c r="AJ86" s="10"/>
      <c r="AK86" s="10"/>
      <c r="AL86" s="6"/>
      <c r="AM86" s="10"/>
      <c r="AN86" s="11"/>
      <c r="AO86" s="11"/>
      <c r="AP86" s="11"/>
      <c r="AQ86" s="6"/>
      <c r="AR86" s="10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V86" s="3"/>
      <c r="BW86" s="3"/>
    </row>
    <row r="87" spans="8:75" x14ac:dyDescent="0.2">
      <c r="H87" s="84"/>
      <c r="AE87" s="47"/>
      <c r="AF87" s="10"/>
      <c r="AG87" s="11"/>
      <c r="AH87" s="10"/>
      <c r="AI87" s="11"/>
      <c r="AJ87" s="10"/>
      <c r="AK87" s="10"/>
      <c r="AL87" s="6"/>
      <c r="AM87" s="10"/>
      <c r="AN87" s="11"/>
      <c r="AO87" s="11"/>
      <c r="AP87" s="11"/>
      <c r="AQ87" s="6"/>
      <c r="AR87" s="10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V87" s="3"/>
      <c r="BW87" s="3"/>
    </row>
    <row r="88" spans="8:75" x14ac:dyDescent="0.2">
      <c r="H88" s="84"/>
      <c r="AE88" s="47"/>
      <c r="AF88" s="10"/>
      <c r="AG88" s="11"/>
      <c r="AH88" s="10"/>
      <c r="AI88" s="11"/>
      <c r="AJ88" s="10"/>
      <c r="AK88" s="10"/>
      <c r="AL88" s="6"/>
      <c r="AM88" s="10"/>
      <c r="AN88" s="11"/>
      <c r="AO88" s="11"/>
      <c r="AP88" s="11"/>
      <c r="AQ88" s="6"/>
      <c r="AR88" s="10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V88" s="3"/>
      <c r="BW88" s="3"/>
    </row>
    <row r="89" spans="8:75" x14ac:dyDescent="0.2">
      <c r="H89" s="84"/>
      <c r="AE89" s="47"/>
      <c r="AF89" s="10"/>
      <c r="AG89" s="11"/>
      <c r="AH89" s="10"/>
      <c r="AI89" s="11"/>
      <c r="AJ89" s="10"/>
      <c r="AK89" s="10"/>
      <c r="AL89" s="6"/>
      <c r="AM89" s="10"/>
      <c r="AN89" s="11"/>
      <c r="AO89" s="11"/>
      <c r="AP89" s="11"/>
      <c r="AQ89" s="6"/>
      <c r="AR89" s="10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V89" s="3"/>
      <c r="BW89" s="3"/>
    </row>
    <row r="90" spans="8:75" x14ac:dyDescent="0.2">
      <c r="H90" s="84"/>
      <c r="AE90" s="47"/>
      <c r="AF90" s="10"/>
      <c r="AG90" s="11"/>
      <c r="AH90" s="10"/>
      <c r="AI90" s="11"/>
      <c r="AJ90" s="10"/>
      <c r="AK90" s="10"/>
      <c r="AL90" s="6"/>
      <c r="AM90" s="10"/>
      <c r="AN90" s="11"/>
      <c r="AO90" s="11"/>
      <c r="AP90" s="11"/>
      <c r="AQ90" s="6"/>
      <c r="AR90" s="10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V90" s="3"/>
      <c r="BW90" s="3"/>
    </row>
    <row r="91" spans="8:75" x14ac:dyDescent="0.2">
      <c r="H91" s="84"/>
      <c r="AE91" s="47"/>
      <c r="AF91" s="10"/>
      <c r="AG91" s="11"/>
      <c r="AH91" s="10"/>
      <c r="AI91" s="11"/>
      <c r="AJ91" s="10"/>
      <c r="AK91" s="10"/>
      <c r="AL91" s="6"/>
      <c r="AM91" s="10"/>
      <c r="AN91" s="11"/>
      <c r="AO91" s="11"/>
      <c r="AP91" s="11"/>
      <c r="AQ91" s="6"/>
      <c r="AR91" s="10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V91" s="3"/>
      <c r="BW91" s="3"/>
    </row>
    <row r="92" spans="8:75" x14ac:dyDescent="0.2">
      <c r="H92" s="84"/>
      <c r="AE92" s="47"/>
      <c r="AF92" s="10"/>
      <c r="AG92" s="11"/>
      <c r="AH92" s="10"/>
      <c r="AI92" s="11"/>
      <c r="AJ92" s="10"/>
      <c r="AK92" s="10"/>
      <c r="AL92" s="6"/>
      <c r="AM92" s="10"/>
      <c r="AN92" s="11"/>
      <c r="AO92" s="11"/>
      <c r="AP92" s="11"/>
      <c r="AQ92" s="6"/>
      <c r="AR92" s="10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V92" s="3"/>
      <c r="BW92" s="3"/>
    </row>
    <row r="93" spans="8:75" x14ac:dyDescent="0.2">
      <c r="H93" s="84"/>
      <c r="AE93" s="47"/>
      <c r="AF93" s="10"/>
      <c r="AG93" s="11"/>
      <c r="AH93" s="10"/>
      <c r="AI93" s="11"/>
      <c r="AJ93" s="10"/>
      <c r="AK93" s="10"/>
      <c r="AL93" s="6"/>
      <c r="AM93" s="10"/>
      <c r="AN93" s="11"/>
      <c r="AO93" s="11"/>
      <c r="AP93" s="11"/>
      <c r="AQ93" s="6"/>
      <c r="AR93" s="10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V93" s="3"/>
      <c r="BW93" s="3"/>
    </row>
    <row r="94" spans="8:75" x14ac:dyDescent="0.2">
      <c r="H94" s="84"/>
      <c r="AE94" s="47"/>
      <c r="AF94" s="10"/>
      <c r="AG94" s="11"/>
      <c r="AH94" s="10"/>
      <c r="AI94" s="11"/>
      <c r="AJ94" s="10"/>
      <c r="AK94" s="10"/>
      <c r="AL94" s="6"/>
      <c r="AM94" s="10"/>
      <c r="AN94" s="11"/>
      <c r="AO94" s="11"/>
      <c r="AP94" s="11"/>
      <c r="AQ94" s="6"/>
      <c r="AR94" s="10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V94" s="3"/>
      <c r="BW94" s="3"/>
    </row>
    <row r="95" spans="8:75" x14ac:dyDescent="0.2">
      <c r="H95" s="84"/>
      <c r="AE95" s="47"/>
      <c r="AF95" s="10"/>
      <c r="AG95" s="11"/>
      <c r="AH95" s="10"/>
      <c r="AI95" s="11"/>
      <c r="AJ95" s="10"/>
      <c r="AK95" s="10"/>
      <c r="AL95" s="6"/>
      <c r="AM95" s="10"/>
      <c r="AN95" s="11"/>
      <c r="AO95" s="11"/>
      <c r="AP95" s="11"/>
      <c r="AQ95" s="6"/>
      <c r="AR95" s="10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V95" s="3"/>
      <c r="BW95" s="3"/>
    </row>
    <row r="96" spans="8:75" x14ac:dyDescent="0.2">
      <c r="H96" s="84"/>
      <c r="AE96" s="47"/>
      <c r="AF96" s="10"/>
      <c r="AG96" s="11"/>
      <c r="AH96" s="10"/>
      <c r="AI96" s="11"/>
      <c r="AJ96" s="10"/>
      <c r="AK96" s="10"/>
      <c r="AL96" s="6"/>
      <c r="AM96" s="10"/>
      <c r="AN96" s="11"/>
      <c r="AO96" s="11"/>
      <c r="AP96" s="11"/>
      <c r="AQ96" s="6"/>
      <c r="AR96" s="10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V96" s="3"/>
      <c r="BW96" s="3"/>
    </row>
    <row r="97" spans="8:75" x14ac:dyDescent="0.2">
      <c r="H97" s="84"/>
      <c r="AE97" s="47"/>
      <c r="AF97" s="10"/>
      <c r="AG97" s="11"/>
      <c r="AH97" s="10"/>
      <c r="AI97" s="11"/>
      <c r="AJ97" s="10"/>
      <c r="AK97" s="10"/>
      <c r="AL97" s="6"/>
      <c r="AM97" s="10"/>
      <c r="AN97" s="11"/>
      <c r="AO97" s="11"/>
      <c r="AP97" s="11"/>
      <c r="AQ97" s="6"/>
      <c r="AR97" s="10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V97" s="3"/>
      <c r="BW97" s="3"/>
    </row>
    <row r="98" spans="8:75" x14ac:dyDescent="0.2">
      <c r="H98" s="84"/>
      <c r="AE98" s="47"/>
      <c r="AF98" s="10"/>
      <c r="AG98" s="11"/>
      <c r="AH98" s="10"/>
      <c r="AI98" s="11"/>
      <c r="AJ98" s="10"/>
      <c r="AK98" s="10"/>
      <c r="AL98" s="6"/>
      <c r="AM98" s="10"/>
      <c r="AN98" s="11"/>
      <c r="AO98" s="11"/>
      <c r="AP98" s="11"/>
      <c r="AQ98" s="6"/>
      <c r="AR98" s="10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V98" s="3"/>
      <c r="BW98" s="3"/>
    </row>
    <row r="99" spans="8:75" x14ac:dyDescent="0.2">
      <c r="H99" s="84"/>
      <c r="AE99" s="47"/>
      <c r="AF99" s="10"/>
      <c r="AG99" s="11"/>
      <c r="AH99" s="10"/>
      <c r="AI99" s="11"/>
      <c r="AJ99" s="10"/>
      <c r="AK99" s="10"/>
      <c r="AL99" s="6"/>
      <c r="AM99" s="10"/>
      <c r="AN99" s="11"/>
      <c r="AO99" s="11"/>
      <c r="AP99" s="11"/>
      <c r="AQ99" s="6"/>
      <c r="AR99" s="10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V99" s="3"/>
      <c r="BW99" s="3"/>
    </row>
    <row r="100" spans="8:75" x14ac:dyDescent="0.2">
      <c r="H100" s="84"/>
      <c r="AE100" s="47"/>
      <c r="AF100" s="10"/>
      <c r="AG100" s="11"/>
      <c r="AH100" s="10"/>
      <c r="AI100" s="11"/>
      <c r="AJ100" s="10"/>
      <c r="AK100" s="10"/>
      <c r="AL100" s="6"/>
      <c r="AM100" s="10"/>
      <c r="AN100" s="11"/>
      <c r="AO100" s="11"/>
      <c r="AP100" s="11"/>
      <c r="AQ100" s="6"/>
      <c r="AR100" s="10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V100" s="3"/>
      <c r="BW100" s="3"/>
    </row>
    <row r="101" spans="8:75" x14ac:dyDescent="0.2">
      <c r="H101" s="84"/>
      <c r="AE101" s="47"/>
      <c r="AF101" s="10"/>
      <c r="AG101" s="11"/>
      <c r="AH101" s="10"/>
      <c r="AI101" s="11"/>
      <c r="AJ101" s="10"/>
      <c r="AK101" s="10"/>
      <c r="AL101" s="6"/>
      <c r="AM101" s="10"/>
      <c r="AN101" s="11"/>
      <c r="AO101" s="11"/>
      <c r="AP101" s="11"/>
      <c r="AQ101" s="6"/>
      <c r="AR101" s="10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V101" s="3"/>
      <c r="BW101" s="3"/>
    </row>
    <row r="102" spans="8:75" x14ac:dyDescent="0.2">
      <c r="H102" s="84"/>
      <c r="AE102" s="47"/>
      <c r="AF102" s="10"/>
      <c r="AG102" s="11"/>
      <c r="AH102" s="10"/>
      <c r="AI102" s="11"/>
      <c r="AJ102" s="10"/>
      <c r="AK102" s="10"/>
      <c r="AL102" s="6"/>
      <c r="AM102" s="10"/>
      <c r="AN102" s="11"/>
      <c r="AO102" s="11"/>
      <c r="AP102" s="11"/>
      <c r="AQ102" s="6"/>
      <c r="AR102" s="10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V102" s="3"/>
      <c r="BW102" s="3"/>
    </row>
    <row r="103" spans="8:75" x14ac:dyDescent="0.2">
      <c r="H103" s="84"/>
      <c r="AE103" s="47"/>
      <c r="AF103" s="10"/>
      <c r="AG103" s="11"/>
      <c r="AH103" s="10"/>
      <c r="AI103" s="11"/>
      <c r="AJ103" s="10"/>
      <c r="AK103" s="10"/>
      <c r="AL103" s="6"/>
      <c r="AM103" s="10"/>
      <c r="AN103" s="11"/>
      <c r="AO103" s="11"/>
      <c r="AP103" s="11"/>
      <c r="AQ103" s="6"/>
      <c r="AR103" s="10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V103" s="3"/>
      <c r="BW103" s="3"/>
    </row>
    <row r="104" spans="8:75" x14ac:dyDescent="0.2">
      <c r="H104" s="84"/>
      <c r="AE104" s="47"/>
      <c r="AF104" s="10"/>
      <c r="AG104" s="11"/>
      <c r="AH104" s="10"/>
      <c r="AI104" s="11"/>
      <c r="AJ104" s="10"/>
      <c r="AK104" s="10"/>
      <c r="AL104" s="6"/>
      <c r="AM104" s="10"/>
      <c r="AN104" s="11"/>
      <c r="AO104" s="11"/>
      <c r="AP104" s="11"/>
      <c r="AQ104" s="6"/>
      <c r="AR104" s="10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V104" s="3"/>
      <c r="BW104" s="3"/>
    </row>
    <row r="105" spans="8:75" x14ac:dyDescent="0.2">
      <c r="H105" s="84"/>
      <c r="AE105" s="47"/>
      <c r="AF105" s="10"/>
      <c r="AG105" s="11"/>
      <c r="AH105" s="10"/>
      <c r="AI105" s="11"/>
      <c r="AJ105" s="10"/>
      <c r="AK105" s="10"/>
      <c r="AL105" s="6"/>
      <c r="AM105" s="10"/>
      <c r="AN105" s="11"/>
      <c r="AO105" s="11"/>
      <c r="AP105" s="11"/>
      <c r="AQ105" s="6"/>
      <c r="AR105" s="10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V105" s="3"/>
      <c r="BW105" s="3"/>
    </row>
    <row r="106" spans="8:75" x14ac:dyDescent="0.2">
      <c r="H106" s="84"/>
      <c r="AE106" s="47"/>
      <c r="AF106" s="10"/>
      <c r="AG106" s="11"/>
      <c r="AH106" s="10"/>
      <c r="AI106" s="11"/>
      <c r="AJ106" s="10"/>
      <c r="AK106" s="10"/>
      <c r="AL106" s="6"/>
      <c r="AM106" s="10"/>
      <c r="AN106" s="11"/>
      <c r="AO106" s="11"/>
      <c r="AP106" s="11"/>
      <c r="AQ106" s="6"/>
      <c r="AR106" s="10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V106" s="3"/>
      <c r="BW106" s="3"/>
    </row>
    <row r="107" spans="8:75" x14ac:dyDescent="0.2">
      <c r="H107" s="84"/>
      <c r="AE107" s="47"/>
      <c r="AF107" s="10"/>
      <c r="AG107" s="11"/>
      <c r="AH107" s="10"/>
      <c r="AI107" s="11"/>
      <c r="AJ107" s="10"/>
      <c r="AK107" s="10"/>
      <c r="AL107" s="6"/>
      <c r="AM107" s="10"/>
      <c r="AN107" s="11"/>
      <c r="AO107" s="11"/>
      <c r="AP107" s="11"/>
      <c r="AQ107" s="6"/>
      <c r="AR107" s="10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V107" s="3"/>
      <c r="BW107" s="3"/>
    </row>
    <row r="108" spans="8:75" x14ac:dyDescent="0.2">
      <c r="H108" s="84"/>
      <c r="AE108" s="47"/>
      <c r="AF108" s="10"/>
      <c r="AG108" s="11"/>
      <c r="AH108" s="10"/>
      <c r="AI108" s="11"/>
      <c r="AJ108" s="10"/>
      <c r="AK108" s="10"/>
      <c r="AL108" s="6"/>
      <c r="AM108" s="10"/>
      <c r="AN108" s="11"/>
      <c r="AO108" s="11"/>
      <c r="AP108" s="11"/>
      <c r="AQ108" s="6"/>
      <c r="AR108" s="10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V108" s="3"/>
      <c r="BW108" s="3"/>
    </row>
    <row r="109" spans="8:75" x14ac:dyDescent="0.2">
      <c r="H109" s="84"/>
      <c r="AE109" s="47"/>
      <c r="AF109" s="10"/>
      <c r="AG109" s="11"/>
      <c r="AH109" s="10"/>
      <c r="AI109" s="11"/>
      <c r="AJ109" s="10"/>
      <c r="AK109" s="10"/>
      <c r="AL109" s="6"/>
      <c r="AM109" s="10"/>
      <c r="AN109" s="11"/>
      <c r="AO109" s="11"/>
      <c r="AP109" s="11"/>
      <c r="AQ109" s="6"/>
      <c r="AR109" s="10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V109" s="3"/>
      <c r="BW109" s="3"/>
    </row>
    <row r="110" spans="8:75" x14ac:dyDescent="0.2">
      <c r="H110" s="84"/>
      <c r="AE110" s="47"/>
      <c r="AF110" s="10"/>
      <c r="AG110" s="11"/>
      <c r="AH110" s="10"/>
      <c r="AI110" s="11"/>
      <c r="AJ110" s="10"/>
      <c r="AK110" s="10"/>
      <c r="AL110" s="6"/>
      <c r="AM110" s="10"/>
      <c r="AN110" s="11"/>
      <c r="AO110" s="11"/>
      <c r="AP110" s="11"/>
      <c r="AQ110" s="6"/>
      <c r="AR110" s="10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V110" s="3"/>
      <c r="BW110" s="3"/>
    </row>
    <row r="111" spans="8:75" x14ac:dyDescent="0.2">
      <c r="H111" s="84"/>
      <c r="AE111" s="47"/>
      <c r="AF111" s="10"/>
      <c r="AG111" s="11"/>
      <c r="AH111" s="10"/>
      <c r="AI111" s="11"/>
      <c r="AJ111" s="10"/>
      <c r="AK111" s="10"/>
      <c r="AL111" s="6"/>
      <c r="AM111" s="10"/>
      <c r="AN111" s="11"/>
      <c r="AO111" s="11"/>
      <c r="AP111" s="11"/>
      <c r="AQ111" s="6"/>
      <c r="AR111" s="10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V111" s="3"/>
      <c r="BW111" s="3"/>
    </row>
    <row r="112" spans="8:75" x14ac:dyDescent="0.2">
      <c r="H112" s="84"/>
      <c r="AE112" s="47"/>
      <c r="AF112" s="10"/>
      <c r="AG112" s="11"/>
      <c r="AH112" s="10"/>
      <c r="AI112" s="11"/>
      <c r="AJ112" s="10"/>
      <c r="AK112" s="10"/>
      <c r="AL112" s="6"/>
      <c r="AM112" s="10"/>
      <c r="AN112" s="11"/>
      <c r="AO112" s="11"/>
      <c r="AP112" s="11"/>
      <c r="AQ112" s="6"/>
      <c r="AR112" s="10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V112" s="3"/>
      <c r="BW112" s="3"/>
    </row>
    <row r="113" spans="8:75" x14ac:dyDescent="0.2">
      <c r="H113" s="84"/>
      <c r="AE113" s="47"/>
      <c r="AF113" s="10"/>
      <c r="AG113" s="11"/>
      <c r="AH113" s="10"/>
      <c r="AI113" s="11"/>
      <c r="AJ113" s="10"/>
      <c r="AK113" s="10"/>
      <c r="AL113" s="6"/>
      <c r="AM113" s="10"/>
      <c r="AN113" s="11"/>
      <c r="AO113" s="11"/>
      <c r="AP113" s="11"/>
      <c r="AQ113" s="6"/>
      <c r="AR113" s="10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V113" s="3"/>
      <c r="BW113" s="3"/>
    </row>
    <row r="114" spans="8:75" x14ac:dyDescent="0.2">
      <c r="H114" s="84"/>
      <c r="AE114" s="47"/>
      <c r="AF114" s="10"/>
      <c r="AG114" s="11"/>
      <c r="AH114" s="10"/>
      <c r="AI114" s="11"/>
      <c r="AJ114" s="10"/>
      <c r="AK114" s="10"/>
      <c r="AL114" s="6"/>
      <c r="AM114" s="10"/>
      <c r="AN114" s="11"/>
      <c r="AO114" s="11"/>
      <c r="AP114" s="11"/>
      <c r="AQ114" s="6"/>
      <c r="AR114" s="10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V114" s="3"/>
      <c r="BW114" s="3"/>
    </row>
    <row r="115" spans="8:75" x14ac:dyDescent="0.2">
      <c r="H115" s="84"/>
      <c r="AE115" s="47"/>
      <c r="AF115" s="10"/>
      <c r="AG115" s="11"/>
      <c r="AH115" s="10"/>
      <c r="AI115" s="11"/>
      <c r="AJ115" s="10"/>
      <c r="AK115" s="10"/>
      <c r="AL115" s="6"/>
      <c r="AM115" s="10"/>
      <c r="AN115" s="11"/>
      <c r="AO115" s="11"/>
      <c r="AP115" s="11"/>
      <c r="AQ115" s="6"/>
      <c r="AR115" s="10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V115" s="3"/>
      <c r="BW115" s="3"/>
    </row>
    <row r="116" spans="8:75" x14ac:dyDescent="0.2">
      <c r="H116" s="84"/>
      <c r="AE116" s="47"/>
      <c r="AF116" s="10"/>
      <c r="AG116" s="11"/>
      <c r="AH116" s="10"/>
      <c r="AI116" s="11"/>
      <c r="AJ116" s="10"/>
      <c r="AK116" s="10"/>
      <c r="AL116" s="6"/>
      <c r="AM116" s="10"/>
      <c r="AN116" s="11"/>
      <c r="AO116" s="11"/>
      <c r="AP116" s="11"/>
      <c r="AQ116" s="6"/>
      <c r="AR116" s="10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V116" s="3"/>
      <c r="BW116" s="3"/>
    </row>
    <row r="117" spans="8:75" x14ac:dyDescent="0.2">
      <c r="H117" s="84"/>
      <c r="AE117" s="47"/>
      <c r="AF117" s="10"/>
      <c r="AG117" s="11"/>
      <c r="AH117" s="10"/>
      <c r="AI117" s="11"/>
      <c r="AJ117" s="10"/>
      <c r="AK117" s="10"/>
      <c r="AL117" s="6"/>
      <c r="AM117" s="10"/>
      <c r="AN117" s="11"/>
      <c r="AO117" s="11"/>
      <c r="AP117" s="11"/>
      <c r="AQ117" s="6"/>
      <c r="AR117" s="10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V117" s="3"/>
      <c r="BW117" s="3"/>
    </row>
    <row r="118" spans="8:75" x14ac:dyDescent="0.2">
      <c r="H118" s="84"/>
      <c r="AE118" s="47"/>
      <c r="AF118" s="10"/>
      <c r="AG118" s="11"/>
      <c r="AH118" s="10"/>
      <c r="AI118" s="11"/>
      <c r="AJ118" s="10"/>
      <c r="AK118" s="10"/>
      <c r="AL118" s="6"/>
      <c r="AM118" s="10"/>
      <c r="AN118" s="11"/>
      <c r="AO118" s="11"/>
      <c r="AP118" s="11"/>
      <c r="AQ118" s="6"/>
      <c r="AR118" s="10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V118" s="3"/>
      <c r="BW118" s="3"/>
    </row>
    <row r="119" spans="8:75" x14ac:dyDescent="0.2">
      <c r="H119" s="84"/>
      <c r="AE119" s="47"/>
      <c r="AF119" s="10"/>
      <c r="AG119" s="11"/>
      <c r="AH119" s="10"/>
      <c r="AI119" s="11"/>
      <c r="AJ119" s="10"/>
      <c r="AK119" s="10"/>
      <c r="AL119" s="6"/>
      <c r="AM119" s="10"/>
      <c r="AN119" s="11"/>
      <c r="AO119" s="11"/>
      <c r="AP119" s="11"/>
      <c r="AQ119" s="6"/>
      <c r="AR119" s="10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V119" s="3"/>
      <c r="BW119" s="3"/>
    </row>
    <row r="120" spans="8:75" x14ac:dyDescent="0.2">
      <c r="H120" s="84"/>
      <c r="AE120" s="47"/>
      <c r="AF120" s="10"/>
      <c r="AG120" s="11"/>
      <c r="AH120" s="10"/>
      <c r="AI120" s="11"/>
      <c r="AJ120" s="10"/>
      <c r="AK120" s="10"/>
      <c r="AL120" s="6"/>
      <c r="AM120" s="10"/>
      <c r="AN120" s="11"/>
      <c r="AO120" s="11"/>
      <c r="AP120" s="11"/>
      <c r="AQ120" s="6"/>
      <c r="AR120" s="10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V120" s="3"/>
      <c r="BW120" s="3"/>
    </row>
    <row r="121" spans="8:75" x14ac:dyDescent="0.2">
      <c r="H121" s="84"/>
      <c r="AE121" s="47"/>
      <c r="AF121" s="10"/>
      <c r="AG121" s="11"/>
      <c r="AH121" s="10"/>
      <c r="AI121" s="11"/>
      <c r="AJ121" s="10"/>
      <c r="AK121" s="10"/>
      <c r="AL121" s="6"/>
      <c r="AM121" s="10"/>
      <c r="AN121" s="11"/>
      <c r="AO121" s="11"/>
      <c r="AP121" s="11"/>
      <c r="AQ121" s="6"/>
      <c r="AR121" s="10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V121" s="3"/>
      <c r="BW121" s="3"/>
    </row>
    <row r="122" spans="8:75" x14ac:dyDescent="0.2">
      <c r="H122" s="84"/>
      <c r="AE122" s="47"/>
      <c r="AF122" s="10"/>
      <c r="AG122" s="11"/>
      <c r="AH122" s="10"/>
      <c r="AI122" s="11"/>
      <c r="AJ122" s="10"/>
      <c r="AK122" s="10"/>
      <c r="AL122" s="6"/>
      <c r="AM122" s="10"/>
      <c r="AN122" s="11"/>
      <c r="AO122" s="11"/>
      <c r="AP122" s="11"/>
      <c r="AQ122" s="6"/>
      <c r="AR122" s="10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V122" s="3"/>
      <c r="BW122" s="3"/>
    </row>
    <row r="123" spans="8:75" x14ac:dyDescent="0.2">
      <c r="H123" s="84"/>
      <c r="AE123" s="47"/>
      <c r="AF123" s="10"/>
      <c r="AG123" s="11"/>
      <c r="AH123" s="10"/>
      <c r="AI123" s="11"/>
      <c r="AJ123" s="10"/>
      <c r="AK123" s="10"/>
      <c r="AL123" s="6"/>
      <c r="AM123" s="10"/>
      <c r="AN123" s="11"/>
      <c r="AO123" s="11"/>
      <c r="AP123" s="11"/>
      <c r="AQ123" s="6"/>
      <c r="AR123" s="10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V123" s="3"/>
      <c r="BW123" s="3"/>
    </row>
    <row r="124" spans="8:75" x14ac:dyDescent="0.2">
      <c r="H124" s="84"/>
      <c r="AE124" s="47"/>
      <c r="AF124" s="10"/>
      <c r="AG124" s="11"/>
      <c r="AH124" s="10"/>
      <c r="AI124" s="11"/>
      <c r="AJ124" s="10"/>
      <c r="AK124" s="10"/>
      <c r="AL124" s="6"/>
      <c r="AM124" s="10"/>
      <c r="AN124" s="11"/>
      <c r="AO124" s="11"/>
      <c r="AP124" s="11"/>
      <c r="AQ124" s="6"/>
      <c r="AR124" s="10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V124" s="3"/>
      <c r="BW124" s="3"/>
    </row>
    <row r="125" spans="8:75" x14ac:dyDescent="0.2">
      <c r="H125" s="84"/>
      <c r="AE125" s="47"/>
      <c r="AF125" s="10"/>
      <c r="AG125" s="11"/>
      <c r="AH125" s="10"/>
      <c r="AI125" s="11"/>
      <c r="AJ125" s="10"/>
      <c r="AK125" s="10"/>
      <c r="AL125" s="6"/>
      <c r="AM125" s="10"/>
      <c r="AN125" s="11"/>
      <c r="AO125" s="11"/>
      <c r="AP125" s="11"/>
      <c r="AQ125" s="6"/>
      <c r="AR125" s="10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V125" s="3"/>
      <c r="BW125" s="3"/>
    </row>
    <row r="126" spans="8:75" x14ac:dyDescent="0.2">
      <c r="H126" s="84"/>
      <c r="AE126" s="47"/>
      <c r="AF126" s="10"/>
      <c r="AG126" s="11"/>
      <c r="AH126" s="10"/>
      <c r="AI126" s="11"/>
      <c r="AJ126" s="10"/>
      <c r="AK126" s="10"/>
      <c r="AL126" s="6"/>
      <c r="AM126" s="10"/>
      <c r="AN126" s="11"/>
      <c r="AO126" s="11"/>
      <c r="AP126" s="11"/>
      <c r="AQ126" s="6"/>
      <c r="AR126" s="10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V126" s="3"/>
      <c r="BW126" s="3"/>
    </row>
    <row r="127" spans="8:75" x14ac:dyDescent="0.2">
      <c r="H127" s="84"/>
      <c r="AE127" s="47"/>
      <c r="AF127" s="10"/>
      <c r="AG127" s="11"/>
      <c r="AH127" s="10"/>
      <c r="AI127" s="11"/>
      <c r="AJ127" s="10"/>
      <c r="AK127" s="10"/>
      <c r="AL127" s="6"/>
      <c r="AM127" s="10"/>
      <c r="AN127" s="11"/>
      <c r="AO127" s="11"/>
      <c r="AP127" s="11"/>
      <c r="AQ127" s="6"/>
      <c r="AR127" s="10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V127" s="3"/>
      <c r="BW127" s="3"/>
    </row>
    <row r="128" spans="8:75" x14ac:dyDescent="0.2">
      <c r="H128" s="84"/>
      <c r="AE128" s="47"/>
      <c r="AF128" s="10"/>
      <c r="AG128" s="11"/>
      <c r="AH128" s="10"/>
      <c r="AI128" s="11"/>
      <c r="AJ128" s="10"/>
      <c r="AK128" s="10"/>
      <c r="AL128" s="6"/>
      <c r="AM128" s="10"/>
      <c r="AN128" s="11"/>
      <c r="AO128" s="11"/>
      <c r="AP128" s="11"/>
      <c r="AQ128" s="6"/>
      <c r="AR128" s="10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V128" s="3"/>
      <c r="BW128" s="3"/>
    </row>
    <row r="129" spans="8:75" x14ac:dyDescent="0.2">
      <c r="H129" s="84"/>
      <c r="AE129" s="47"/>
      <c r="AF129" s="10"/>
      <c r="AG129" s="11"/>
      <c r="AH129" s="10"/>
      <c r="AI129" s="11"/>
      <c r="AJ129" s="10"/>
      <c r="AK129" s="10"/>
      <c r="AL129" s="6"/>
      <c r="AM129" s="10"/>
      <c r="AN129" s="11"/>
      <c r="AO129" s="11"/>
      <c r="AP129" s="11"/>
      <c r="AQ129" s="6"/>
      <c r="AR129" s="10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V129" s="3"/>
      <c r="BW129" s="3"/>
    </row>
    <row r="130" spans="8:75" x14ac:dyDescent="0.2">
      <c r="H130" s="84"/>
      <c r="AE130" s="47"/>
      <c r="AF130" s="10"/>
      <c r="AG130" s="11"/>
      <c r="AH130" s="10"/>
      <c r="AI130" s="11"/>
      <c r="AJ130" s="10"/>
      <c r="AK130" s="10"/>
      <c r="AL130" s="6"/>
      <c r="AM130" s="10"/>
      <c r="AN130" s="11"/>
      <c r="AO130" s="11"/>
      <c r="AP130" s="11"/>
      <c r="AQ130" s="6"/>
      <c r="AR130" s="10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V130" s="3"/>
      <c r="BW130" s="3"/>
    </row>
    <row r="131" spans="8:75" x14ac:dyDescent="0.2">
      <c r="H131" s="84"/>
      <c r="AE131" s="47"/>
      <c r="AF131" s="10"/>
      <c r="AG131" s="11"/>
      <c r="AH131" s="10"/>
      <c r="AI131" s="11"/>
      <c r="AJ131" s="10"/>
      <c r="AK131" s="10"/>
      <c r="AL131" s="6"/>
      <c r="AM131" s="10"/>
      <c r="AN131" s="11"/>
      <c r="AO131" s="11"/>
      <c r="AP131" s="11"/>
      <c r="AQ131" s="6"/>
      <c r="AR131" s="10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V131" s="3"/>
      <c r="BW131" s="3"/>
    </row>
    <row r="132" spans="8:75" x14ac:dyDescent="0.2">
      <c r="H132" s="84"/>
      <c r="AE132" s="47"/>
      <c r="AF132" s="10"/>
      <c r="AG132" s="11"/>
      <c r="AH132" s="10"/>
      <c r="AI132" s="11"/>
      <c r="AJ132" s="10"/>
      <c r="AK132" s="10"/>
      <c r="AL132" s="6"/>
      <c r="AM132" s="10"/>
      <c r="AN132" s="11"/>
      <c r="AO132" s="11"/>
      <c r="AP132" s="11"/>
      <c r="AQ132" s="6"/>
      <c r="AR132" s="10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V132" s="3"/>
      <c r="BW132" s="3"/>
    </row>
    <row r="133" spans="8:75" x14ac:dyDescent="0.2">
      <c r="H133" s="84"/>
      <c r="AE133" s="47"/>
      <c r="AF133" s="10"/>
      <c r="AG133" s="11"/>
      <c r="AH133" s="10"/>
      <c r="AI133" s="11"/>
      <c r="AJ133" s="10"/>
      <c r="AK133" s="10"/>
      <c r="AL133" s="6"/>
      <c r="AM133" s="10"/>
      <c r="AN133" s="11"/>
      <c r="AO133" s="11"/>
      <c r="AP133" s="11"/>
      <c r="AQ133" s="6"/>
      <c r="AR133" s="10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V133" s="3"/>
      <c r="BW133" s="3"/>
    </row>
    <row r="134" spans="8:75" x14ac:dyDescent="0.2">
      <c r="H134" s="84"/>
      <c r="AE134" s="47"/>
      <c r="AF134" s="10"/>
      <c r="AG134" s="11"/>
      <c r="AH134" s="10"/>
      <c r="AI134" s="11"/>
      <c r="AJ134" s="10"/>
      <c r="AK134" s="10"/>
      <c r="AL134" s="6"/>
      <c r="AM134" s="10"/>
      <c r="AN134" s="11"/>
      <c r="AO134" s="11"/>
      <c r="AP134" s="11"/>
      <c r="AQ134" s="6"/>
      <c r="AR134" s="10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V134" s="3"/>
      <c r="BW134" s="3"/>
    </row>
    <row r="135" spans="8:75" x14ac:dyDescent="0.2">
      <c r="H135" s="84"/>
      <c r="AE135" s="47"/>
      <c r="AF135" s="10"/>
      <c r="AG135" s="11"/>
      <c r="AH135" s="10"/>
      <c r="AI135" s="11"/>
      <c r="AJ135" s="10"/>
      <c r="AK135" s="10"/>
      <c r="AL135" s="6"/>
      <c r="AM135" s="10"/>
      <c r="AN135" s="11"/>
      <c r="AO135" s="11"/>
      <c r="AP135" s="11"/>
      <c r="AQ135" s="6"/>
      <c r="AR135" s="10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V135" s="3"/>
      <c r="BW135" s="3"/>
    </row>
    <row r="136" spans="8:75" x14ac:dyDescent="0.2">
      <c r="H136" s="84"/>
      <c r="AE136" s="47"/>
      <c r="AF136" s="10"/>
      <c r="AG136" s="11"/>
      <c r="AH136" s="10"/>
      <c r="AI136" s="11"/>
      <c r="AJ136" s="10"/>
      <c r="AK136" s="10"/>
      <c r="AL136" s="6"/>
      <c r="AM136" s="10"/>
      <c r="AN136" s="11"/>
      <c r="AO136" s="11"/>
      <c r="AP136" s="11"/>
      <c r="AQ136" s="6"/>
      <c r="AR136" s="10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V136" s="3"/>
      <c r="BW136" s="3"/>
    </row>
    <row r="137" spans="8:75" x14ac:dyDescent="0.2">
      <c r="H137" s="84"/>
      <c r="AE137" s="47"/>
      <c r="AF137" s="10"/>
      <c r="AG137" s="11"/>
      <c r="AH137" s="10"/>
      <c r="AI137" s="11"/>
      <c r="AJ137" s="10"/>
      <c r="AK137" s="10"/>
      <c r="AL137" s="6"/>
      <c r="AM137" s="10"/>
      <c r="AN137" s="11"/>
      <c r="AO137" s="11"/>
      <c r="AP137" s="11"/>
      <c r="AQ137" s="6"/>
      <c r="AR137" s="10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V137" s="3"/>
      <c r="BW137" s="3"/>
    </row>
    <row r="138" spans="8:75" x14ac:dyDescent="0.2">
      <c r="H138" s="84"/>
      <c r="AE138" s="47"/>
      <c r="AF138" s="10"/>
      <c r="AG138" s="11"/>
      <c r="AH138" s="10"/>
      <c r="AI138" s="11"/>
      <c r="AJ138" s="10"/>
      <c r="AK138" s="10"/>
      <c r="AL138" s="6"/>
      <c r="AM138" s="10"/>
      <c r="AN138" s="11"/>
      <c r="AO138" s="11"/>
      <c r="AP138" s="11"/>
      <c r="AQ138" s="6"/>
      <c r="AR138" s="10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V138" s="3"/>
      <c r="BW138" s="3"/>
    </row>
    <row r="139" spans="8:75" x14ac:dyDescent="0.2">
      <c r="H139" s="84"/>
      <c r="AE139" s="47"/>
      <c r="AF139" s="10"/>
      <c r="AG139" s="11"/>
      <c r="AH139" s="10"/>
      <c r="AI139" s="11"/>
      <c r="AJ139" s="10"/>
      <c r="AK139" s="10"/>
      <c r="AL139" s="6"/>
      <c r="AM139" s="10"/>
      <c r="AN139" s="11"/>
      <c r="AO139" s="11"/>
      <c r="AP139" s="11"/>
      <c r="AQ139" s="6"/>
      <c r="AR139" s="10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V139" s="3"/>
      <c r="BW139" s="3"/>
    </row>
    <row r="140" spans="8:75" x14ac:dyDescent="0.2">
      <c r="H140" s="84"/>
      <c r="AE140" s="47"/>
      <c r="AF140" s="10"/>
      <c r="AG140" s="11"/>
      <c r="AH140" s="10"/>
      <c r="AI140" s="11"/>
      <c r="AJ140" s="10"/>
      <c r="AK140" s="10"/>
      <c r="AL140" s="6"/>
      <c r="AM140" s="10"/>
      <c r="AN140" s="11"/>
      <c r="AO140" s="11"/>
      <c r="AP140" s="11"/>
      <c r="AQ140" s="6"/>
      <c r="AR140" s="10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V140" s="3"/>
      <c r="BW140" s="3"/>
    </row>
    <row r="141" spans="8:75" x14ac:dyDescent="0.2">
      <c r="H141" s="84"/>
      <c r="AE141" s="47"/>
      <c r="AF141" s="10"/>
      <c r="AG141" s="11"/>
      <c r="AH141" s="10"/>
      <c r="AI141" s="11"/>
      <c r="AJ141" s="10"/>
      <c r="AK141" s="10"/>
      <c r="AL141" s="6"/>
      <c r="AM141" s="10"/>
      <c r="AN141" s="11"/>
      <c r="AO141" s="11"/>
      <c r="AP141" s="11"/>
      <c r="AQ141" s="6"/>
      <c r="AR141" s="10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V141" s="3"/>
      <c r="BW141" s="3"/>
    </row>
    <row r="142" spans="8:75" x14ac:dyDescent="0.2">
      <c r="H142" s="84"/>
      <c r="AE142" s="47"/>
      <c r="AF142" s="10"/>
      <c r="AG142" s="11"/>
      <c r="AH142" s="10"/>
      <c r="AI142" s="11"/>
      <c r="AJ142" s="10"/>
      <c r="AK142" s="10"/>
      <c r="AL142" s="6"/>
      <c r="AM142" s="10"/>
      <c r="AN142" s="11"/>
      <c r="AO142" s="11"/>
      <c r="AP142" s="11"/>
      <c r="AQ142" s="6"/>
      <c r="AR142" s="10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V142" s="3"/>
      <c r="BW142" s="3"/>
    </row>
    <row r="143" spans="8:75" x14ac:dyDescent="0.2">
      <c r="H143" s="84"/>
      <c r="AE143" s="47"/>
      <c r="AF143" s="10"/>
      <c r="AG143" s="11"/>
      <c r="AH143" s="10"/>
      <c r="AI143" s="11"/>
      <c r="AJ143" s="10"/>
      <c r="AK143" s="10"/>
      <c r="AL143" s="6"/>
      <c r="AM143" s="10"/>
      <c r="AN143" s="11"/>
      <c r="AO143" s="11"/>
      <c r="AP143" s="11"/>
      <c r="AQ143" s="6"/>
      <c r="AR143" s="10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V143" s="3"/>
      <c r="BW143" s="3"/>
    </row>
    <row r="144" spans="8:75" x14ac:dyDescent="0.2">
      <c r="H144" s="84"/>
      <c r="AE144" s="47"/>
      <c r="AF144" s="10"/>
      <c r="AG144" s="11"/>
      <c r="AH144" s="10"/>
      <c r="AI144" s="11"/>
      <c r="AJ144" s="10"/>
      <c r="AK144" s="10"/>
      <c r="AL144" s="6"/>
      <c r="AM144" s="10"/>
      <c r="AN144" s="11"/>
      <c r="AO144" s="11"/>
      <c r="AP144" s="11"/>
      <c r="AQ144" s="6"/>
      <c r="AR144" s="10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V144" s="3"/>
      <c r="BW144" s="3"/>
    </row>
    <row r="145" spans="8:75" x14ac:dyDescent="0.2">
      <c r="H145" s="84"/>
      <c r="AE145" s="47"/>
      <c r="AF145" s="10"/>
      <c r="AG145" s="11"/>
      <c r="AH145" s="10"/>
      <c r="AI145" s="11"/>
      <c r="AJ145" s="10"/>
      <c r="AK145" s="10"/>
      <c r="AL145" s="6"/>
      <c r="AM145" s="10"/>
      <c r="AN145" s="11"/>
      <c r="AO145" s="11"/>
      <c r="AP145" s="11"/>
      <c r="AQ145" s="6"/>
      <c r="AR145" s="10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V145" s="3"/>
      <c r="BW145" s="3"/>
    </row>
    <row r="146" spans="8:75" x14ac:dyDescent="0.2">
      <c r="H146" s="84"/>
      <c r="AE146" s="47"/>
      <c r="AF146" s="10"/>
      <c r="AG146" s="11"/>
      <c r="AH146" s="10"/>
      <c r="AI146" s="11"/>
      <c r="AJ146" s="10"/>
      <c r="AK146" s="10"/>
      <c r="AL146" s="6"/>
      <c r="AM146" s="10"/>
      <c r="AN146" s="11"/>
      <c r="AO146" s="11"/>
      <c r="AP146" s="11"/>
      <c r="AQ146" s="6"/>
      <c r="AR146" s="10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V146" s="3"/>
      <c r="BW146" s="3"/>
    </row>
    <row r="147" spans="8:75" x14ac:dyDescent="0.2">
      <c r="H147" s="84"/>
      <c r="AE147" s="47"/>
      <c r="AF147" s="10"/>
      <c r="AG147" s="11"/>
      <c r="AH147" s="10"/>
      <c r="AI147" s="11"/>
      <c r="AJ147" s="10"/>
      <c r="AK147" s="10"/>
      <c r="AL147" s="6"/>
      <c r="AM147" s="10"/>
      <c r="AN147" s="11"/>
      <c r="AO147" s="11"/>
      <c r="AP147" s="11"/>
      <c r="AQ147" s="6"/>
      <c r="AR147" s="10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V147" s="3"/>
      <c r="BW147" s="3"/>
    </row>
    <row r="148" spans="8:75" x14ac:dyDescent="0.2">
      <c r="H148" s="84"/>
      <c r="AE148" s="47"/>
      <c r="AF148" s="10"/>
      <c r="AG148" s="11"/>
      <c r="AH148" s="10"/>
      <c r="AI148" s="11"/>
      <c r="AJ148" s="10"/>
      <c r="AK148" s="10"/>
      <c r="AL148" s="6"/>
      <c r="AM148" s="10"/>
      <c r="AN148" s="11"/>
      <c r="AO148" s="11"/>
      <c r="AP148" s="11"/>
      <c r="AQ148" s="6"/>
      <c r="AR148" s="10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V148" s="3"/>
      <c r="BW148" s="3"/>
    </row>
    <row r="149" spans="8:75" x14ac:dyDescent="0.2">
      <c r="H149" s="84"/>
      <c r="AE149" s="47"/>
      <c r="AF149" s="10"/>
      <c r="AG149" s="11"/>
      <c r="AH149" s="10"/>
      <c r="AI149" s="11"/>
      <c r="AJ149" s="10"/>
      <c r="AK149" s="10"/>
      <c r="AL149" s="6"/>
      <c r="AM149" s="10"/>
      <c r="AN149" s="11"/>
      <c r="AO149" s="11"/>
      <c r="AP149" s="11"/>
      <c r="AQ149" s="6"/>
      <c r="AR149" s="10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V149" s="3"/>
      <c r="BW149" s="3"/>
    </row>
    <row r="150" spans="8:75" x14ac:dyDescent="0.2">
      <c r="H150" s="84"/>
      <c r="AE150" s="47"/>
      <c r="AF150" s="10"/>
      <c r="AG150" s="11"/>
      <c r="AH150" s="10"/>
      <c r="AI150" s="11"/>
      <c r="AJ150" s="10"/>
      <c r="AK150" s="10"/>
      <c r="AL150" s="6"/>
      <c r="AM150" s="10"/>
      <c r="AN150" s="11"/>
      <c r="AO150" s="11"/>
      <c r="AP150" s="11"/>
      <c r="AQ150" s="6"/>
      <c r="AR150" s="10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V150" s="3"/>
      <c r="BW150" s="3"/>
    </row>
    <row r="151" spans="8:75" x14ac:dyDescent="0.2">
      <c r="H151" s="84"/>
      <c r="AE151" s="47"/>
      <c r="AF151" s="10"/>
      <c r="AG151" s="11"/>
      <c r="AH151" s="10"/>
      <c r="AI151" s="11"/>
      <c r="AJ151" s="10"/>
      <c r="AK151" s="10"/>
      <c r="AL151" s="6"/>
      <c r="AM151" s="10"/>
      <c r="AN151" s="11"/>
      <c r="AO151" s="11"/>
      <c r="AP151" s="11"/>
      <c r="AQ151" s="6"/>
      <c r="AR151" s="10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V151" s="3"/>
      <c r="BW151" s="3"/>
    </row>
    <row r="152" spans="8:75" x14ac:dyDescent="0.2">
      <c r="H152" s="84"/>
      <c r="AE152" s="47"/>
      <c r="AF152" s="10"/>
      <c r="AG152" s="11"/>
      <c r="AH152" s="10"/>
      <c r="AI152" s="11"/>
      <c r="AJ152" s="10"/>
      <c r="AK152" s="10"/>
      <c r="AL152" s="6"/>
      <c r="AM152" s="10"/>
      <c r="AN152" s="11"/>
      <c r="AO152" s="11"/>
      <c r="AP152" s="11"/>
      <c r="AQ152" s="6"/>
      <c r="AR152" s="10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V152" s="3"/>
      <c r="BW152" s="3"/>
    </row>
    <row r="153" spans="8:75" x14ac:dyDescent="0.2">
      <c r="H153" s="84"/>
      <c r="AE153" s="47"/>
      <c r="AF153" s="10"/>
      <c r="AG153" s="11"/>
      <c r="AH153" s="10"/>
      <c r="AI153" s="11"/>
      <c r="AJ153" s="10"/>
      <c r="AK153" s="10"/>
      <c r="AL153" s="6"/>
      <c r="AM153" s="10"/>
      <c r="AN153" s="11"/>
      <c r="AO153" s="11"/>
      <c r="AP153" s="11"/>
      <c r="AQ153" s="6"/>
      <c r="AR153" s="10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V153" s="3"/>
      <c r="BW153" s="3"/>
    </row>
    <row r="154" spans="8:75" x14ac:dyDescent="0.2">
      <c r="H154" s="84"/>
      <c r="AE154" s="47"/>
      <c r="AF154" s="10"/>
      <c r="AG154" s="11"/>
      <c r="AH154" s="10"/>
      <c r="AI154" s="11"/>
      <c r="AJ154" s="10"/>
      <c r="AK154" s="10"/>
      <c r="AL154" s="6"/>
      <c r="AM154" s="10"/>
      <c r="AN154" s="11"/>
      <c r="AO154" s="11"/>
      <c r="AP154" s="11"/>
      <c r="AQ154" s="6"/>
      <c r="AR154" s="10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V154" s="3"/>
      <c r="BW154" s="3"/>
    </row>
    <row r="155" spans="8:75" x14ac:dyDescent="0.2">
      <c r="H155" s="84"/>
      <c r="AE155" s="47"/>
      <c r="AF155" s="10"/>
      <c r="AG155" s="11"/>
      <c r="AH155" s="10"/>
      <c r="AI155" s="11"/>
      <c r="AJ155" s="10"/>
      <c r="AK155" s="10"/>
      <c r="AL155" s="6"/>
      <c r="AM155" s="10"/>
      <c r="AN155" s="11"/>
      <c r="AO155" s="11"/>
      <c r="AP155" s="11"/>
      <c r="AQ155" s="6"/>
      <c r="AR155" s="10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V155" s="3"/>
      <c r="BW155" s="3"/>
    </row>
    <row r="156" spans="8:75" x14ac:dyDescent="0.2">
      <c r="H156" s="84"/>
      <c r="AE156" s="47"/>
      <c r="AF156" s="10"/>
      <c r="AG156" s="11"/>
      <c r="AH156" s="10"/>
      <c r="AI156" s="11"/>
      <c r="AJ156" s="10"/>
      <c r="AK156" s="10"/>
      <c r="AL156" s="6"/>
      <c r="AM156" s="10"/>
      <c r="AN156" s="11"/>
      <c r="AO156" s="11"/>
      <c r="AP156" s="11"/>
      <c r="AQ156" s="6"/>
      <c r="AR156" s="10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V156" s="3"/>
      <c r="BW156" s="3"/>
    </row>
    <row r="157" spans="8:75" x14ac:dyDescent="0.2">
      <c r="H157" s="84"/>
      <c r="AE157" s="47"/>
      <c r="AF157" s="10"/>
      <c r="AG157" s="11"/>
      <c r="AH157" s="10"/>
      <c r="AI157" s="11"/>
      <c r="AJ157" s="10"/>
      <c r="AK157" s="10"/>
      <c r="AL157" s="6"/>
      <c r="AM157" s="10"/>
      <c r="AN157" s="11"/>
      <c r="AO157" s="11"/>
      <c r="AP157" s="11"/>
      <c r="AQ157" s="6"/>
      <c r="AR157" s="10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V157" s="3"/>
      <c r="BW157" s="3"/>
    </row>
    <row r="158" spans="8:75" x14ac:dyDescent="0.2">
      <c r="H158" s="84"/>
      <c r="AE158" s="47"/>
      <c r="AF158" s="10"/>
      <c r="AG158" s="11"/>
      <c r="AH158" s="10"/>
      <c r="AI158" s="11"/>
      <c r="AJ158" s="10"/>
      <c r="AK158" s="10"/>
      <c r="AL158" s="6"/>
      <c r="AM158" s="10"/>
      <c r="AN158" s="11"/>
      <c r="AO158" s="11"/>
      <c r="AP158" s="11"/>
      <c r="AQ158" s="6"/>
      <c r="AR158" s="10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V158" s="3"/>
      <c r="BW158" s="3"/>
    </row>
    <row r="159" spans="8:75" x14ac:dyDescent="0.2">
      <c r="H159" s="84"/>
      <c r="AE159" s="47"/>
      <c r="AF159" s="10"/>
      <c r="AG159" s="11"/>
      <c r="AH159" s="10"/>
      <c r="AI159" s="11"/>
      <c r="AJ159" s="10"/>
      <c r="AK159" s="10"/>
      <c r="AL159" s="6"/>
      <c r="AM159" s="10"/>
      <c r="AN159" s="11"/>
      <c r="AO159" s="11"/>
      <c r="AP159" s="11"/>
      <c r="AQ159" s="6"/>
      <c r="AR159" s="10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V159" s="3"/>
      <c r="BW159" s="3"/>
    </row>
    <row r="160" spans="8:75" x14ac:dyDescent="0.2">
      <c r="H160" s="84"/>
      <c r="AE160" s="47"/>
      <c r="AF160" s="10"/>
      <c r="AG160" s="11"/>
      <c r="AH160" s="10"/>
      <c r="AI160" s="11"/>
      <c r="AJ160" s="10"/>
      <c r="AK160" s="10"/>
      <c r="AL160" s="6"/>
      <c r="AM160" s="10"/>
      <c r="AN160" s="11"/>
      <c r="AO160" s="11"/>
      <c r="AP160" s="11"/>
      <c r="AQ160" s="6"/>
      <c r="AR160" s="10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V160" s="3"/>
      <c r="BW160" s="3"/>
    </row>
    <row r="161" spans="8:75" x14ac:dyDescent="0.2">
      <c r="H161" s="84"/>
      <c r="AE161" s="47"/>
      <c r="AF161" s="10"/>
      <c r="AG161" s="11"/>
      <c r="AH161" s="10"/>
      <c r="AI161" s="11"/>
      <c r="AJ161" s="10"/>
      <c r="AK161" s="10"/>
      <c r="AL161" s="6"/>
      <c r="AM161" s="10"/>
      <c r="AN161" s="11"/>
      <c r="AO161" s="11"/>
      <c r="AP161" s="11"/>
      <c r="AQ161" s="6"/>
      <c r="AR161" s="10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V161" s="3"/>
      <c r="BW161" s="3"/>
    </row>
    <row r="162" spans="8:75" x14ac:dyDescent="0.2">
      <c r="H162" s="84"/>
      <c r="AE162" s="47"/>
      <c r="AF162" s="10"/>
      <c r="AG162" s="11"/>
      <c r="AH162" s="10"/>
      <c r="AI162" s="11"/>
      <c r="AJ162" s="10"/>
      <c r="AK162" s="10"/>
      <c r="AL162" s="6"/>
      <c r="AM162" s="10"/>
      <c r="AN162" s="11"/>
      <c r="AO162" s="11"/>
      <c r="AP162" s="11"/>
      <c r="AQ162" s="6"/>
      <c r="AR162" s="10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V162" s="3"/>
      <c r="BW162" s="3"/>
    </row>
    <row r="163" spans="8:75" x14ac:dyDescent="0.2">
      <c r="H163" s="84"/>
      <c r="AE163" s="47"/>
      <c r="AF163" s="10"/>
      <c r="AG163" s="11"/>
      <c r="AH163" s="10"/>
      <c r="AI163" s="11"/>
      <c r="AJ163" s="10"/>
      <c r="AK163" s="10"/>
      <c r="AL163" s="6"/>
      <c r="AM163" s="10"/>
      <c r="AN163" s="11"/>
      <c r="AO163" s="11"/>
      <c r="AP163" s="11"/>
      <c r="AQ163" s="6"/>
      <c r="AR163" s="10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V163" s="3"/>
      <c r="BW163" s="3"/>
    </row>
    <row r="164" spans="8:75" x14ac:dyDescent="0.2">
      <c r="H164" s="84"/>
      <c r="AE164" s="47"/>
      <c r="AF164" s="10"/>
      <c r="AG164" s="11"/>
      <c r="AH164" s="10"/>
      <c r="AI164" s="11"/>
      <c r="AJ164" s="10"/>
      <c r="AK164" s="10"/>
      <c r="AL164" s="6"/>
      <c r="AM164" s="10"/>
      <c r="AN164" s="11"/>
      <c r="AO164" s="11"/>
      <c r="AP164" s="11"/>
      <c r="AQ164" s="6"/>
      <c r="AR164" s="10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V164" s="3"/>
      <c r="BW164" s="3"/>
    </row>
    <row r="165" spans="8:75" x14ac:dyDescent="0.2">
      <c r="H165" s="84"/>
      <c r="AE165" s="47"/>
      <c r="AF165" s="10"/>
      <c r="AG165" s="11"/>
      <c r="AH165" s="10"/>
      <c r="AI165" s="11"/>
      <c r="AJ165" s="10"/>
      <c r="AK165" s="10"/>
      <c r="AL165" s="6"/>
      <c r="AM165" s="10"/>
      <c r="AN165" s="11"/>
      <c r="AO165" s="11"/>
      <c r="AP165" s="11"/>
      <c r="AQ165" s="6"/>
      <c r="AR165" s="10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V165" s="3"/>
      <c r="BW165" s="3"/>
    </row>
    <row r="166" spans="8:75" x14ac:dyDescent="0.2">
      <c r="H166" s="84"/>
      <c r="AE166" s="47"/>
      <c r="AF166" s="10"/>
      <c r="AG166" s="11"/>
      <c r="AH166" s="10"/>
      <c r="AI166" s="11"/>
      <c r="AJ166" s="10"/>
      <c r="AK166" s="10"/>
      <c r="AL166" s="6"/>
      <c r="AM166" s="10"/>
      <c r="AN166" s="11"/>
      <c r="AO166" s="11"/>
      <c r="AP166" s="11"/>
      <c r="AQ166" s="6"/>
      <c r="AR166" s="10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V166" s="3"/>
      <c r="BW166" s="3"/>
    </row>
    <row r="167" spans="8:75" x14ac:dyDescent="0.2">
      <c r="H167" s="84"/>
      <c r="AE167" s="47"/>
      <c r="AF167" s="10"/>
      <c r="AG167" s="11"/>
      <c r="AH167" s="10"/>
      <c r="AI167" s="11"/>
      <c r="AJ167" s="10"/>
      <c r="AK167" s="10"/>
      <c r="AL167" s="6"/>
      <c r="AM167" s="10"/>
      <c r="AN167" s="11"/>
      <c r="AO167" s="11"/>
      <c r="AP167" s="11"/>
      <c r="AQ167" s="6"/>
      <c r="AR167" s="10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V167" s="3"/>
      <c r="BW167" s="3"/>
    </row>
    <row r="168" spans="8:75" x14ac:dyDescent="0.2">
      <c r="H168" s="84"/>
      <c r="AE168" s="47"/>
      <c r="AF168" s="10"/>
      <c r="AG168" s="11"/>
      <c r="AH168" s="10"/>
      <c r="AI168" s="11"/>
      <c r="AJ168" s="10"/>
      <c r="AK168" s="10"/>
      <c r="AL168" s="6"/>
      <c r="AM168" s="10"/>
      <c r="AN168" s="11"/>
      <c r="AO168" s="11"/>
      <c r="AP168" s="11"/>
      <c r="AQ168" s="6"/>
      <c r="AR168" s="10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V168" s="3"/>
      <c r="BW168" s="3"/>
    </row>
    <row r="169" spans="8:75" x14ac:dyDescent="0.2">
      <c r="H169" s="84"/>
      <c r="AE169" s="47"/>
      <c r="AF169" s="10"/>
      <c r="AG169" s="11"/>
      <c r="AH169" s="10"/>
      <c r="AI169" s="11"/>
      <c r="AJ169" s="10"/>
      <c r="AK169" s="10"/>
      <c r="AL169" s="6"/>
      <c r="AM169" s="10"/>
      <c r="AN169" s="11"/>
      <c r="AO169" s="11"/>
      <c r="AP169" s="11"/>
      <c r="AQ169" s="6"/>
      <c r="AR169" s="10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V169" s="3"/>
      <c r="BW169" s="3"/>
    </row>
    <row r="170" spans="8:75" x14ac:dyDescent="0.2">
      <c r="H170" s="84"/>
      <c r="AE170" s="47"/>
      <c r="AF170" s="10"/>
      <c r="AG170" s="11"/>
      <c r="AH170" s="10"/>
      <c r="AI170" s="11"/>
      <c r="AJ170" s="10"/>
      <c r="AK170" s="10"/>
      <c r="AL170" s="6"/>
      <c r="AM170" s="10"/>
      <c r="AN170" s="11"/>
      <c r="AO170" s="11"/>
      <c r="AP170" s="11"/>
      <c r="AQ170" s="6"/>
      <c r="AR170" s="10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V170" s="3"/>
      <c r="BW170" s="3"/>
    </row>
    <row r="171" spans="8:75" x14ac:dyDescent="0.2">
      <c r="H171" s="84"/>
      <c r="AE171" s="47"/>
      <c r="AF171" s="10"/>
      <c r="AG171" s="11"/>
      <c r="AH171" s="10"/>
      <c r="AI171" s="11"/>
      <c r="AJ171" s="10"/>
      <c r="AK171" s="10"/>
      <c r="AL171" s="6"/>
      <c r="AM171" s="10"/>
      <c r="AN171" s="11"/>
      <c r="AO171" s="11"/>
      <c r="AP171" s="11"/>
      <c r="AQ171" s="6"/>
      <c r="AR171" s="10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V171" s="3"/>
      <c r="BW171" s="3"/>
    </row>
    <row r="172" spans="8:75" x14ac:dyDescent="0.2">
      <c r="H172" s="84"/>
      <c r="AE172" s="47"/>
      <c r="AF172" s="10"/>
      <c r="AG172" s="11"/>
      <c r="AH172" s="10"/>
      <c r="AI172" s="11"/>
      <c r="AJ172" s="10"/>
      <c r="AK172" s="10"/>
      <c r="AL172" s="6"/>
      <c r="AM172" s="10"/>
      <c r="AN172" s="11"/>
      <c r="AO172" s="11"/>
      <c r="AP172" s="11"/>
      <c r="AQ172" s="6"/>
      <c r="AR172" s="10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V172" s="3"/>
      <c r="BW172" s="3"/>
    </row>
    <row r="173" spans="8:75" x14ac:dyDescent="0.2">
      <c r="H173" s="84"/>
      <c r="AE173" s="47"/>
      <c r="AF173" s="10"/>
      <c r="AG173" s="11"/>
      <c r="AH173" s="10"/>
      <c r="AI173" s="11"/>
      <c r="AJ173" s="10"/>
      <c r="AK173" s="10"/>
      <c r="AL173" s="6"/>
      <c r="AM173" s="10"/>
      <c r="AN173" s="11"/>
      <c r="AO173" s="11"/>
      <c r="AP173" s="11"/>
      <c r="AQ173" s="6"/>
      <c r="AR173" s="10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V173" s="3"/>
      <c r="BW173" s="3"/>
    </row>
    <row r="174" spans="8:75" x14ac:dyDescent="0.2">
      <c r="H174" s="84"/>
      <c r="AE174" s="47"/>
      <c r="AF174" s="10"/>
      <c r="AG174" s="11"/>
      <c r="AH174" s="10"/>
      <c r="AI174" s="11"/>
      <c r="AJ174" s="10"/>
      <c r="AK174" s="10"/>
      <c r="AL174" s="6"/>
      <c r="AM174" s="10"/>
      <c r="AN174" s="11"/>
      <c r="AO174" s="11"/>
      <c r="AP174" s="11"/>
      <c r="AQ174" s="6"/>
      <c r="AR174" s="10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V174" s="3"/>
      <c r="BW174" s="3"/>
    </row>
    <row r="175" spans="8:75" x14ac:dyDescent="0.2">
      <c r="H175" s="84"/>
      <c r="AE175" s="47"/>
      <c r="AF175" s="10"/>
      <c r="AG175" s="11"/>
      <c r="AH175" s="10"/>
      <c r="AI175" s="11"/>
      <c r="AJ175" s="10"/>
      <c r="AK175" s="10"/>
      <c r="AL175" s="6"/>
      <c r="AM175" s="10"/>
      <c r="AN175" s="11"/>
      <c r="AO175" s="11"/>
      <c r="AP175" s="11"/>
      <c r="AQ175" s="6"/>
      <c r="AR175" s="10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V175" s="3"/>
      <c r="BW175" s="3"/>
    </row>
    <row r="176" spans="8:75" x14ac:dyDescent="0.2">
      <c r="H176" s="84"/>
      <c r="AE176" s="47"/>
      <c r="AF176" s="10"/>
      <c r="AG176" s="11"/>
      <c r="AH176" s="10"/>
      <c r="AI176" s="11"/>
      <c r="AJ176" s="10"/>
      <c r="AK176" s="10"/>
      <c r="AL176" s="6"/>
      <c r="AM176" s="10"/>
      <c r="AN176" s="11"/>
      <c r="AO176" s="11"/>
      <c r="AP176" s="11"/>
      <c r="AQ176" s="6"/>
      <c r="AR176" s="10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V176" s="3"/>
      <c r="BW176" s="3"/>
    </row>
    <row r="177" spans="8:75" x14ac:dyDescent="0.2">
      <c r="H177" s="84"/>
      <c r="AE177" s="47"/>
      <c r="AF177" s="10"/>
      <c r="AG177" s="11"/>
      <c r="AH177" s="10"/>
      <c r="AI177" s="11"/>
      <c r="AJ177" s="10"/>
      <c r="AK177" s="10"/>
      <c r="AL177" s="6"/>
      <c r="AM177" s="10"/>
      <c r="AN177" s="11"/>
      <c r="AO177" s="11"/>
      <c r="AP177" s="11"/>
      <c r="AQ177" s="6"/>
      <c r="AR177" s="10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V177" s="3"/>
      <c r="BW177" s="3"/>
    </row>
    <row r="178" spans="8:75" x14ac:dyDescent="0.2">
      <c r="H178" s="84"/>
      <c r="AE178" s="47"/>
      <c r="AF178" s="10"/>
      <c r="AG178" s="11"/>
      <c r="AH178" s="10"/>
      <c r="AI178" s="11"/>
      <c r="AJ178" s="10"/>
      <c r="AK178" s="10"/>
      <c r="AL178" s="6"/>
      <c r="AM178" s="10"/>
      <c r="AN178" s="11"/>
      <c r="AO178" s="11"/>
      <c r="AP178" s="11"/>
      <c r="AQ178" s="6"/>
      <c r="AR178" s="10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V178" s="3"/>
      <c r="BW178" s="3"/>
    </row>
    <row r="179" spans="8:75" x14ac:dyDescent="0.2">
      <c r="H179" s="84"/>
      <c r="AE179" s="47"/>
      <c r="AF179" s="10"/>
      <c r="AG179" s="11"/>
      <c r="AH179" s="10"/>
      <c r="AI179" s="11"/>
      <c r="AJ179" s="10"/>
      <c r="AK179" s="10"/>
      <c r="AL179" s="6"/>
      <c r="AM179" s="10"/>
      <c r="AN179" s="11"/>
      <c r="AO179" s="11"/>
      <c r="AP179" s="11"/>
      <c r="AQ179" s="6"/>
      <c r="AR179" s="10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V179" s="3"/>
      <c r="BW179" s="3"/>
    </row>
    <row r="180" spans="8:75" x14ac:dyDescent="0.2">
      <c r="H180" s="84"/>
      <c r="AE180" s="47"/>
      <c r="AF180" s="10"/>
      <c r="AG180" s="11"/>
      <c r="AH180" s="10"/>
      <c r="AI180" s="11"/>
      <c r="AJ180" s="10"/>
      <c r="AK180" s="10"/>
      <c r="AL180" s="6"/>
      <c r="AM180" s="10"/>
      <c r="AN180" s="11"/>
      <c r="AO180" s="11"/>
      <c r="AP180" s="11"/>
      <c r="AQ180" s="6"/>
      <c r="AR180" s="10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V180" s="3"/>
      <c r="BW180" s="3"/>
    </row>
    <row r="181" spans="8:75" x14ac:dyDescent="0.2">
      <c r="H181" s="84"/>
      <c r="AE181" s="47"/>
      <c r="AF181" s="10"/>
      <c r="AG181" s="11"/>
      <c r="AH181" s="10"/>
      <c r="AI181" s="11"/>
      <c r="AJ181" s="10"/>
      <c r="AK181" s="10"/>
      <c r="AL181" s="6"/>
      <c r="AM181" s="10"/>
      <c r="AN181" s="11"/>
      <c r="AO181" s="11"/>
      <c r="AP181" s="11"/>
      <c r="AQ181" s="6"/>
      <c r="AR181" s="10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V181" s="3"/>
      <c r="BW181" s="3"/>
    </row>
    <row r="182" spans="8:75" x14ac:dyDescent="0.2">
      <c r="H182" s="84"/>
      <c r="AE182" s="47"/>
      <c r="AF182" s="10"/>
      <c r="AG182" s="11"/>
      <c r="AH182" s="10"/>
      <c r="AI182" s="11"/>
      <c r="AJ182" s="10"/>
      <c r="AK182" s="10"/>
      <c r="AL182" s="6"/>
      <c r="AM182" s="10"/>
      <c r="AN182" s="11"/>
      <c r="AO182" s="11"/>
      <c r="AP182" s="11"/>
      <c r="AQ182" s="6"/>
      <c r="AR182" s="10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V182" s="3"/>
      <c r="BW182" s="3"/>
    </row>
    <row r="183" spans="8:75" x14ac:dyDescent="0.2">
      <c r="H183" s="84"/>
      <c r="AE183" s="47"/>
      <c r="AF183" s="10"/>
      <c r="AG183" s="11"/>
      <c r="AH183" s="10"/>
      <c r="AI183" s="11"/>
      <c r="AJ183" s="10"/>
      <c r="AK183" s="10"/>
      <c r="AL183" s="6"/>
      <c r="AM183" s="10"/>
      <c r="AN183" s="11"/>
      <c r="AO183" s="11"/>
      <c r="AP183" s="11"/>
      <c r="AQ183" s="6"/>
      <c r="AR183" s="10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V183" s="3"/>
      <c r="BW183" s="3"/>
    </row>
    <row r="184" spans="8:75" x14ac:dyDescent="0.2">
      <c r="H184" s="84"/>
      <c r="AE184" s="47"/>
      <c r="AF184" s="10"/>
      <c r="AG184" s="11"/>
      <c r="AH184" s="10"/>
      <c r="AI184" s="11"/>
      <c r="AJ184" s="10"/>
      <c r="AK184" s="10"/>
      <c r="AL184" s="6"/>
      <c r="AM184" s="10"/>
      <c r="AN184" s="11"/>
      <c r="AO184" s="11"/>
      <c r="AP184" s="11"/>
      <c r="AQ184" s="6"/>
      <c r="AR184" s="10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V184" s="3"/>
      <c r="BW184" s="3"/>
    </row>
    <row r="185" spans="8:75" x14ac:dyDescent="0.2">
      <c r="H185" s="84"/>
      <c r="AE185" s="47"/>
      <c r="AF185" s="10"/>
      <c r="AG185" s="11"/>
      <c r="AH185" s="10"/>
      <c r="AI185" s="11"/>
      <c r="AJ185" s="10"/>
      <c r="AK185" s="10"/>
      <c r="AL185" s="6"/>
      <c r="AM185" s="10"/>
      <c r="AN185" s="11"/>
      <c r="AO185" s="11"/>
      <c r="AP185" s="11"/>
      <c r="AQ185" s="6"/>
      <c r="AR185" s="10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V185" s="3"/>
      <c r="BW185" s="3"/>
    </row>
    <row r="186" spans="8:75" x14ac:dyDescent="0.2">
      <c r="H186" s="84"/>
      <c r="AE186" s="47"/>
      <c r="AF186" s="10"/>
      <c r="AG186" s="11"/>
      <c r="AH186" s="10"/>
      <c r="AI186" s="11"/>
      <c r="AJ186" s="10"/>
      <c r="AK186" s="10"/>
      <c r="AL186" s="6"/>
      <c r="AM186" s="10"/>
      <c r="AN186" s="11"/>
      <c r="AO186" s="11"/>
      <c r="AP186" s="11"/>
      <c r="AQ186" s="6"/>
      <c r="AR186" s="10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V186" s="3"/>
      <c r="BW186" s="3"/>
    </row>
    <row r="187" spans="8:75" x14ac:dyDescent="0.2">
      <c r="H187" s="84"/>
      <c r="AE187" s="47"/>
      <c r="AF187" s="10"/>
      <c r="AG187" s="11"/>
      <c r="AH187" s="10"/>
      <c r="AI187" s="11"/>
      <c r="AJ187" s="10"/>
      <c r="AK187" s="10"/>
      <c r="AL187" s="6"/>
      <c r="AM187" s="10"/>
      <c r="AN187" s="11"/>
      <c r="AO187" s="11"/>
      <c r="AP187" s="11"/>
      <c r="AQ187" s="6"/>
      <c r="AR187" s="10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V187" s="3"/>
      <c r="BW187" s="3"/>
    </row>
    <row r="188" spans="8:75" x14ac:dyDescent="0.2">
      <c r="H188" s="84"/>
      <c r="AE188" s="47"/>
      <c r="AF188" s="10"/>
      <c r="AG188" s="11"/>
      <c r="AH188" s="10"/>
      <c r="AI188" s="11"/>
      <c r="AJ188" s="10"/>
      <c r="AK188" s="10"/>
      <c r="AL188" s="6"/>
      <c r="AM188" s="10"/>
      <c r="AN188" s="11"/>
      <c r="AO188" s="11"/>
      <c r="AP188" s="11"/>
      <c r="AQ188" s="6"/>
      <c r="AR188" s="10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V188" s="3"/>
      <c r="BW188" s="3"/>
    </row>
    <row r="189" spans="8:75" x14ac:dyDescent="0.2">
      <c r="H189" s="84"/>
      <c r="AE189" s="47"/>
      <c r="AF189" s="10"/>
      <c r="AG189" s="11"/>
      <c r="AH189" s="10"/>
      <c r="AI189" s="11"/>
      <c r="AJ189" s="10"/>
      <c r="AK189" s="10"/>
      <c r="AL189" s="6"/>
      <c r="AM189" s="10"/>
      <c r="AN189" s="11"/>
      <c r="AO189" s="11"/>
      <c r="AP189" s="11"/>
      <c r="AQ189" s="6"/>
      <c r="AR189" s="10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V189" s="3"/>
      <c r="BW189" s="3"/>
    </row>
    <row r="190" spans="8:75" x14ac:dyDescent="0.2">
      <c r="H190" s="84"/>
      <c r="AE190" s="47"/>
      <c r="AF190" s="10"/>
      <c r="AG190" s="11"/>
      <c r="AH190" s="10"/>
      <c r="AI190" s="11"/>
      <c r="AJ190" s="10"/>
      <c r="AK190" s="10"/>
      <c r="AL190" s="6"/>
      <c r="AM190" s="10"/>
      <c r="AN190" s="11"/>
      <c r="AO190" s="11"/>
      <c r="AP190" s="11"/>
      <c r="AQ190" s="6"/>
      <c r="AR190" s="10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V190" s="3"/>
      <c r="BW190" s="3"/>
    </row>
    <row r="191" spans="8:75" x14ac:dyDescent="0.2">
      <c r="H191" s="84"/>
      <c r="AE191" s="47"/>
      <c r="AF191" s="10"/>
      <c r="AG191" s="11"/>
      <c r="AH191" s="10"/>
      <c r="AI191" s="11"/>
      <c r="AJ191" s="10"/>
      <c r="AK191" s="10"/>
      <c r="AL191" s="6"/>
      <c r="AM191" s="10"/>
      <c r="AN191" s="11"/>
      <c r="AO191" s="11"/>
      <c r="AP191" s="11"/>
      <c r="AQ191" s="6"/>
      <c r="AR191" s="10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V191" s="3"/>
      <c r="BW191" s="3"/>
    </row>
    <row r="192" spans="8:75" x14ac:dyDescent="0.2">
      <c r="H192" s="84"/>
      <c r="AE192" s="47"/>
      <c r="AF192" s="10"/>
      <c r="AG192" s="11"/>
      <c r="AH192" s="10"/>
      <c r="AI192" s="11"/>
      <c r="AJ192" s="10"/>
      <c r="AK192" s="10"/>
      <c r="AL192" s="6"/>
      <c r="AM192" s="10"/>
      <c r="AN192" s="11"/>
      <c r="AO192" s="11"/>
      <c r="AP192" s="11"/>
      <c r="AQ192" s="6"/>
      <c r="AR192" s="10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V192" s="3"/>
      <c r="BW192" s="3"/>
    </row>
    <row r="193" spans="8:75" x14ac:dyDescent="0.2">
      <c r="H193" s="84"/>
      <c r="AE193" s="47"/>
      <c r="AF193" s="10"/>
      <c r="AG193" s="11"/>
      <c r="AH193" s="10"/>
      <c r="AI193" s="11"/>
      <c r="AJ193" s="10"/>
      <c r="AK193" s="10"/>
      <c r="AL193" s="6"/>
      <c r="AM193" s="10"/>
      <c r="AN193" s="11"/>
      <c r="AO193" s="11"/>
      <c r="AP193" s="11"/>
      <c r="AQ193" s="6"/>
      <c r="AR193" s="10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V193" s="3"/>
      <c r="BW193" s="3"/>
    </row>
    <row r="194" spans="8:75" x14ac:dyDescent="0.2">
      <c r="H194" s="84"/>
      <c r="AE194" s="47"/>
      <c r="AF194" s="10"/>
      <c r="AG194" s="11"/>
      <c r="AH194" s="10"/>
      <c r="AI194" s="11"/>
      <c r="AJ194" s="10"/>
      <c r="AK194" s="10"/>
      <c r="AL194" s="6"/>
      <c r="AM194" s="10"/>
      <c r="AN194" s="11"/>
      <c r="AO194" s="11"/>
      <c r="AP194" s="11"/>
      <c r="AQ194" s="6"/>
      <c r="AR194" s="10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V194" s="3"/>
      <c r="BW194" s="3"/>
    </row>
    <row r="195" spans="8:75" x14ac:dyDescent="0.2">
      <c r="H195" s="84"/>
      <c r="AE195" s="47"/>
      <c r="AF195" s="10"/>
      <c r="AG195" s="11"/>
      <c r="AH195" s="10"/>
      <c r="AI195" s="11"/>
      <c r="AJ195" s="10"/>
      <c r="AK195" s="10"/>
      <c r="AL195" s="6"/>
      <c r="AM195" s="10"/>
      <c r="AN195" s="11"/>
      <c r="AO195" s="11"/>
      <c r="AP195" s="11"/>
      <c r="AQ195" s="6"/>
      <c r="AR195" s="10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V195" s="3"/>
      <c r="BW195" s="3"/>
    </row>
    <row r="196" spans="8:75" x14ac:dyDescent="0.2">
      <c r="H196" s="84"/>
      <c r="AE196" s="47"/>
      <c r="AF196" s="10"/>
      <c r="AG196" s="11"/>
      <c r="AH196" s="10"/>
      <c r="AI196" s="11"/>
      <c r="AJ196" s="10"/>
      <c r="AK196" s="10"/>
      <c r="AL196" s="6"/>
      <c r="AM196" s="10"/>
      <c r="AN196" s="11"/>
      <c r="AO196" s="11"/>
      <c r="AP196" s="11"/>
      <c r="AQ196" s="6"/>
      <c r="AR196" s="10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V196" s="3"/>
      <c r="BW196" s="3"/>
    </row>
    <row r="197" spans="8:75" x14ac:dyDescent="0.2">
      <c r="H197" s="84"/>
      <c r="AE197" s="47"/>
      <c r="AF197" s="10"/>
      <c r="AG197" s="11"/>
      <c r="AH197" s="10"/>
      <c r="AI197" s="11"/>
      <c r="AJ197" s="10"/>
      <c r="AK197" s="10"/>
      <c r="AL197" s="6"/>
      <c r="AM197" s="10"/>
      <c r="AN197" s="11"/>
      <c r="AO197" s="11"/>
      <c r="AP197" s="11"/>
      <c r="AQ197" s="6"/>
      <c r="AR197" s="10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V197" s="3"/>
      <c r="BW197" s="3"/>
    </row>
    <row r="198" spans="8:75" x14ac:dyDescent="0.2">
      <c r="H198" s="84"/>
      <c r="AE198" s="47"/>
      <c r="AF198" s="10"/>
      <c r="AG198" s="11"/>
      <c r="AH198" s="10"/>
      <c r="AI198" s="11"/>
      <c r="AJ198" s="10"/>
      <c r="AK198" s="10"/>
      <c r="AL198" s="6"/>
      <c r="AM198" s="10"/>
      <c r="AN198" s="11"/>
      <c r="AO198" s="11"/>
      <c r="AP198" s="11"/>
      <c r="AQ198" s="6"/>
      <c r="AR198" s="10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V198" s="3"/>
      <c r="BW198" s="3"/>
    </row>
    <row r="199" spans="8:75" x14ac:dyDescent="0.2">
      <c r="H199" s="84"/>
      <c r="AE199" s="47"/>
      <c r="AF199" s="10"/>
      <c r="AG199" s="11"/>
      <c r="AH199" s="10"/>
      <c r="AI199" s="11"/>
      <c r="AJ199" s="10"/>
      <c r="AK199" s="10"/>
      <c r="AL199" s="6"/>
      <c r="AM199" s="10"/>
      <c r="AN199" s="11"/>
      <c r="AO199" s="11"/>
      <c r="AP199" s="11"/>
      <c r="AQ199" s="6"/>
      <c r="AR199" s="10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V199" s="3"/>
      <c r="BW199" s="3"/>
    </row>
    <row r="200" spans="8:75" x14ac:dyDescent="0.2">
      <c r="H200" s="84"/>
      <c r="AE200" s="47"/>
      <c r="AF200" s="10"/>
      <c r="AG200" s="11"/>
      <c r="AH200" s="10"/>
      <c r="AI200" s="11"/>
      <c r="AJ200" s="10"/>
      <c r="AK200" s="10"/>
      <c r="AL200" s="6"/>
      <c r="AM200" s="10"/>
      <c r="AN200" s="11"/>
      <c r="AO200" s="11"/>
      <c r="AP200" s="11"/>
      <c r="AQ200" s="6"/>
      <c r="AR200" s="10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V200" s="3"/>
      <c r="BW200" s="3"/>
    </row>
    <row r="201" spans="8:75" x14ac:dyDescent="0.2">
      <c r="H201" s="84"/>
      <c r="AE201" s="47"/>
      <c r="AF201" s="10"/>
      <c r="AG201" s="11"/>
      <c r="AH201" s="10"/>
      <c r="AI201" s="11"/>
      <c r="AJ201" s="10"/>
      <c r="AK201" s="10"/>
      <c r="AL201" s="6"/>
      <c r="AM201" s="10"/>
      <c r="AN201" s="11"/>
      <c r="AO201" s="11"/>
      <c r="AP201" s="11"/>
      <c r="AQ201" s="6"/>
      <c r="AR201" s="10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V201" s="3"/>
      <c r="BW201" s="3"/>
    </row>
    <row r="202" spans="8:75" x14ac:dyDescent="0.2">
      <c r="H202" s="84"/>
      <c r="AE202" s="47"/>
      <c r="AF202" s="10"/>
      <c r="AG202" s="11"/>
      <c r="AH202" s="10"/>
      <c r="AI202" s="11"/>
      <c r="AJ202" s="10"/>
      <c r="AK202" s="10"/>
      <c r="AL202" s="6"/>
      <c r="AM202" s="10"/>
      <c r="AN202" s="11"/>
      <c r="AO202" s="11"/>
      <c r="AP202" s="11"/>
      <c r="AQ202" s="6"/>
      <c r="AR202" s="10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V202" s="3"/>
      <c r="BW202" s="3"/>
    </row>
    <row r="203" spans="8:75" x14ac:dyDescent="0.2">
      <c r="H203" s="84"/>
      <c r="AE203" s="47"/>
      <c r="AF203" s="10"/>
      <c r="AG203" s="11"/>
      <c r="AH203" s="10"/>
      <c r="AI203" s="11"/>
      <c r="AJ203" s="10"/>
      <c r="AK203" s="10"/>
      <c r="AL203" s="6"/>
      <c r="AM203" s="10"/>
      <c r="AN203" s="11"/>
      <c r="AO203" s="11"/>
      <c r="AP203" s="11"/>
      <c r="AQ203" s="6"/>
      <c r="AR203" s="10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V203" s="3"/>
      <c r="BW203" s="3"/>
    </row>
    <row r="204" spans="8:75" x14ac:dyDescent="0.2">
      <c r="H204" s="84"/>
      <c r="AE204" s="47"/>
      <c r="AF204" s="10"/>
      <c r="AG204" s="11"/>
      <c r="AH204" s="10"/>
      <c r="AI204" s="11"/>
      <c r="AJ204" s="10"/>
      <c r="AK204" s="10"/>
      <c r="AL204" s="6"/>
      <c r="AM204" s="10"/>
      <c r="AN204" s="11"/>
      <c r="AO204" s="11"/>
      <c r="AP204" s="11"/>
      <c r="AQ204" s="6"/>
      <c r="AR204" s="10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V204" s="3"/>
      <c r="BW204" s="3"/>
    </row>
    <row r="205" spans="8:75" x14ac:dyDescent="0.2">
      <c r="H205" s="84"/>
      <c r="AE205" s="47"/>
      <c r="AF205" s="10"/>
      <c r="AG205" s="11"/>
      <c r="AH205" s="10"/>
      <c r="AI205" s="11"/>
      <c r="AJ205" s="10"/>
      <c r="AK205" s="10"/>
      <c r="AL205" s="6"/>
      <c r="AM205" s="10"/>
      <c r="AN205" s="11"/>
      <c r="AO205" s="11"/>
      <c r="AP205" s="11"/>
      <c r="AQ205" s="6"/>
      <c r="AR205" s="10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V205" s="3"/>
      <c r="BW205" s="3"/>
    </row>
    <row r="206" spans="8:75" x14ac:dyDescent="0.2">
      <c r="H206" s="84"/>
      <c r="AE206" s="47"/>
      <c r="AF206" s="10"/>
      <c r="AG206" s="11"/>
      <c r="AH206" s="10"/>
      <c r="AI206" s="11"/>
      <c r="AJ206" s="10"/>
      <c r="AK206" s="10"/>
      <c r="AL206" s="6"/>
      <c r="AM206" s="10"/>
      <c r="AN206" s="11"/>
      <c r="AO206" s="11"/>
      <c r="AP206" s="11"/>
      <c r="AQ206" s="6"/>
      <c r="AR206" s="10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V206" s="3"/>
      <c r="BW206" s="3"/>
    </row>
    <row r="207" spans="8:75" x14ac:dyDescent="0.2">
      <c r="H207" s="84"/>
      <c r="AE207" s="47"/>
      <c r="AF207" s="10"/>
      <c r="AG207" s="11"/>
      <c r="AH207" s="10"/>
      <c r="AI207" s="11"/>
      <c r="AJ207" s="10"/>
      <c r="AK207" s="10"/>
      <c r="AL207" s="6"/>
      <c r="AM207" s="10"/>
      <c r="AN207" s="11"/>
      <c r="AO207" s="11"/>
      <c r="AP207" s="11"/>
      <c r="AQ207" s="6"/>
      <c r="AR207" s="10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V207" s="3"/>
      <c r="BW207" s="3"/>
    </row>
    <row r="208" spans="8:75" x14ac:dyDescent="0.2">
      <c r="H208" s="84"/>
      <c r="AE208" s="47"/>
      <c r="AF208" s="10"/>
      <c r="AG208" s="11"/>
      <c r="AH208" s="10"/>
      <c r="AI208" s="11"/>
      <c r="AJ208" s="10"/>
      <c r="AK208" s="10"/>
      <c r="AL208" s="6"/>
      <c r="AM208" s="10"/>
      <c r="AN208" s="11"/>
      <c r="AO208" s="11"/>
      <c r="AP208" s="11"/>
      <c r="AQ208" s="6"/>
      <c r="AR208" s="10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V208" s="3"/>
      <c r="BW208" s="3"/>
    </row>
    <row r="209" spans="8:75" x14ac:dyDescent="0.2">
      <c r="H209" s="84"/>
      <c r="AE209" s="47"/>
      <c r="AF209" s="10"/>
      <c r="AG209" s="11"/>
      <c r="AH209" s="10"/>
      <c r="AI209" s="11"/>
      <c r="AJ209" s="10"/>
      <c r="AK209" s="10"/>
      <c r="AL209" s="6"/>
      <c r="AM209" s="10"/>
      <c r="AN209" s="11"/>
      <c r="AO209" s="11"/>
      <c r="AP209" s="11"/>
      <c r="AQ209" s="6"/>
      <c r="AR209" s="10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V209" s="3"/>
      <c r="BW209" s="3"/>
    </row>
    <row r="210" spans="8:75" x14ac:dyDescent="0.2">
      <c r="H210" s="84"/>
      <c r="AE210" s="47"/>
      <c r="AF210" s="10"/>
      <c r="AG210" s="11"/>
      <c r="AH210" s="10"/>
      <c r="AI210" s="11"/>
      <c r="AJ210" s="10"/>
      <c r="AK210" s="10"/>
      <c r="AL210" s="6"/>
      <c r="AM210" s="10"/>
      <c r="AN210" s="11"/>
      <c r="AO210" s="11"/>
      <c r="AP210" s="11"/>
      <c r="AQ210" s="6"/>
      <c r="AR210" s="10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V210" s="3"/>
      <c r="BW210" s="3"/>
    </row>
    <row r="211" spans="8:75" x14ac:dyDescent="0.2">
      <c r="H211" s="84"/>
      <c r="AE211" s="47"/>
      <c r="AF211" s="10"/>
      <c r="AG211" s="11"/>
      <c r="AH211" s="10"/>
      <c r="AI211" s="11"/>
      <c r="AJ211" s="10"/>
      <c r="AK211" s="10"/>
      <c r="AL211" s="6"/>
      <c r="AM211" s="10"/>
      <c r="AN211" s="11"/>
      <c r="AO211" s="11"/>
      <c r="AP211" s="11"/>
      <c r="AQ211" s="6"/>
      <c r="AR211" s="10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V211" s="3"/>
      <c r="BW211" s="3"/>
    </row>
    <row r="212" spans="8:75" x14ac:dyDescent="0.2">
      <c r="H212" s="84"/>
      <c r="AE212" s="47"/>
      <c r="AF212" s="10"/>
      <c r="AG212" s="11"/>
      <c r="AH212" s="10"/>
      <c r="AI212" s="11"/>
      <c r="AJ212" s="10"/>
      <c r="AK212" s="10"/>
      <c r="AL212" s="6"/>
      <c r="AM212" s="10"/>
      <c r="AN212" s="11"/>
      <c r="AO212" s="11"/>
      <c r="AP212" s="11"/>
      <c r="AQ212" s="6"/>
      <c r="AR212" s="10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V212" s="3"/>
      <c r="BW212" s="3"/>
    </row>
    <row r="213" spans="8:75" x14ac:dyDescent="0.2">
      <c r="H213" s="84"/>
      <c r="AE213" s="47"/>
      <c r="AF213" s="10"/>
      <c r="AG213" s="11"/>
      <c r="AH213" s="10"/>
      <c r="AI213" s="11"/>
      <c r="AJ213" s="10"/>
      <c r="AK213" s="10"/>
      <c r="AL213" s="6"/>
      <c r="AM213" s="10"/>
      <c r="AN213" s="11"/>
      <c r="AO213" s="11"/>
      <c r="AP213" s="11"/>
      <c r="AQ213" s="6"/>
      <c r="AR213" s="10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V213" s="3"/>
      <c r="BW213" s="3"/>
    </row>
    <row r="214" spans="8:75" x14ac:dyDescent="0.2">
      <c r="H214" s="84"/>
      <c r="AE214" s="47"/>
      <c r="AF214" s="10"/>
      <c r="AG214" s="11"/>
      <c r="AH214" s="10"/>
      <c r="AI214" s="11"/>
      <c r="AJ214" s="10"/>
      <c r="AK214" s="10"/>
      <c r="AL214" s="6"/>
      <c r="AM214" s="10"/>
      <c r="AN214" s="11"/>
      <c r="AO214" s="11"/>
      <c r="AP214" s="11"/>
      <c r="AQ214" s="6"/>
      <c r="AR214" s="10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V214" s="3"/>
      <c r="BW214" s="3"/>
    </row>
    <row r="215" spans="8:75" x14ac:dyDescent="0.2">
      <c r="H215" s="84"/>
      <c r="AE215" s="47"/>
      <c r="AF215" s="10"/>
      <c r="AG215" s="11"/>
      <c r="AH215" s="10"/>
      <c r="AI215" s="11"/>
      <c r="AJ215" s="10"/>
      <c r="AK215" s="10"/>
      <c r="AL215" s="6"/>
      <c r="AM215" s="10"/>
      <c r="AN215" s="11"/>
      <c r="AO215" s="11"/>
      <c r="AP215" s="11"/>
      <c r="AQ215" s="6"/>
      <c r="AR215" s="10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V215" s="3"/>
      <c r="BW215" s="3"/>
    </row>
    <row r="216" spans="8:75" x14ac:dyDescent="0.2">
      <c r="H216" s="84"/>
      <c r="AE216" s="47"/>
      <c r="AF216" s="10"/>
      <c r="AG216" s="11"/>
      <c r="AH216" s="10"/>
      <c r="AI216" s="11"/>
      <c r="AJ216" s="10"/>
      <c r="AK216" s="10"/>
      <c r="AL216" s="6"/>
      <c r="AM216" s="10"/>
      <c r="AN216" s="11"/>
      <c r="AO216" s="11"/>
      <c r="AP216" s="11"/>
      <c r="AQ216" s="6"/>
      <c r="AR216" s="10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V216" s="3"/>
      <c r="BW216" s="3"/>
    </row>
    <row r="217" spans="8:75" x14ac:dyDescent="0.2">
      <c r="H217" s="84"/>
      <c r="AE217" s="47"/>
      <c r="AF217" s="10"/>
      <c r="AG217" s="11"/>
      <c r="AH217" s="10"/>
      <c r="AI217" s="11"/>
      <c r="AJ217" s="10"/>
      <c r="AK217" s="10"/>
      <c r="AL217" s="6"/>
      <c r="AM217" s="10"/>
      <c r="AN217" s="11"/>
      <c r="AO217" s="11"/>
      <c r="AP217" s="11"/>
      <c r="AQ217" s="6"/>
      <c r="AR217" s="10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V217" s="3"/>
      <c r="BW217" s="3"/>
    </row>
    <row r="218" spans="8:75" x14ac:dyDescent="0.2">
      <c r="H218" s="84"/>
      <c r="AE218" s="47"/>
      <c r="AF218" s="10"/>
      <c r="AG218" s="11"/>
      <c r="AH218" s="10"/>
      <c r="AI218" s="11"/>
      <c r="AJ218" s="10"/>
      <c r="AK218" s="10"/>
      <c r="AL218" s="6"/>
      <c r="AM218" s="10"/>
      <c r="AN218" s="11"/>
      <c r="AO218" s="11"/>
      <c r="AP218" s="11"/>
      <c r="AQ218" s="6"/>
      <c r="AR218" s="10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V218" s="3"/>
      <c r="BW218" s="3"/>
    </row>
    <row r="219" spans="8:75" x14ac:dyDescent="0.2">
      <c r="H219" s="84"/>
      <c r="AE219" s="47"/>
      <c r="AF219" s="10"/>
      <c r="AG219" s="11"/>
      <c r="AH219" s="10"/>
      <c r="AI219" s="11"/>
      <c r="AJ219" s="10"/>
      <c r="AK219" s="10"/>
      <c r="AL219" s="6"/>
      <c r="AM219" s="10"/>
      <c r="AN219" s="11"/>
      <c r="AO219" s="11"/>
      <c r="AP219" s="11"/>
      <c r="AQ219" s="6"/>
      <c r="AR219" s="10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V219" s="3"/>
      <c r="BW219" s="3"/>
    </row>
    <row r="220" spans="8:75" x14ac:dyDescent="0.2">
      <c r="H220" s="84"/>
      <c r="AE220" s="47"/>
      <c r="AF220" s="10"/>
      <c r="AG220" s="11"/>
      <c r="AH220" s="10"/>
      <c r="AI220" s="11"/>
      <c r="AJ220" s="10"/>
      <c r="AK220" s="10"/>
      <c r="AL220" s="6"/>
      <c r="AM220" s="10"/>
      <c r="AN220" s="11"/>
      <c r="AO220" s="11"/>
      <c r="AP220" s="11"/>
      <c r="AQ220" s="6"/>
      <c r="AR220" s="10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V220" s="3"/>
      <c r="BW220" s="3"/>
    </row>
    <row r="221" spans="8:75" x14ac:dyDescent="0.2">
      <c r="H221" s="84"/>
      <c r="AE221" s="47"/>
      <c r="AF221" s="10"/>
      <c r="AG221" s="11"/>
      <c r="AH221" s="10"/>
      <c r="AI221" s="11"/>
      <c r="AJ221" s="10"/>
      <c r="AK221" s="10"/>
      <c r="AL221" s="6"/>
      <c r="AM221" s="10"/>
      <c r="AN221" s="11"/>
      <c r="AO221" s="11"/>
      <c r="AP221" s="11"/>
      <c r="AQ221" s="6"/>
      <c r="AR221" s="10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V221" s="3"/>
      <c r="BW221" s="3"/>
    </row>
    <row r="222" spans="8:75" x14ac:dyDescent="0.2">
      <c r="H222" s="84"/>
      <c r="AE222" s="47"/>
      <c r="AF222" s="10"/>
      <c r="AG222" s="11"/>
      <c r="AH222" s="10"/>
      <c r="AI222" s="11"/>
      <c r="AJ222" s="10"/>
      <c r="AK222" s="10"/>
      <c r="AL222" s="6"/>
      <c r="AM222" s="10"/>
      <c r="AN222" s="11"/>
      <c r="AO222" s="11"/>
      <c r="AP222" s="11"/>
      <c r="AQ222" s="6"/>
      <c r="AR222" s="10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V222" s="3"/>
      <c r="BW222" s="3"/>
    </row>
    <row r="223" spans="8:75" x14ac:dyDescent="0.2">
      <c r="H223" s="84"/>
      <c r="AE223" s="47"/>
      <c r="AF223" s="10"/>
      <c r="AG223" s="11"/>
      <c r="AH223" s="10"/>
      <c r="AI223" s="11"/>
      <c r="AJ223" s="10"/>
      <c r="AK223" s="10"/>
      <c r="AL223" s="6"/>
      <c r="AM223" s="10"/>
      <c r="AN223" s="11"/>
      <c r="AO223" s="11"/>
      <c r="AP223" s="11"/>
      <c r="AQ223" s="6"/>
      <c r="AR223" s="10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V223" s="3"/>
      <c r="BW223" s="3"/>
    </row>
    <row r="224" spans="8:75" x14ac:dyDescent="0.2">
      <c r="H224" s="84"/>
      <c r="AE224" s="47"/>
      <c r="AF224" s="10"/>
      <c r="AG224" s="11"/>
      <c r="AH224" s="10"/>
      <c r="AI224" s="11"/>
      <c r="AJ224" s="10"/>
      <c r="AK224" s="10"/>
      <c r="AL224" s="6"/>
      <c r="AM224" s="10"/>
      <c r="AN224" s="11"/>
      <c r="AO224" s="11"/>
      <c r="AP224" s="11"/>
      <c r="AQ224" s="6"/>
      <c r="AR224" s="10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V224" s="3"/>
      <c r="BW224" s="3"/>
    </row>
    <row r="225" spans="8:75" x14ac:dyDescent="0.2">
      <c r="H225" s="84"/>
      <c r="AE225" s="47"/>
      <c r="AF225" s="10"/>
      <c r="AG225" s="11"/>
      <c r="AH225" s="10"/>
      <c r="AI225" s="11"/>
      <c r="AJ225" s="10"/>
      <c r="AK225" s="10"/>
      <c r="AL225" s="6"/>
      <c r="AM225" s="10"/>
      <c r="AN225" s="11"/>
      <c r="AO225" s="11"/>
      <c r="AP225" s="11"/>
      <c r="AQ225" s="6"/>
      <c r="AR225" s="10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V225" s="3"/>
      <c r="BW225" s="3"/>
    </row>
    <row r="226" spans="8:75" x14ac:dyDescent="0.2">
      <c r="H226" s="84"/>
      <c r="AE226" s="47"/>
      <c r="AF226" s="10"/>
      <c r="AG226" s="11"/>
      <c r="AH226" s="10"/>
      <c r="AI226" s="11"/>
      <c r="AJ226" s="10"/>
      <c r="AK226" s="10"/>
      <c r="AL226" s="6"/>
      <c r="AM226" s="10"/>
      <c r="AN226" s="11"/>
      <c r="AO226" s="11"/>
      <c r="AP226" s="11"/>
      <c r="AQ226" s="6"/>
      <c r="AR226" s="10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V226" s="3"/>
      <c r="BW226" s="3"/>
    </row>
    <row r="227" spans="8:75" x14ac:dyDescent="0.2">
      <c r="H227" s="84"/>
      <c r="AE227" s="47"/>
      <c r="AF227" s="10"/>
      <c r="AG227" s="11"/>
      <c r="AH227" s="10"/>
      <c r="AI227" s="11"/>
      <c r="AJ227" s="10"/>
      <c r="AK227" s="10"/>
      <c r="AL227" s="6"/>
      <c r="AM227" s="10"/>
      <c r="AN227" s="11"/>
      <c r="AO227" s="11"/>
      <c r="AP227" s="11"/>
      <c r="AQ227" s="6"/>
      <c r="AR227" s="10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V227" s="3"/>
      <c r="BW227" s="3"/>
    </row>
    <row r="228" spans="8:75" x14ac:dyDescent="0.2">
      <c r="H228" s="84"/>
      <c r="AE228" s="47"/>
      <c r="AF228" s="10"/>
      <c r="AG228" s="11"/>
      <c r="AH228" s="10"/>
      <c r="AI228" s="11"/>
      <c r="AJ228" s="10"/>
      <c r="AK228" s="10"/>
      <c r="AL228" s="6"/>
      <c r="AM228" s="10"/>
      <c r="AN228" s="11"/>
      <c r="AO228" s="11"/>
      <c r="AP228" s="11"/>
      <c r="AQ228" s="6"/>
      <c r="AR228" s="10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V228" s="3"/>
      <c r="BW228" s="3"/>
    </row>
    <row r="229" spans="8:75" x14ac:dyDescent="0.2">
      <c r="H229" s="84"/>
      <c r="AE229" s="47"/>
      <c r="AF229" s="10"/>
      <c r="AG229" s="11"/>
      <c r="AH229" s="10"/>
      <c r="AI229" s="11"/>
      <c r="AJ229" s="10"/>
      <c r="AK229" s="10"/>
      <c r="AL229" s="6"/>
      <c r="AM229" s="10"/>
      <c r="AN229" s="11"/>
      <c r="AO229" s="11"/>
      <c r="AP229" s="11"/>
      <c r="AQ229" s="6"/>
      <c r="AR229" s="10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V229" s="3"/>
      <c r="BW229" s="3"/>
    </row>
    <row r="230" spans="8:75" x14ac:dyDescent="0.2">
      <c r="H230" s="84"/>
      <c r="AE230" s="47"/>
      <c r="AF230" s="10"/>
      <c r="AG230" s="11"/>
      <c r="AH230" s="10"/>
      <c r="AI230" s="11"/>
      <c r="AJ230" s="10"/>
      <c r="AK230" s="10"/>
      <c r="AL230" s="6"/>
      <c r="AM230" s="10"/>
      <c r="AN230" s="11"/>
      <c r="AO230" s="11"/>
      <c r="AP230" s="11"/>
      <c r="AQ230" s="6"/>
      <c r="AR230" s="10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V230" s="3"/>
      <c r="BW230" s="3"/>
    </row>
    <row r="231" spans="8:75" x14ac:dyDescent="0.2">
      <c r="H231" s="84"/>
      <c r="AE231" s="47"/>
      <c r="AF231" s="10"/>
      <c r="AG231" s="11"/>
      <c r="AH231" s="10"/>
      <c r="AI231" s="11"/>
      <c r="AJ231" s="10"/>
      <c r="AK231" s="10"/>
      <c r="AL231" s="6"/>
      <c r="AM231" s="10"/>
      <c r="AN231" s="11"/>
      <c r="AO231" s="11"/>
      <c r="AP231" s="11"/>
      <c r="AQ231" s="6"/>
      <c r="AR231" s="10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V231" s="3"/>
      <c r="BW231" s="3"/>
    </row>
    <row r="232" spans="8:75" x14ac:dyDescent="0.2">
      <c r="H232" s="84"/>
      <c r="AE232" s="47"/>
      <c r="AF232" s="10"/>
      <c r="AG232" s="11"/>
      <c r="AH232" s="10"/>
      <c r="AI232" s="11"/>
      <c r="AJ232" s="10"/>
      <c r="AK232" s="10"/>
      <c r="AL232" s="6"/>
      <c r="AM232" s="10"/>
      <c r="AN232" s="11"/>
      <c r="AO232" s="11"/>
      <c r="AP232" s="11"/>
      <c r="AQ232" s="6"/>
      <c r="AR232" s="10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V232" s="3"/>
      <c r="BW232" s="3"/>
    </row>
    <row r="233" spans="8:75" x14ac:dyDescent="0.2">
      <c r="H233" s="84"/>
      <c r="AE233" s="47"/>
      <c r="AF233" s="10"/>
      <c r="AG233" s="11"/>
      <c r="AH233" s="10"/>
      <c r="AI233" s="11"/>
      <c r="AJ233" s="10"/>
      <c r="AK233" s="10"/>
      <c r="AL233" s="6"/>
      <c r="AM233" s="10"/>
      <c r="AN233" s="11"/>
      <c r="AO233" s="11"/>
      <c r="AP233" s="11"/>
      <c r="AQ233" s="6"/>
      <c r="AR233" s="10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V233" s="3"/>
      <c r="BW233" s="3"/>
    </row>
    <row r="234" spans="8:75" x14ac:dyDescent="0.2">
      <c r="H234" s="84"/>
      <c r="AE234" s="47"/>
      <c r="AF234" s="10"/>
      <c r="AG234" s="11"/>
      <c r="AH234" s="10"/>
      <c r="AI234" s="11"/>
      <c r="AJ234" s="10"/>
      <c r="AK234" s="10"/>
      <c r="AL234" s="6"/>
      <c r="AM234" s="10"/>
      <c r="AN234" s="11"/>
      <c r="AO234" s="11"/>
      <c r="AP234" s="11"/>
      <c r="AQ234" s="6"/>
      <c r="AR234" s="10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V234" s="3"/>
      <c r="BW234" s="3"/>
    </row>
    <row r="235" spans="8:75" x14ac:dyDescent="0.2">
      <c r="H235" s="84"/>
      <c r="AE235" s="47"/>
      <c r="AF235" s="10"/>
      <c r="AG235" s="11"/>
      <c r="AH235" s="10"/>
      <c r="AI235" s="11"/>
      <c r="AJ235" s="10"/>
      <c r="AK235" s="10"/>
      <c r="AL235" s="6"/>
      <c r="AM235" s="10"/>
      <c r="AN235" s="11"/>
      <c r="AO235" s="11"/>
      <c r="AP235" s="11"/>
      <c r="AQ235" s="6"/>
      <c r="AR235" s="10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V235" s="3"/>
      <c r="BW235" s="3"/>
    </row>
    <row r="236" spans="8:75" x14ac:dyDescent="0.2">
      <c r="H236" s="84"/>
      <c r="AE236" s="47"/>
      <c r="AF236" s="10"/>
      <c r="AG236" s="11"/>
      <c r="AH236" s="10"/>
      <c r="AI236" s="11"/>
      <c r="AJ236" s="10"/>
      <c r="AK236" s="10"/>
      <c r="AL236" s="6"/>
      <c r="AM236" s="10"/>
      <c r="AN236" s="11"/>
      <c r="AO236" s="11"/>
      <c r="AP236" s="11"/>
      <c r="AQ236" s="6"/>
      <c r="AR236" s="10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V236" s="3"/>
      <c r="BW236" s="3"/>
    </row>
    <row r="237" spans="8:75" x14ac:dyDescent="0.2">
      <c r="H237" s="84"/>
      <c r="AE237" s="47"/>
      <c r="AF237" s="10"/>
      <c r="AG237" s="11"/>
      <c r="AH237" s="10"/>
      <c r="AI237" s="11"/>
      <c r="AJ237" s="10"/>
      <c r="AK237" s="10"/>
      <c r="AL237" s="6"/>
      <c r="AM237" s="10"/>
      <c r="AN237" s="11"/>
      <c r="AO237" s="11"/>
      <c r="AP237" s="11"/>
      <c r="AQ237" s="6"/>
      <c r="AR237" s="10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V237" s="3"/>
      <c r="BW237" s="3"/>
    </row>
    <row r="238" spans="8:75" x14ac:dyDescent="0.2">
      <c r="H238" s="84"/>
      <c r="AE238" s="47"/>
      <c r="AF238" s="10"/>
      <c r="AG238" s="11"/>
      <c r="AH238" s="10"/>
      <c r="AI238" s="11"/>
      <c r="AJ238" s="10"/>
      <c r="AK238" s="10"/>
      <c r="AL238" s="6"/>
      <c r="AM238" s="10"/>
      <c r="AN238" s="11"/>
      <c r="AO238" s="11"/>
      <c r="AP238" s="11"/>
      <c r="AQ238" s="6"/>
      <c r="AR238" s="10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V238" s="3"/>
      <c r="BW238" s="3"/>
    </row>
    <row r="239" spans="8:75" x14ac:dyDescent="0.2">
      <c r="H239" s="84"/>
      <c r="AE239" s="47"/>
      <c r="AF239" s="10"/>
      <c r="AG239" s="11"/>
      <c r="AH239" s="10"/>
      <c r="AI239" s="11"/>
      <c r="AJ239" s="10"/>
      <c r="AK239" s="10"/>
      <c r="AL239" s="6"/>
      <c r="AM239" s="10"/>
      <c r="AN239" s="11"/>
      <c r="AO239" s="11"/>
      <c r="AP239" s="11"/>
      <c r="AQ239" s="6"/>
      <c r="AR239" s="10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V239" s="3"/>
      <c r="BW239" s="3"/>
    </row>
    <row r="240" spans="8:75" x14ac:dyDescent="0.2">
      <c r="H240" s="84"/>
      <c r="AE240" s="47"/>
      <c r="AF240" s="10"/>
      <c r="AG240" s="11"/>
      <c r="AH240" s="10"/>
      <c r="AI240" s="11"/>
      <c r="AJ240" s="10"/>
      <c r="AK240" s="10"/>
      <c r="AL240" s="6"/>
      <c r="AM240" s="10"/>
      <c r="AN240" s="11"/>
      <c r="AO240" s="11"/>
      <c r="AP240" s="11"/>
      <c r="AQ240" s="6"/>
      <c r="AR240" s="10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V240" s="3"/>
      <c r="BW240" s="3"/>
    </row>
    <row r="241" spans="8:75" x14ac:dyDescent="0.2">
      <c r="H241" s="84"/>
      <c r="AE241" s="47"/>
      <c r="AF241" s="10"/>
      <c r="AG241" s="11"/>
      <c r="AH241" s="10"/>
      <c r="AI241" s="11"/>
      <c r="AJ241" s="10"/>
      <c r="AK241" s="10"/>
      <c r="AL241" s="6"/>
      <c r="AM241" s="10"/>
      <c r="AN241" s="11"/>
      <c r="AO241" s="11"/>
      <c r="AP241" s="11"/>
      <c r="AQ241" s="6"/>
      <c r="AR241" s="10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V241" s="3"/>
      <c r="BW241" s="3"/>
    </row>
    <row r="242" spans="8:75" x14ac:dyDescent="0.2">
      <c r="H242" s="84"/>
      <c r="AE242" s="47"/>
      <c r="AF242" s="10"/>
      <c r="AG242" s="11"/>
      <c r="AH242" s="10"/>
      <c r="AI242" s="11"/>
      <c r="AJ242" s="10"/>
      <c r="AK242" s="10"/>
      <c r="AL242" s="6"/>
      <c r="AM242" s="10"/>
      <c r="AN242" s="11"/>
      <c r="AO242" s="11"/>
      <c r="AP242" s="11"/>
      <c r="AQ242" s="6"/>
      <c r="AR242" s="10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V242" s="3"/>
      <c r="BW242" s="3"/>
    </row>
    <row r="243" spans="8:75" x14ac:dyDescent="0.2">
      <c r="H243" s="84"/>
      <c r="AE243" s="47"/>
      <c r="AF243" s="10"/>
      <c r="AG243" s="11"/>
      <c r="AH243" s="10"/>
      <c r="AI243" s="11"/>
      <c r="AJ243" s="10"/>
      <c r="AK243" s="10"/>
      <c r="AL243" s="6"/>
      <c r="AM243" s="10"/>
      <c r="AN243" s="11"/>
      <c r="AO243" s="11"/>
      <c r="AP243" s="11"/>
      <c r="AQ243" s="6"/>
      <c r="AR243" s="10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V243" s="3"/>
      <c r="BW243" s="3"/>
    </row>
    <row r="244" spans="8:75" x14ac:dyDescent="0.2">
      <c r="H244" s="84"/>
      <c r="AE244" s="47"/>
      <c r="AF244" s="10"/>
      <c r="AG244" s="11"/>
      <c r="AH244" s="10"/>
      <c r="AI244" s="11"/>
      <c r="AJ244" s="10"/>
      <c r="AK244" s="10"/>
      <c r="AL244" s="6"/>
      <c r="AM244" s="10"/>
      <c r="AN244" s="11"/>
      <c r="AO244" s="11"/>
      <c r="AP244" s="11"/>
      <c r="AQ244" s="6"/>
      <c r="AR244" s="10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V244" s="3"/>
      <c r="BW244" s="3"/>
    </row>
    <row r="245" spans="8:75" x14ac:dyDescent="0.2">
      <c r="H245" s="84"/>
      <c r="AE245" s="47"/>
      <c r="AF245" s="10"/>
      <c r="AG245" s="11"/>
      <c r="AH245" s="10"/>
      <c r="AI245" s="11"/>
      <c r="AJ245" s="10"/>
      <c r="AK245" s="10"/>
      <c r="AL245" s="6"/>
      <c r="AM245" s="10"/>
      <c r="AN245" s="11"/>
      <c r="AO245" s="11"/>
      <c r="AP245" s="11"/>
      <c r="AQ245" s="6"/>
      <c r="AR245" s="10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V245" s="3"/>
      <c r="BW245" s="3"/>
    </row>
    <row r="246" spans="8:75" x14ac:dyDescent="0.2">
      <c r="H246" s="84"/>
      <c r="AE246" s="47"/>
      <c r="AF246" s="10"/>
      <c r="AG246" s="11"/>
      <c r="AH246" s="10"/>
      <c r="AI246" s="11"/>
      <c r="AJ246" s="10"/>
      <c r="AK246" s="10"/>
      <c r="AL246" s="6"/>
      <c r="AM246" s="10"/>
      <c r="AN246" s="11"/>
      <c r="AO246" s="11"/>
      <c r="AP246" s="11"/>
      <c r="AQ246" s="6"/>
      <c r="AR246" s="10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V246" s="3"/>
      <c r="BW246" s="3"/>
    </row>
    <row r="247" spans="8:75" x14ac:dyDescent="0.2">
      <c r="H247" s="84"/>
      <c r="AE247" s="47"/>
      <c r="AF247" s="10"/>
      <c r="AG247" s="11"/>
      <c r="AH247" s="10"/>
      <c r="AI247" s="11"/>
      <c r="AJ247" s="10"/>
      <c r="AK247" s="10"/>
      <c r="AL247" s="6"/>
      <c r="AM247" s="10"/>
      <c r="AN247" s="11"/>
      <c r="AO247" s="11"/>
      <c r="AP247" s="11"/>
      <c r="AQ247" s="6"/>
      <c r="AR247" s="10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V247" s="3"/>
      <c r="BW247" s="3"/>
    </row>
    <row r="248" spans="8:75" x14ac:dyDescent="0.2">
      <c r="H248" s="84"/>
      <c r="AE248" s="47"/>
      <c r="AF248" s="10"/>
      <c r="AG248" s="11"/>
      <c r="AH248" s="10"/>
      <c r="AI248" s="11"/>
      <c r="AJ248" s="10"/>
      <c r="AK248" s="10"/>
      <c r="AL248" s="6"/>
      <c r="AM248" s="10"/>
      <c r="AN248" s="11"/>
      <c r="AO248" s="11"/>
      <c r="AP248" s="11"/>
      <c r="AQ248" s="6"/>
      <c r="AR248" s="10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V248" s="3"/>
      <c r="BW248" s="3"/>
    </row>
    <row r="249" spans="8:75" x14ac:dyDescent="0.2">
      <c r="H249" s="84"/>
      <c r="AE249" s="47"/>
      <c r="AF249" s="10"/>
      <c r="AG249" s="11"/>
      <c r="AH249" s="10"/>
      <c r="AI249" s="11"/>
      <c r="AJ249" s="10"/>
      <c r="AK249" s="10"/>
      <c r="AL249" s="6"/>
      <c r="AM249" s="10"/>
      <c r="AN249" s="11"/>
      <c r="AO249" s="11"/>
      <c r="AP249" s="11"/>
      <c r="AQ249" s="6"/>
      <c r="AR249" s="10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V249" s="3"/>
      <c r="BW249" s="3"/>
    </row>
    <row r="250" spans="8:75" x14ac:dyDescent="0.2">
      <c r="H250" s="84"/>
      <c r="AE250" s="47"/>
      <c r="AF250" s="10"/>
      <c r="AG250" s="11"/>
      <c r="AH250" s="10"/>
      <c r="AI250" s="11"/>
      <c r="AJ250" s="10"/>
      <c r="AK250" s="10"/>
      <c r="AL250" s="6"/>
      <c r="AM250" s="10"/>
      <c r="AN250" s="11"/>
      <c r="AO250" s="11"/>
      <c r="AP250" s="11"/>
      <c r="AQ250" s="6"/>
      <c r="AR250" s="10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V250" s="3"/>
      <c r="BW250" s="3"/>
    </row>
    <row r="251" spans="8:75" x14ac:dyDescent="0.2">
      <c r="H251" s="84"/>
      <c r="AE251" s="47"/>
      <c r="AF251" s="10"/>
      <c r="AG251" s="11"/>
      <c r="AH251" s="10"/>
      <c r="AI251" s="11"/>
      <c r="AJ251" s="10"/>
      <c r="AK251" s="10"/>
      <c r="AL251" s="6"/>
      <c r="AM251" s="10"/>
      <c r="AN251" s="11"/>
      <c r="AO251" s="11"/>
      <c r="AP251" s="11"/>
      <c r="AQ251" s="6"/>
      <c r="AR251" s="10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V251" s="3"/>
      <c r="BW251" s="3"/>
    </row>
    <row r="252" spans="8:75" x14ac:dyDescent="0.2">
      <c r="H252" s="84"/>
      <c r="AE252" s="47"/>
      <c r="AF252" s="10"/>
      <c r="AG252" s="11"/>
      <c r="AH252" s="10"/>
      <c r="AI252" s="11"/>
      <c r="AJ252" s="10"/>
      <c r="AK252" s="10"/>
      <c r="AL252" s="6"/>
      <c r="AM252" s="10"/>
      <c r="AN252" s="11"/>
      <c r="AO252" s="11"/>
      <c r="AP252" s="11"/>
      <c r="AQ252" s="6"/>
      <c r="AR252" s="10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V252" s="3"/>
      <c r="BW252" s="3"/>
    </row>
    <row r="253" spans="8:75" x14ac:dyDescent="0.2">
      <c r="H253" s="84"/>
      <c r="AE253" s="47"/>
      <c r="AF253" s="10"/>
      <c r="AG253" s="11"/>
      <c r="AH253" s="10"/>
      <c r="AI253" s="11"/>
      <c r="AJ253" s="10"/>
      <c r="AK253" s="10"/>
      <c r="AL253" s="6"/>
      <c r="AM253" s="10"/>
      <c r="AN253" s="11"/>
      <c r="AO253" s="11"/>
      <c r="AP253" s="11"/>
      <c r="AQ253" s="6"/>
      <c r="AR253" s="10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V253" s="3"/>
      <c r="BW253" s="3"/>
    </row>
    <row r="254" spans="8:75" x14ac:dyDescent="0.2">
      <c r="H254" s="84"/>
      <c r="AE254" s="47"/>
      <c r="AF254" s="10"/>
      <c r="AG254" s="11"/>
      <c r="AH254" s="10"/>
      <c r="AI254" s="11"/>
      <c r="AJ254" s="10"/>
      <c r="AK254" s="10"/>
      <c r="AL254" s="6"/>
      <c r="AM254" s="10"/>
      <c r="AN254" s="11"/>
      <c r="AO254" s="11"/>
      <c r="AP254" s="11"/>
      <c r="AQ254" s="6"/>
      <c r="AR254" s="10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V254" s="3"/>
      <c r="BW254" s="3"/>
    </row>
    <row r="255" spans="8:75" x14ac:dyDescent="0.2">
      <c r="H255" s="84"/>
      <c r="AE255" s="47"/>
      <c r="AF255" s="10"/>
      <c r="AG255" s="11"/>
      <c r="AH255" s="10"/>
      <c r="AI255" s="11"/>
      <c r="AJ255" s="10"/>
      <c r="AK255" s="10"/>
      <c r="AL255" s="6"/>
      <c r="AM255" s="10"/>
      <c r="AN255" s="11"/>
      <c r="AO255" s="11"/>
      <c r="AP255" s="11"/>
      <c r="AQ255" s="6"/>
      <c r="AR255" s="10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V255" s="3"/>
      <c r="BW255" s="3"/>
    </row>
    <row r="256" spans="8:75" x14ac:dyDescent="0.2">
      <c r="H256" s="84"/>
      <c r="AE256" s="47"/>
      <c r="AF256" s="10"/>
      <c r="AG256" s="11"/>
      <c r="AH256" s="10"/>
      <c r="AI256" s="11"/>
      <c r="AJ256" s="10"/>
      <c r="AK256" s="10"/>
      <c r="AL256" s="6"/>
      <c r="AM256" s="10"/>
      <c r="AN256" s="11"/>
      <c r="AO256" s="11"/>
      <c r="AP256" s="11"/>
      <c r="AQ256" s="6"/>
      <c r="AR256" s="10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V256" s="3"/>
      <c r="BW256" s="3"/>
    </row>
    <row r="257" spans="8:75" x14ac:dyDescent="0.2">
      <c r="H257" s="84"/>
      <c r="AE257" s="47"/>
      <c r="AF257" s="10"/>
      <c r="AG257" s="11"/>
      <c r="AH257" s="10"/>
      <c r="AI257" s="11"/>
      <c r="AJ257" s="10"/>
      <c r="AK257" s="10"/>
      <c r="AL257" s="6"/>
      <c r="AM257" s="10"/>
      <c r="AN257" s="11"/>
      <c r="AO257" s="11"/>
      <c r="AP257" s="11"/>
      <c r="AQ257" s="6"/>
      <c r="AR257" s="10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V257" s="3"/>
      <c r="BW257" s="3"/>
    </row>
    <row r="258" spans="8:75" x14ac:dyDescent="0.2">
      <c r="H258" s="84"/>
      <c r="AE258" s="47"/>
      <c r="AF258" s="10"/>
      <c r="AG258" s="11"/>
      <c r="AH258" s="10"/>
      <c r="AI258" s="11"/>
      <c r="AJ258" s="10"/>
      <c r="AK258" s="10"/>
      <c r="AL258" s="6"/>
      <c r="AM258" s="10"/>
      <c r="AN258" s="11"/>
      <c r="AO258" s="11"/>
      <c r="AP258" s="11"/>
      <c r="AQ258" s="6"/>
      <c r="AR258" s="10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V258" s="3"/>
      <c r="BW258" s="3"/>
    </row>
    <row r="259" spans="8:75" x14ac:dyDescent="0.2">
      <c r="H259" s="84"/>
      <c r="AE259" s="47"/>
      <c r="AF259" s="10"/>
      <c r="AG259" s="11"/>
      <c r="AH259" s="10"/>
      <c r="AI259" s="11"/>
      <c r="AJ259" s="10"/>
      <c r="AK259" s="10"/>
      <c r="AL259" s="6"/>
      <c r="AM259" s="10"/>
      <c r="AN259" s="11"/>
      <c r="AO259" s="11"/>
      <c r="AP259" s="11"/>
      <c r="AQ259" s="6"/>
      <c r="AR259" s="10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V259" s="3"/>
      <c r="BW259" s="3"/>
    </row>
    <row r="260" spans="8:75" x14ac:dyDescent="0.2">
      <c r="H260" s="84"/>
      <c r="AE260" s="47"/>
      <c r="AF260" s="10"/>
      <c r="AG260" s="11"/>
      <c r="AH260" s="10"/>
      <c r="AI260" s="11"/>
      <c r="AJ260" s="10"/>
      <c r="AK260" s="10"/>
      <c r="AL260" s="6"/>
      <c r="AM260" s="10"/>
      <c r="AN260" s="11"/>
      <c r="AO260" s="11"/>
      <c r="AP260" s="11"/>
      <c r="AQ260" s="6"/>
      <c r="AR260" s="10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V260" s="3"/>
      <c r="BW260" s="3"/>
    </row>
    <row r="261" spans="8:75" x14ac:dyDescent="0.2">
      <c r="H261" s="84"/>
      <c r="AE261" s="47"/>
      <c r="AF261" s="10"/>
      <c r="AG261" s="11"/>
      <c r="AH261" s="10"/>
      <c r="AI261" s="11"/>
      <c r="AJ261" s="10"/>
      <c r="AK261" s="10"/>
      <c r="AL261" s="6"/>
      <c r="AM261" s="10"/>
      <c r="AN261" s="11"/>
      <c r="AO261" s="11"/>
      <c r="AP261" s="11"/>
      <c r="AQ261" s="6"/>
      <c r="AR261" s="10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V261" s="3"/>
      <c r="BW261" s="3"/>
    </row>
    <row r="262" spans="8:75" x14ac:dyDescent="0.2">
      <c r="H262" s="84"/>
      <c r="AE262" s="47"/>
      <c r="AF262" s="10"/>
      <c r="AG262" s="11"/>
      <c r="AH262" s="10"/>
      <c r="AI262" s="11"/>
      <c r="AJ262" s="10"/>
      <c r="AK262" s="10"/>
      <c r="AL262" s="6"/>
      <c r="AM262" s="10"/>
      <c r="AN262" s="11"/>
      <c r="AO262" s="11"/>
      <c r="AP262" s="11"/>
      <c r="AQ262" s="6"/>
      <c r="AR262" s="10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V262" s="3"/>
      <c r="BW262" s="3"/>
    </row>
    <row r="263" spans="8:75" x14ac:dyDescent="0.2">
      <c r="H263" s="84"/>
      <c r="AE263" s="47"/>
      <c r="AF263" s="10"/>
      <c r="AG263" s="11"/>
      <c r="AH263" s="10"/>
      <c r="AI263" s="11"/>
      <c r="AJ263" s="10"/>
      <c r="AK263" s="10"/>
      <c r="AL263" s="6"/>
      <c r="AM263" s="10"/>
      <c r="AN263" s="11"/>
      <c r="AO263" s="11"/>
      <c r="AP263" s="11"/>
      <c r="AQ263" s="6"/>
      <c r="AR263" s="10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V263" s="3"/>
      <c r="BW263" s="3"/>
    </row>
    <row r="264" spans="8:75" x14ac:dyDescent="0.2">
      <c r="H264" s="84"/>
      <c r="AE264" s="47"/>
      <c r="AF264" s="10"/>
      <c r="AG264" s="11"/>
      <c r="AH264" s="10"/>
      <c r="AI264" s="11"/>
      <c r="AJ264" s="10"/>
      <c r="AK264" s="10"/>
      <c r="AL264" s="6"/>
      <c r="AM264" s="10"/>
      <c r="AN264" s="11"/>
      <c r="AO264" s="11"/>
      <c r="AP264" s="11"/>
      <c r="AQ264" s="6"/>
      <c r="AR264" s="10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V264" s="3"/>
      <c r="BW264" s="3"/>
    </row>
    <row r="265" spans="8:75" x14ac:dyDescent="0.2">
      <c r="H265" s="84"/>
      <c r="AE265" s="47"/>
      <c r="AF265" s="10"/>
      <c r="AG265" s="11"/>
      <c r="AH265" s="10"/>
      <c r="AI265" s="11"/>
      <c r="AJ265" s="10"/>
      <c r="AK265" s="10"/>
      <c r="AL265" s="6"/>
      <c r="AM265" s="10"/>
      <c r="AN265" s="11"/>
      <c r="AO265" s="11"/>
      <c r="AP265" s="11"/>
      <c r="AQ265" s="6"/>
      <c r="AR265" s="10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V265" s="3"/>
      <c r="BW265" s="3"/>
    </row>
    <row r="266" spans="8:75" x14ac:dyDescent="0.2">
      <c r="H266" s="84"/>
      <c r="AE266" s="47"/>
      <c r="AF266" s="10"/>
      <c r="AG266" s="11"/>
      <c r="AH266" s="10"/>
      <c r="AI266" s="11"/>
      <c r="AJ266" s="10"/>
      <c r="AK266" s="10"/>
      <c r="AL266" s="6"/>
      <c r="AM266" s="10"/>
      <c r="AN266" s="11"/>
      <c r="AO266" s="11"/>
      <c r="AP266" s="11"/>
      <c r="AQ266" s="6"/>
      <c r="AR266" s="10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V266" s="3"/>
      <c r="BW266" s="3"/>
    </row>
    <row r="267" spans="8:75" x14ac:dyDescent="0.2">
      <c r="H267" s="84"/>
      <c r="AE267" s="47"/>
      <c r="AF267" s="10"/>
      <c r="AG267" s="11"/>
      <c r="AH267" s="10"/>
      <c r="AI267" s="11"/>
      <c r="AJ267" s="10"/>
      <c r="AK267" s="10"/>
      <c r="AL267" s="6"/>
      <c r="AM267" s="10"/>
      <c r="AN267" s="11"/>
      <c r="AO267" s="11"/>
      <c r="AP267" s="11"/>
      <c r="AQ267" s="6"/>
      <c r="AR267" s="10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V267" s="3"/>
      <c r="BW267" s="3"/>
    </row>
    <row r="268" spans="8:75" x14ac:dyDescent="0.2">
      <c r="H268" s="84"/>
      <c r="AE268" s="47"/>
      <c r="AF268" s="10"/>
      <c r="AG268" s="11"/>
      <c r="AH268" s="10"/>
      <c r="AI268" s="11"/>
      <c r="AJ268" s="10"/>
      <c r="AK268" s="10"/>
      <c r="AL268" s="6"/>
      <c r="AM268" s="10"/>
      <c r="AN268" s="11"/>
      <c r="AO268" s="11"/>
      <c r="AP268" s="11"/>
      <c r="AQ268" s="6"/>
      <c r="AR268" s="10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V268" s="3"/>
      <c r="BW268" s="3"/>
    </row>
    <row r="269" spans="8:75" x14ac:dyDescent="0.2">
      <c r="H269" s="84"/>
      <c r="AE269" s="47"/>
      <c r="AF269" s="10"/>
      <c r="AG269" s="11"/>
      <c r="AH269" s="10"/>
      <c r="AI269" s="11"/>
      <c r="AJ269" s="10"/>
      <c r="AK269" s="10"/>
      <c r="AL269" s="6"/>
      <c r="AM269" s="10"/>
      <c r="AN269" s="11"/>
      <c r="AO269" s="11"/>
      <c r="AP269" s="11"/>
      <c r="AQ269" s="6"/>
      <c r="AR269" s="10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V269" s="3"/>
      <c r="BW269" s="3"/>
    </row>
    <row r="270" spans="8:75" x14ac:dyDescent="0.2">
      <c r="H270" s="84"/>
      <c r="AE270" s="47"/>
      <c r="AF270" s="10"/>
      <c r="AG270" s="11"/>
      <c r="AH270" s="10"/>
      <c r="AI270" s="11"/>
      <c r="AJ270" s="10"/>
      <c r="AK270" s="10"/>
      <c r="AL270" s="6"/>
      <c r="AM270" s="10"/>
      <c r="AN270" s="11"/>
      <c r="AO270" s="11"/>
      <c r="AP270" s="11"/>
      <c r="AQ270" s="6"/>
      <c r="AR270" s="10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V270" s="3"/>
      <c r="BW270" s="3"/>
    </row>
    <row r="271" spans="8:75" x14ac:dyDescent="0.2">
      <c r="H271" s="84"/>
      <c r="AE271" s="47"/>
      <c r="AF271" s="10"/>
      <c r="AG271" s="11"/>
      <c r="AH271" s="10"/>
      <c r="AI271" s="11"/>
      <c r="AJ271" s="10"/>
      <c r="AK271" s="10"/>
      <c r="AL271" s="6"/>
      <c r="AM271" s="10"/>
      <c r="AN271" s="11"/>
      <c r="AO271" s="11"/>
      <c r="AP271" s="11"/>
      <c r="AQ271" s="6"/>
      <c r="AR271" s="10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V271" s="3"/>
      <c r="BW271" s="3"/>
    </row>
    <row r="272" spans="8:75" x14ac:dyDescent="0.2">
      <c r="H272" s="84"/>
      <c r="AE272" s="47"/>
      <c r="AF272" s="10"/>
      <c r="AG272" s="11"/>
      <c r="AH272" s="10"/>
      <c r="AI272" s="11"/>
      <c r="AJ272" s="10"/>
      <c r="AK272" s="10"/>
      <c r="AL272" s="6"/>
      <c r="AM272" s="10"/>
      <c r="AN272" s="11"/>
      <c r="AO272" s="11"/>
      <c r="AP272" s="11"/>
      <c r="AQ272" s="6"/>
      <c r="AR272" s="10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V272" s="3"/>
      <c r="BW272" s="3"/>
    </row>
    <row r="273" spans="8:75" x14ac:dyDescent="0.2">
      <c r="H273" s="84"/>
      <c r="AE273" s="47"/>
      <c r="AF273" s="10"/>
      <c r="AG273" s="11"/>
      <c r="AH273" s="10"/>
      <c r="AI273" s="11"/>
      <c r="AJ273" s="10"/>
      <c r="AK273" s="10"/>
      <c r="AL273" s="6"/>
      <c r="AM273" s="10"/>
      <c r="AN273" s="11"/>
      <c r="AO273" s="11"/>
      <c r="AP273" s="11"/>
      <c r="AQ273" s="6"/>
      <c r="AR273" s="10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V273" s="3"/>
      <c r="BW273" s="3"/>
    </row>
    <row r="274" spans="8:75" x14ac:dyDescent="0.2">
      <c r="H274" s="84"/>
      <c r="AE274" s="47"/>
      <c r="AF274" s="10"/>
      <c r="AG274" s="11"/>
      <c r="AH274" s="10"/>
      <c r="AI274" s="11"/>
      <c r="AJ274" s="10"/>
      <c r="AK274" s="10"/>
      <c r="AL274" s="6"/>
      <c r="AM274" s="10"/>
      <c r="AN274" s="11"/>
      <c r="AO274" s="11"/>
      <c r="AP274" s="11"/>
      <c r="AQ274" s="6"/>
      <c r="AR274" s="10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V274" s="3"/>
      <c r="BW274" s="3"/>
    </row>
    <row r="275" spans="8:75" x14ac:dyDescent="0.2">
      <c r="H275" s="84"/>
      <c r="AE275" s="47"/>
      <c r="AF275" s="10"/>
      <c r="AG275" s="11"/>
      <c r="AH275" s="10"/>
      <c r="AI275" s="11"/>
      <c r="AJ275" s="10"/>
      <c r="AK275" s="10"/>
      <c r="AL275" s="6"/>
      <c r="AM275" s="10"/>
      <c r="AN275" s="11"/>
      <c r="AO275" s="11"/>
      <c r="AP275" s="11"/>
      <c r="AQ275" s="6"/>
      <c r="AR275" s="10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V275" s="3"/>
      <c r="BW275" s="3"/>
    </row>
    <row r="276" spans="8:75" x14ac:dyDescent="0.2">
      <c r="H276" s="84"/>
      <c r="AE276" s="47"/>
      <c r="AF276" s="10"/>
      <c r="AG276" s="11"/>
      <c r="AH276" s="10"/>
      <c r="AI276" s="11"/>
      <c r="AJ276" s="10"/>
      <c r="AK276" s="10"/>
      <c r="AL276" s="6"/>
      <c r="AM276" s="10"/>
      <c r="AN276" s="11"/>
      <c r="AO276" s="11"/>
      <c r="AP276" s="11"/>
      <c r="AQ276" s="6"/>
      <c r="AR276" s="10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V276" s="3"/>
      <c r="BW276" s="3"/>
    </row>
    <row r="277" spans="8:75" x14ac:dyDescent="0.2">
      <c r="H277" s="84"/>
      <c r="AE277" s="47"/>
      <c r="AF277" s="10"/>
      <c r="AG277" s="11"/>
      <c r="AH277" s="10"/>
      <c r="AI277" s="11"/>
      <c r="AJ277" s="10"/>
      <c r="AK277" s="10"/>
      <c r="AL277" s="6"/>
      <c r="AM277" s="10"/>
      <c r="AN277" s="11"/>
      <c r="AO277" s="11"/>
      <c r="AP277" s="11"/>
      <c r="AQ277" s="6"/>
      <c r="AR277" s="10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V277" s="3"/>
      <c r="BW277" s="3"/>
    </row>
    <row r="278" spans="8:75" x14ac:dyDescent="0.2">
      <c r="H278" s="84"/>
      <c r="AE278" s="47"/>
      <c r="AF278" s="10"/>
      <c r="AG278" s="11"/>
      <c r="AH278" s="10"/>
      <c r="AI278" s="11"/>
      <c r="AJ278" s="10"/>
      <c r="AK278" s="10"/>
      <c r="AL278" s="6"/>
      <c r="AM278" s="10"/>
      <c r="AN278" s="11"/>
      <c r="AO278" s="11"/>
      <c r="AP278" s="11"/>
      <c r="AQ278" s="6"/>
      <c r="AR278" s="10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V278" s="3"/>
      <c r="BW278" s="3"/>
    </row>
    <row r="279" spans="8:75" x14ac:dyDescent="0.2">
      <c r="H279" s="84"/>
      <c r="AE279" s="47"/>
      <c r="AF279" s="10"/>
      <c r="AG279" s="11"/>
      <c r="AH279" s="10"/>
      <c r="AI279" s="11"/>
      <c r="AJ279" s="10"/>
      <c r="AK279" s="10"/>
      <c r="AL279" s="6"/>
      <c r="AM279" s="10"/>
      <c r="AN279" s="11"/>
      <c r="AO279" s="11"/>
      <c r="AP279" s="11"/>
      <c r="AQ279" s="6"/>
      <c r="AR279" s="10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V279" s="3"/>
      <c r="BW279" s="3"/>
    </row>
    <row r="280" spans="8:75" x14ac:dyDescent="0.2">
      <c r="H280" s="84"/>
      <c r="AE280" s="47"/>
      <c r="AF280" s="10"/>
      <c r="AG280" s="11"/>
      <c r="AH280" s="10"/>
      <c r="AI280" s="11"/>
      <c r="AJ280" s="10"/>
      <c r="AK280" s="10"/>
      <c r="AL280" s="6"/>
      <c r="AM280" s="10"/>
      <c r="AN280" s="11"/>
      <c r="AO280" s="11"/>
      <c r="AP280" s="11"/>
      <c r="AQ280" s="6"/>
      <c r="AR280" s="10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V280" s="3"/>
      <c r="BW280" s="3"/>
    </row>
    <row r="281" spans="8:75" x14ac:dyDescent="0.2">
      <c r="H281" s="84"/>
      <c r="AE281" s="47"/>
      <c r="AF281" s="10"/>
      <c r="AG281" s="11"/>
      <c r="AH281" s="10"/>
      <c r="AI281" s="11"/>
      <c r="AJ281" s="10"/>
      <c r="AK281" s="10"/>
      <c r="AL281" s="6"/>
      <c r="AM281" s="10"/>
      <c r="AN281" s="11"/>
      <c r="AO281" s="11"/>
      <c r="AP281" s="11"/>
      <c r="AQ281" s="6"/>
      <c r="AR281" s="10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V281" s="3"/>
      <c r="BW281" s="3"/>
    </row>
    <row r="282" spans="8:75" x14ac:dyDescent="0.2">
      <c r="H282" s="84"/>
      <c r="AE282" s="47"/>
      <c r="AF282" s="10"/>
      <c r="AG282" s="11"/>
      <c r="AH282" s="10"/>
      <c r="AI282" s="11"/>
      <c r="AJ282" s="10"/>
      <c r="AK282" s="10"/>
      <c r="AL282" s="6"/>
      <c r="AM282" s="10"/>
      <c r="AN282" s="11"/>
      <c r="AO282" s="11"/>
      <c r="AP282" s="11"/>
      <c r="AQ282" s="6"/>
      <c r="AR282" s="10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V282" s="3"/>
      <c r="BW282" s="3"/>
    </row>
    <row r="283" spans="8:75" x14ac:dyDescent="0.2">
      <c r="H283" s="84"/>
      <c r="AE283" s="47"/>
      <c r="AF283" s="10"/>
      <c r="AG283" s="11"/>
      <c r="AH283" s="10"/>
      <c r="AI283" s="11"/>
      <c r="AJ283" s="10"/>
      <c r="AK283" s="10"/>
      <c r="AL283" s="6"/>
      <c r="AM283" s="10"/>
      <c r="AN283" s="11"/>
      <c r="AO283" s="11"/>
      <c r="AP283" s="11"/>
      <c r="AQ283" s="6"/>
      <c r="AR283" s="10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V283" s="3"/>
      <c r="BW283" s="3"/>
    </row>
    <row r="284" spans="8:75" x14ac:dyDescent="0.2">
      <c r="H284" s="84"/>
      <c r="AE284" s="47"/>
      <c r="AF284" s="10"/>
      <c r="AG284" s="11"/>
      <c r="AH284" s="10"/>
      <c r="AI284" s="11"/>
      <c r="AJ284" s="10"/>
      <c r="AK284" s="10"/>
      <c r="AL284" s="6"/>
      <c r="AM284" s="10"/>
      <c r="AN284" s="11"/>
      <c r="AO284" s="11"/>
      <c r="AP284" s="11"/>
      <c r="AQ284" s="6"/>
      <c r="AR284" s="10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V284" s="3"/>
      <c r="BW284" s="3"/>
    </row>
    <row r="285" spans="8:75" x14ac:dyDescent="0.2">
      <c r="H285" s="84"/>
      <c r="AE285" s="47"/>
      <c r="AF285" s="10"/>
      <c r="AG285" s="11"/>
      <c r="AH285" s="10"/>
      <c r="AI285" s="11"/>
      <c r="AJ285" s="10"/>
      <c r="AK285" s="10"/>
      <c r="AL285" s="6"/>
      <c r="AM285" s="10"/>
      <c r="AN285" s="11"/>
      <c r="AO285" s="11"/>
      <c r="AP285" s="11"/>
      <c r="AQ285" s="6"/>
      <c r="AR285" s="10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V285" s="3"/>
      <c r="BW285" s="3"/>
    </row>
    <row r="286" spans="8:75" x14ac:dyDescent="0.2">
      <c r="H286" s="84"/>
      <c r="AE286" s="47"/>
      <c r="AF286" s="10"/>
      <c r="AG286" s="11"/>
      <c r="AH286" s="10"/>
      <c r="AI286" s="11"/>
      <c r="AJ286" s="10"/>
      <c r="AK286" s="10"/>
      <c r="AL286" s="6"/>
      <c r="AM286" s="10"/>
      <c r="AN286" s="11"/>
      <c r="AO286" s="11"/>
      <c r="AP286" s="11"/>
      <c r="AQ286" s="6"/>
      <c r="AR286" s="10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V286" s="3"/>
      <c r="BW286" s="3"/>
    </row>
    <row r="287" spans="8:75" x14ac:dyDescent="0.2">
      <c r="H287" s="84"/>
      <c r="AE287" s="47"/>
      <c r="AF287" s="10"/>
      <c r="AG287" s="11"/>
      <c r="AH287" s="10"/>
      <c r="AI287" s="11"/>
      <c r="AJ287" s="10"/>
      <c r="AK287" s="10"/>
      <c r="AL287" s="6"/>
      <c r="AM287" s="10"/>
      <c r="AN287" s="11"/>
      <c r="AO287" s="11"/>
      <c r="AP287" s="11"/>
      <c r="AQ287" s="6"/>
      <c r="AR287" s="10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V287" s="3"/>
      <c r="BW287" s="3"/>
    </row>
    <row r="288" spans="8:75" x14ac:dyDescent="0.2">
      <c r="H288" s="84"/>
      <c r="AE288" s="47"/>
      <c r="AF288" s="10"/>
      <c r="AG288" s="11"/>
      <c r="AH288" s="10"/>
      <c r="AI288" s="11"/>
      <c r="AJ288" s="10"/>
      <c r="AK288" s="10"/>
      <c r="AL288" s="6"/>
      <c r="AM288" s="10"/>
      <c r="AN288" s="11"/>
      <c r="AO288" s="11"/>
      <c r="AP288" s="11"/>
      <c r="AQ288" s="6"/>
      <c r="AR288" s="10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V288" s="3"/>
      <c r="BW288" s="3"/>
    </row>
    <row r="289" spans="8:75" x14ac:dyDescent="0.2">
      <c r="H289" s="84"/>
      <c r="AE289" s="47"/>
      <c r="AF289" s="10"/>
      <c r="AG289" s="11"/>
      <c r="AH289" s="10"/>
      <c r="AI289" s="11"/>
      <c r="AJ289" s="10"/>
      <c r="AK289" s="10"/>
      <c r="AL289" s="6"/>
      <c r="AM289" s="10"/>
      <c r="AN289" s="11"/>
      <c r="AO289" s="11"/>
      <c r="AP289" s="11"/>
      <c r="AQ289" s="6"/>
      <c r="AR289" s="10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V289" s="3"/>
      <c r="BW289" s="3"/>
    </row>
    <row r="290" spans="8:75" x14ac:dyDescent="0.2">
      <c r="H290" s="84"/>
      <c r="AE290" s="47"/>
      <c r="AF290" s="10"/>
      <c r="AG290" s="11"/>
      <c r="AH290" s="10"/>
      <c r="AI290" s="11"/>
      <c r="AJ290" s="10"/>
      <c r="AK290" s="10"/>
      <c r="AL290" s="6"/>
      <c r="AM290" s="10"/>
      <c r="AN290" s="11"/>
      <c r="AO290" s="11"/>
      <c r="AP290" s="11"/>
      <c r="AQ290" s="6"/>
      <c r="AR290" s="10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V290" s="3"/>
      <c r="BW290" s="3"/>
    </row>
    <row r="291" spans="8:75" x14ac:dyDescent="0.2">
      <c r="H291" s="84"/>
      <c r="AE291" s="47"/>
      <c r="AF291" s="10"/>
      <c r="AG291" s="11"/>
      <c r="AH291" s="10"/>
      <c r="AI291" s="11"/>
      <c r="AJ291" s="10"/>
      <c r="AK291" s="10"/>
      <c r="AL291" s="6"/>
      <c r="AM291" s="10"/>
      <c r="AN291" s="11"/>
      <c r="AO291" s="11"/>
      <c r="AP291" s="11"/>
      <c r="AQ291" s="6"/>
      <c r="AR291" s="10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V291" s="3"/>
      <c r="BW291" s="3"/>
    </row>
    <row r="292" spans="8:75" x14ac:dyDescent="0.2">
      <c r="H292" s="84"/>
      <c r="AE292" s="47"/>
      <c r="AF292" s="10"/>
      <c r="AG292" s="11"/>
      <c r="AH292" s="10"/>
      <c r="AI292" s="11"/>
      <c r="AJ292" s="10"/>
      <c r="AK292" s="10"/>
      <c r="AL292" s="6"/>
      <c r="AM292" s="10"/>
      <c r="AN292" s="11"/>
      <c r="AO292" s="11"/>
      <c r="AP292" s="11"/>
      <c r="AQ292" s="6"/>
      <c r="AR292" s="10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V292" s="3"/>
      <c r="BW292" s="3"/>
    </row>
    <row r="293" spans="8:75" x14ac:dyDescent="0.2">
      <c r="H293" s="84"/>
      <c r="AE293" s="47"/>
      <c r="AF293" s="10"/>
      <c r="AG293" s="11"/>
      <c r="AH293" s="10"/>
      <c r="AI293" s="11"/>
      <c r="AJ293" s="10"/>
      <c r="AK293" s="10"/>
      <c r="AL293" s="6"/>
      <c r="AM293" s="10"/>
      <c r="AN293" s="11"/>
      <c r="AO293" s="11"/>
      <c r="AP293" s="11"/>
      <c r="AQ293" s="6"/>
      <c r="AR293" s="10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V293" s="3"/>
      <c r="BW293" s="3"/>
    </row>
    <row r="294" spans="8:75" x14ac:dyDescent="0.2">
      <c r="H294" s="84"/>
      <c r="AE294" s="47"/>
      <c r="AF294" s="10"/>
      <c r="AG294" s="11"/>
      <c r="AH294" s="10"/>
      <c r="AI294" s="11"/>
      <c r="AJ294" s="10"/>
      <c r="AK294" s="10"/>
      <c r="AL294" s="6"/>
      <c r="AM294" s="10"/>
      <c r="AN294" s="11"/>
      <c r="AO294" s="11"/>
      <c r="AP294" s="11"/>
      <c r="AQ294" s="6"/>
      <c r="AR294" s="10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V294" s="3"/>
      <c r="BW294" s="3"/>
    </row>
    <row r="295" spans="8:75" x14ac:dyDescent="0.2">
      <c r="H295" s="84"/>
      <c r="AE295" s="47"/>
      <c r="AF295" s="10"/>
      <c r="AG295" s="11"/>
      <c r="AH295" s="10"/>
      <c r="AI295" s="11"/>
      <c r="AJ295" s="10"/>
      <c r="AK295" s="10"/>
      <c r="AL295" s="6"/>
      <c r="AM295" s="10"/>
      <c r="AN295" s="11"/>
      <c r="AO295" s="11"/>
      <c r="AP295" s="11"/>
      <c r="AQ295" s="6"/>
      <c r="AR295" s="10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V295" s="3"/>
      <c r="BW295" s="3"/>
    </row>
    <row r="296" spans="8:75" x14ac:dyDescent="0.2">
      <c r="H296" s="84"/>
      <c r="AE296" s="47"/>
      <c r="AF296" s="10"/>
      <c r="AG296" s="11"/>
      <c r="AH296" s="10"/>
      <c r="AI296" s="11"/>
      <c r="AJ296" s="10"/>
      <c r="AK296" s="10"/>
      <c r="AL296" s="6"/>
      <c r="AM296" s="10"/>
      <c r="AN296" s="11"/>
      <c r="AO296" s="11"/>
      <c r="AP296" s="11"/>
      <c r="AQ296" s="6"/>
      <c r="AR296" s="10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V296" s="3"/>
      <c r="BW296" s="3"/>
    </row>
    <row r="297" spans="8:75" x14ac:dyDescent="0.2">
      <c r="H297" s="84"/>
      <c r="AE297" s="47"/>
      <c r="AF297" s="10"/>
      <c r="AG297" s="11"/>
      <c r="AH297" s="10"/>
      <c r="AI297" s="11"/>
      <c r="AJ297" s="10"/>
      <c r="AK297" s="10"/>
      <c r="AL297" s="6"/>
      <c r="AM297" s="10"/>
      <c r="AN297" s="11"/>
      <c r="AO297" s="11"/>
      <c r="AP297" s="11"/>
      <c r="AQ297" s="6"/>
      <c r="AR297" s="10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V297" s="3"/>
      <c r="BW297" s="3"/>
    </row>
    <row r="298" spans="8:75" x14ac:dyDescent="0.2">
      <c r="H298" s="84"/>
      <c r="AE298" s="47"/>
      <c r="AF298" s="10"/>
      <c r="AG298" s="11"/>
      <c r="AH298" s="10"/>
      <c r="AI298" s="11"/>
      <c r="AJ298" s="10"/>
      <c r="AK298" s="10"/>
      <c r="AL298" s="6"/>
      <c r="AM298" s="10"/>
      <c r="AN298" s="11"/>
      <c r="AO298" s="11"/>
      <c r="AP298" s="11"/>
      <c r="AQ298" s="6"/>
      <c r="AR298" s="10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V298" s="3"/>
      <c r="BW298" s="3"/>
    </row>
    <row r="299" spans="8:75" x14ac:dyDescent="0.2">
      <c r="H299" s="84"/>
      <c r="AE299" s="47"/>
      <c r="AF299" s="10"/>
      <c r="AG299" s="11"/>
      <c r="AH299" s="10"/>
      <c r="AI299" s="11"/>
      <c r="AJ299" s="10"/>
      <c r="AK299" s="10"/>
      <c r="AL299" s="6"/>
      <c r="AM299" s="10"/>
      <c r="AN299" s="11"/>
      <c r="AO299" s="11"/>
      <c r="AP299" s="11"/>
      <c r="AQ299" s="6"/>
      <c r="AR299" s="10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V299" s="3"/>
      <c r="BW299" s="3"/>
    </row>
    <row r="300" spans="8:75" x14ac:dyDescent="0.2">
      <c r="H300" s="84"/>
      <c r="AE300" s="47"/>
      <c r="AF300" s="10"/>
      <c r="AG300" s="11"/>
      <c r="AH300" s="10"/>
      <c r="AI300" s="11"/>
      <c r="AJ300" s="10"/>
      <c r="AK300" s="10"/>
      <c r="AL300" s="6"/>
      <c r="AM300" s="10"/>
      <c r="AN300" s="11"/>
      <c r="AO300" s="11"/>
      <c r="AP300" s="11"/>
      <c r="AQ300" s="6"/>
      <c r="AR300" s="10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V300" s="3"/>
      <c r="BW300" s="3"/>
    </row>
    <row r="301" spans="8:75" x14ac:dyDescent="0.2">
      <c r="H301" s="84"/>
      <c r="AE301" s="47"/>
      <c r="AF301" s="10"/>
      <c r="AG301" s="11"/>
      <c r="AH301" s="10"/>
      <c r="AI301" s="11"/>
      <c r="AJ301" s="10"/>
      <c r="AK301" s="10"/>
      <c r="AL301" s="6"/>
      <c r="AM301" s="10"/>
      <c r="AN301" s="11"/>
      <c r="AO301" s="11"/>
      <c r="AP301" s="11"/>
      <c r="AQ301" s="6"/>
      <c r="AR301" s="10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V301" s="3"/>
      <c r="BW301" s="3"/>
    </row>
    <row r="302" spans="8:75" x14ac:dyDescent="0.2">
      <c r="H302" s="84"/>
      <c r="AE302" s="47"/>
      <c r="AF302" s="10"/>
      <c r="AG302" s="11"/>
      <c r="AH302" s="10"/>
      <c r="AI302" s="11"/>
      <c r="AJ302" s="10"/>
      <c r="AK302" s="10"/>
      <c r="AL302" s="6"/>
      <c r="AM302" s="10"/>
      <c r="AN302" s="11"/>
      <c r="AO302" s="11"/>
      <c r="AP302" s="11"/>
      <c r="AQ302" s="6"/>
      <c r="AR302" s="10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V302" s="3"/>
      <c r="BW302" s="3"/>
    </row>
    <row r="303" spans="8:75" x14ac:dyDescent="0.2">
      <c r="H303" s="84"/>
      <c r="AE303" s="47"/>
      <c r="AF303" s="10"/>
      <c r="AG303" s="11"/>
      <c r="AH303" s="10"/>
      <c r="AI303" s="11"/>
      <c r="AJ303" s="10"/>
      <c r="AK303" s="10"/>
      <c r="AL303" s="6"/>
      <c r="AM303" s="10"/>
      <c r="AN303" s="11"/>
      <c r="AO303" s="11"/>
      <c r="AP303" s="11"/>
      <c r="AQ303" s="6"/>
      <c r="AR303" s="10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V303" s="3"/>
      <c r="BW303" s="3"/>
    </row>
    <row r="304" spans="8:75" x14ac:dyDescent="0.2">
      <c r="H304" s="84"/>
      <c r="AE304" s="47"/>
      <c r="AF304" s="10"/>
      <c r="AG304" s="11"/>
      <c r="AH304" s="10"/>
      <c r="AI304" s="11"/>
      <c r="AJ304" s="10"/>
      <c r="AK304" s="10"/>
      <c r="AL304" s="6"/>
      <c r="AM304" s="10"/>
      <c r="AN304" s="11"/>
      <c r="AO304" s="11"/>
      <c r="AP304" s="11"/>
      <c r="AQ304" s="6"/>
      <c r="AR304" s="10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V304" s="3"/>
      <c r="BW304" s="3"/>
    </row>
    <row r="305" spans="8:75" x14ac:dyDescent="0.2">
      <c r="H305" s="84"/>
      <c r="AE305" s="47"/>
      <c r="AF305" s="10"/>
      <c r="AG305" s="11"/>
      <c r="AH305" s="10"/>
      <c r="AI305" s="11"/>
      <c r="AJ305" s="10"/>
      <c r="AK305" s="10"/>
      <c r="AL305" s="6"/>
      <c r="AM305" s="10"/>
      <c r="AN305" s="11"/>
      <c r="AO305" s="11"/>
      <c r="AP305" s="11"/>
      <c r="AQ305" s="6"/>
      <c r="AR305" s="10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V305" s="3"/>
      <c r="BW305" s="3"/>
    </row>
    <row r="306" spans="8:75" x14ac:dyDescent="0.2">
      <c r="H306" s="84"/>
      <c r="AE306" s="47"/>
      <c r="AF306" s="10"/>
      <c r="AG306" s="11"/>
      <c r="AH306" s="10"/>
      <c r="AI306" s="11"/>
      <c r="AJ306" s="10"/>
      <c r="AK306" s="10"/>
      <c r="AL306" s="6"/>
      <c r="AM306" s="10"/>
      <c r="AN306" s="11"/>
      <c r="AO306" s="11"/>
      <c r="AP306" s="11"/>
      <c r="AQ306" s="6"/>
      <c r="AR306" s="10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V306" s="3"/>
      <c r="BW306" s="3"/>
    </row>
    <row r="307" spans="8:75" x14ac:dyDescent="0.2">
      <c r="H307" s="84"/>
      <c r="AE307" s="47"/>
      <c r="AF307" s="10"/>
      <c r="AG307" s="11"/>
      <c r="AH307" s="10"/>
      <c r="AI307" s="11"/>
      <c r="AJ307" s="10"/>
      <c r="AK307" s="10"/>
      <c r="AL307" s="6"/>
      <c r="AM307" s="10"/>
      <c r="AN307" s="11"/>
      <c r="AO307" s="11"/>
      <c r="AP307" s="11"/>
      <c r="AQ307" s="6"/>
      <c r="AR307" s="10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V307" s="3"/>
      <c r="BW307" s="3"/>
    </row>
    <row r="308" spans="8:75" x14ac:dyDescent="0.2">
      <c r="H308" s="84"/>
      <c r="AE308" s="47"/>
      <c r="AF308" s="10"/>
      <c r="AG308" s="11"/>
      <c r="AH308" s="10"/>
      <c r="AI308" s="11"/>
      <c r="AJ308" s="10"/>
      <c r="AK308" s="10"/>
      <c r="AL308" s="6"/>
      <c r="AM308" s="10"/>
      <c r="AN308" s="11"/>
      <c r="AO308" s="11"/>
      <c r="AP308" s="11"/>
      <c r="AQ308" s="6"/>
      <c r="AR308" s="10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V308" s="3"/>
      <c r="BW308" s="3"/>
    </row>
    <row r="309" spans="8:75" x14ac:dyDescent="0.2">
      <c r="H309" s="84"/>
      <c r="AE309" s="47"/>
      <c r="AF309" s="10"/>
      <c r="AG309" s="11"/>
      <c r="AH309" s="10"/>
      <c r="AI309" s="11"/>
      <c r="AJ309" s="10"/>
      <c r="AK309" s="10"/>
      <c r="AL309" s="6"/>
      <c r="AM309" s="10"/>
      <c r="AN309" s="11"/>
      <c r="AO309" s="11"/>
      <c r="AP309" s="11"/>
      <c r="AQ309" s="6"/>
      <c r="AR309" s="10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V309" s="3"/>
      <c r="BW309" s="3"/>
    </row>
    <row r="310" spans="8:75" x14ac:dyDescent="0.2">
      <c r="H310" s="84"/>
      <c r="AE310" s="47"/>
      <c r="AF310" s="10"/>
      <c r="AG310" s="11"/>
      <c r="AH310" s="10"/>
      <c r="AI310" s="11"/>
      <c r="AJ310" s="10"/>
      <c r="AK310" s="10"/>
      <c r="AL310" s="6"/>
      <c r="AM310" s="10"/>
      <c r="AN310" s="11"/>
      <c r="AO310" s="11"/>
      <c r="AP310" s="11"/>
      <c r="AQ310" s="6"/>
      <c r="AR310" s="10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V310" s="3"/>
      <c r="BW310" s="3"/>
    </row>
    <row r="311" spans="8:75" x14ac:dyDescent="0.2">
      <c r="H311" s="84"/>
      <c r="AE311" s="47"/>
      <c r="AF311" s="10"/>
      <c r="AG311" s="11"/>
      <c r="AH311" s="10"/>
      <c r="AI311" s="11"/>
      <c r="AJ311" s="10"/>
      <c r="AK311" s="10"/>
      <c r="AL311" s="6"/>
      <c r="AM311" s="10"/>
      <c r="AN311" s="11"/>
      <c r="AO311" s="11"/>
      <c r="AP311" s="11"/>
      <c r="AQ311" s="6"/>
      <c r="AR311" s="10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V311" s="3"/>
      <c r="BW311" s="3"/>
    </row>
    <row r="312" spans="8:75" x14ac:dyDescent="0.2">
      <c r="H312" s="84"/>
      <c r="AE312" s="47"/>
      <c r="AF312" s="10"/>
      <c r="AG312" s="11"/>
      <c r="AH312" s="10"/>
      <c r="AI312" s="11"/>
      <c r="AJ312" s="10"/>
      <c r="AK312" s="10"/>
      <c r="AL312" s="6"/>
      <c r="AM312" s="10"/>
      <c r="AN312" s="11"/>
      <c r="AO312" s="11"/>
      <c r="AP312" s="11"/>
      <c r="AQ312" s="6"/>
      <c r="AR312" s="10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V312" s="3"/>
      <c r="BW312" s="3"/>
    </row>
    <row r="313" spans="8:75" x14ac:dyDescent="0.2">
      <c r="H313" s="84"/>
      <c r="AE313" s="47"/>
      <c r="AF313" s="10"/>
      <c r="AG313" s="11"/>
      <c r="AH313" s="10"/>
      <c r="AI313" s="11"/>
      <c r="AJ313" s="10"/>
      <c r="AK313" s="10"/>
      <c r="AL313" s="6"/>
      <c r="AM313" s="10"/>
      <c r="AN313" s="11"/>
      <c r="AO313" s="11"/>
      <c r="AP313" s="11"/>
      <c r="AQ313" s="6"/>
      <c r="AR313" s="10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V313" s="3"/>
      <c r="BW313" s="3"/>
    </row>
    <row r="314" spans="8:75" x14ac:dyDescent="0.2">
      <c r="H314" s="84"/>
      <c r="AE314" s="47"/>
      <c r="AF314" s="10"/>
      <c r="AG314" s="11"/>
      <c r="AH314" s="10"/>
      <c r="AI314" s="11"/>
      <c r="AJ314" s="10"/>
      <c r="AK314" s="10"/>
      <c r="AL314" s="6"/>
      <c r="AM314" s="10"/>
      <c r="AN314" s="11"/>
      <c r="AO314" s="11"/>
      <c r="AP314" s="11"/>
      <c r="AQ314" s="6"/>
      <c r="AR314" s="10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V314" s="3"/>
      <c r="BW314" s="3"/>
    </row>
    <row r="315" spans="8:75" x14ac:dyDescent="0.2">
      <c r="H315" s="84"/>
      <c r="AE315" s="47"/>
      <c r="AF315" s="10"/>
      <c r="AG315" s="11"/>
      <c r="AH315" s="10"/>
      <c r="AI315" s="11"/>
      <c r="AJ315" s="10"/>
      <c r="AK315" s="10"/>
      <c r="AL315" s="6"/>
      <c r="AM315" s="10"/>
      <c r="AN315" s="11"/>
      <c r="AO315" s="11"/>
      <c r="AP315" s="11"/>
      <c r="AQ315" s="6"/>
      <c r="AR315" s="10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V315" s="3"/>
      <c r="BW315" s="3"/>
    </row>
    <row r="316" spans="8:75" x14ac:dyDescent="0.2">
      <c r="H316" s="84"/>
      <c r="AE316" s="47"/>
      <c r="AF316" s="10"/>
      <c r="AG316" s="11"/>
      <c r="AH316" s="10"/>
      <c r="AI316" s="11"/>
      <c r="AJ316" s="10"/>
      <c r="AK316" s="10"/>
      <c r="AL316" s="6"/>
      <c r="AM316" s="10"/>
      <c r="AN316" s="11"/>
      <c r="AO316" s="11"/>
      <c r="AP316" s="11"/>
      <c r="AQ316" s="6"/>
      <c r="AR316" s="10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V316" s="3"/>
      <c r="BW316" s="3"/>
    </row>
    <row r="317" spans="8:75" x14ac:dyDescent="0.2">
      <c r="H317" s="84"/>
      <c r="AE317" s="47"/>
      <c r="AF317" s="10"/>
      <c r="AG317" s="11"/>
      <c r="AH317" s="10"/>
      <c r="AI317" s="11"/>
      <c r="AJ317" s="10"/>
      <c r="AK317" s="10"/>
      <c r="AL317" s="6"/>
      <c r="AM317" s="10"/>
      <c r="AN317" s="11"/>
      <c r="AO317" s="11"/>
      <c r="AP317" s="11"/>
      <c r="AQ317" s="6"/>
      <c r="AR317" s="10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V317" s="3"/>
      <c r="BW317" s="3"/>
    </row>
    <row r="318" spans="8:75" x14ac:dyDescent="0.2">
      <c r="H318" s="84"/>
      <c r="AE318" s="47"/>
      <c r="AF318" s="10"/>
      <c r="AG318" s="11"/>
      <c r="AH318" s="10"/>
      <c r="AI318" s="11"/>
      <c r="AJ318" s="10"/>
      <c r="AK318" s="10"/>
      <c r="AL318" s="6"/>
      <c r="AM318" s="10"/>
      <c r="AN318" s="11"/>
      <c r="AO318" s="11"/>
      <c r="AP318" s="11"/>
      <c r="AQ318" s="6"/>
      <c r="AR318" s="10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V318" s="3"/>
      <c r="BW318" s="3"/>
    </row>
    <row r="319" spans="8:75" x14ac:dyDescent="0.2">
      <c r="H319" s="84"/>
      <c r="AE319" s="47"/>
      <c r="AF319" s="10"/>
      <c r="AG319" s="11"/>
      <c r="AH319" s="10"/>
      <c r="AI319" s="11"/>
      <c r="AJ319" s="10"/>
      <c r="AK319" s="10"/>
      <c r="AL319" s="6"/>
      <c r="AM319" s="10"/>
      <c r="AN319" s="11"/>
      <c r="AO319" s="11"/>
      <c r="AP319" s="11"/>
      <c r="AQ319" s="6"/>
      <c r="AR319" s="10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V319" s="3"/>
      <c r="BW319" s="3"/>
    </row>
    <row r="320" spans="8:75" x14ac:dyDescent="0.2">
      <c r="H320" s="84"/>
      <c r="AE320" s="47"/>
      <c r="AF320" s="10"/>
      <c r="AG320" s="11"/>
      <c r="AH320" s="10"/>
      <c r="AI320" s="11"/>
      <c r="AJ320" s="10"/>
      <c r="AK320" s="10"/>
      <c r="AL320" s="6"/>
      <c r="AM320" s="10"/>
      <c r="AN320" s="11"/>
      <c r="AO320" s="11"/>
      <c r="AP320" s="11"/>
      <c r="AQ320" s="6"/>
      <c r="AR320" s="10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V320" s="3"/>
      <c r="BW320" s="3"/>
    </row>
    <row r="321" spans="8:75" x14ac:dyDescent="0.2">
      <c r="H321" s="84"/>
      <c r="AE321" s="47"/>
      <c r="AF321" s="10"/>
      <c r="AG321" s="11"/>
      <c r="AH321" s="10"/>
      <c r="AI321" s="11"/>
      <c r="AJ321" s="10"/>
      <c r="AK321" s="10"/>
      <c r="AL321" s="6"/>
      <c r="AM321" s="10"/>
      <c r="AN321" s="11"/>
      <c r="AO321" s="11"/>
      <c r="AP321" s="11"/>
      <c r="AQ321" s="6"/>
      <c r="AR321" s="10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V321" s="3"/>
      <c r="BW321" s="3"/>
    </row>
    <row r="322" spans="8:75" x14ac:dyDescent="0.2">
      <c r="H322" s="84"/>
      <c r="AE322" s="47"/>
      <c r="AF322" s="10"/>
      <c r="AG322" s="11"/>
      <c r="AH322" s="10"/>
      <c r="AI322" s="11"/>
      <c r="AJ322" s="10"/>
      <c r="AK322" s="10"/>
      <c r="AL322" s="6"/>
      <c r="AM322" s="10"/>
      <c r="AN322" s="11"/>
      <c r="AO322" s="11"/>
      <c r="AP322" s="11"/>
      <c r="AQ322" s="6"/>
      <c r="AR322" s="10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V322" s="3"/>
      <c r="BW322" s="3"/>
    </row>
    <row r="323" spans="8:75" x14ac:dyDescent="0.2">
      <c r="H323" s="84"/>
      <c r="AE323" s="47"/>
      <c r="AF323" s="10"/>
      <c r="AG323" s="11"/>
      <c r="AH323" s="10"/>
      <c r="AI323" s="11"/>
      <c r="AJ323" s="10"/>
      <c r="AK323" s="10"/>
      <c r="AL323" s="6"/>
      <c r="AM323" s="10"/>
      <c r="AN323" s="11"/>
      <c r="AO323" s="11"/>
      <c r="AP323" s="11"/>
      <c r="AQ323" s="6"/>
      <c r="AR323" s="10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V323" s="3"/>
      <c r="BW323" s="3"/>
    </row>
    <row r="324" spans="8:75" x14ac:dyDescent="0.2">
      <c r="H324" s="84"/>
      <c r="AE324" s="47"/>
      <c r="AF324" s="10"/>
      <c r="AG324" s="11"/>
      <c r="AH324" s="10"/>
      <c r="AI324" s="11"/>
      <c r="AJ324" s="10"/>
      <c r="AK324" s="10"/>
      <c r="AL324" s="6"/>
      <c r="AM324" s="10"/>
      <c r="AN324" s="11"/>
      <c r="AO324" s="11"/>
      <c r="AP324" s="11"/>
      <c r="AQ324" s="6"/>
      <c r="AR324" s="10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V324" s="3"/>
      <c r="BW324" s="3"/>
    </row>
    <row r="325" spans="8:75" x14ac:dyDescent="0.2">
      <c r="H325" s="84"/>
      <c r="AE325" s="47"/>
      <c r="AF325" s="10"/>
      <c r="AG325" s="11"/>
      <c r="AH325" s="10"/>
      <c r="AI325" s="11"/>
      <c r="AJ325" s="10"/>
      <c r="AK325" s="10"/>
      <c r="AL325" s="6"/>
      <c r="AM325" s="10"/>
      <c r="AN325" s="11"/>
      <c r="AO325" s="11"/>
      <c r="AP325" s="11"/>
      <c r="AQ325" s="6"/>
      <c r="AR325" s="10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V325" s="3"/>
      <c r="BW325" s="3"/>
    </row>
    <row r="326" spans="8:75" x14ac:dyDescent="0.2">
      <c r="H326" s="84"/>
      <c r="AE326" s="47"/>
      <c r="AF326" s="10"/>
      <c r="AG326" s="11"/>
      <c r="AH326" s="10"/>
      <c r="AI326" s="11"/>
      <c r="AJ326" s="10"/>
      <c r="AK326" s="10"/>
      <c r="AL326" s="6"/>
      <c r="AM326" s="10"/>
      <c r="AN326" s="11"/>
      <c r="AO326" s="11"/>
      <c r="AP326" s="11"/>
      <c r="AQ326" s="6"/>
      <c r="AR326" s="10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V326" s="3"/>
      <c r="BW326" s="3"/>
    </row>
    <row r="327" spans="8:75" x14ac:dyDescent="0.2">
      <c r="H327" s="84"/>
      <c r="AE327" s="47"/>
      <c r="AF327" s="10"/>
      <c r="AG327" s="11"/>
      <c r="AH327" s="10"/>
      <c r="AI327" s="11"/>
      <c r="AJ327" s="10"/>
      <c r="AK327" s="10"/>
      <c r="AL327" s="6"/>
      <c r="AM327" s="10"/>
      <c r="AN327" s="11"/>
      <c r="AO327" s="11"/>
      <c r="AP327" s="11"/>
      <c r="AQ327" s="6"/>
      <c r="AR327" s="10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V327" s="3"/>
      <c r="BW327" s="3"/>
    </row>
    <row r="328" spans="8:75" x14ac:dyDescent="0.2">
      <c r="H328" s="84"/>
      <c r="AE328" s="47"/>
      <c r="AF328" s="10"/>
      <c r="AG328" s="11"/>
      <c r="AH328" s="10"/>
      <c r="AI328" s="11"/>
      <c r="AJ328" s="10"/>
      <c r="AK328" s="10"/>
      <c r="AL328" s="6"/>
      <c r="AM328" s="10"/>
      <c r="AN328" s="11"/>
      <c r="AO328" s="11"/>
      <c r="AP328" s="11"/>
      <c r="AQ328" s="6"/>
      <c r="AR328" s="10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V328" s="3"/>
      <c r="BW328" s="3"/>
    </row>
    <row r="329" spans="8:75" x14ac:dyDescent="0.2">
      <c r="H329" s="84"/>
      <c r="AE329" s="47"/>
      <c r="AF329" s="10"/>
      <c r="AG329" s="11"/>
      <c r="AH329" s="10"/>
      <c r="AI329" s="11"/>
      <c r="AJ329" s="10"/>
      <c r="AK329" s="10"/>
      <c r="AL329" s="6"/>
      <c r="AM329" s="10"/>
      <c r="AN329" s="11"/>
      <c r="AO329" s="11"/>
      <c r="AP329" s="11"/>
      <c r="AQ329" s="6"/>
      <c r="AR329" s="10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V329" s="3"/>
      <c r="BW329" s="3"/>
    </row>
    <row r="330" spans="8:75" x14ac:dyDescent="0.2">
      <c r="H330" s="84"/>
      <c r="AE330" s="47"/>
      <c r="AF330" s="10"/>
      <c r="AG330" s="11"/>
      <c r="AH330" s="10"/>
      <c r="AI330" s="11"/>
      <c r="AJ330" s="10"/>
      <c r="AK330" s="10"/>
      <c r="AL330" s="6"/>
      <c r="AM330" s="10"/>
      <c r="AN330" s="11"/>
      <c r="AO330" s="11"/>
      <c r="AP330" s="11"/>
      <c r="AQ330" s="6"/>
      <c r="AR330" s="10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V330" s="3"/>
      <c r="BW330" s="3"/>
    </row>
    <row r="331" spans="8:75" x14ac:dyDescent="0.2">
      <c r="H331" s="84"/>
      <c r="AE331" s="47"/>
      <c r="AF331" s="10"/>
      <c r="AG331" s="11"/>
      <c r="AH331" s="10"/>
      <c r="AI331" s="11"/>
      <c r="AJ331" s="10"/>
      <c r="AK331" s="10"/>
      <c r="AL331" s="6"/>
      <c r="AM331" s="10"/>
      <c r="AN331" s="11"/>
      <c r="AO331" s="11"/>
      <c r="AP331" s="11"/>
      <c r="AQ331" s="6"/>
      <c r="AR331" s="10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V331" s="3"/>
      <c r="BW331" s="3"/>
    </row>
    <row r="332" spans="8:75" x14ac:dyDescent="0.2">
      <c r="H332" s="84"/>
      <c r="AE332" s="47"/>
      <c r="AF332" s="10"/>
      <c r="AG332" s="11"/>
      <c r="AH332" s="10"/>
      <c r="AI332" s="11"/>
      <c r="AJ332" s="10"/>
      <c r="AK332" s="10"/>
      <c r="AL332" s="6"/>
      <c r="AM332" s="10"/>
      <c r="AN332" s="11"/>
      <c r="AO332" s="11"/>
      <c r="AP332" s="11"/>
      <c r="AQ332" s="6"/>
      <c r="AR332" s="10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V332" s="3"/>
      <c r="BW332" s="3"/>
    </row>
    <row r="333" spans="8:75" x14ac:dyDescent="0.2">
      <c r="H333" s="84"/>
      <c r="AE333" s="47"/>
      <c r="AF333" s="10"/>
      <c r="AG333" s="11"/>
      <c r="AH333" s="10"/>
      <c r="AI333" s="11"/>
      <c r="AJ333" s="10"/>
      <c r="AK333" s="10"/>
      <c r="AL333" s="6"/>
      <c r="AM333" s="10"/>
      <c r="AN333" s="11"/>
      <c r="AO333" s="11"/>
      <c r="AP333" s="11"/>
      <c r="AQ333" s="6"/>
      <c r="AR333" s="10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V333" s="3"/>
      <c r="BW333" s="3"/>
    </row>
    <row r="334" spans="8:75" x14ac:dyDescent="0.2">
      <c r="H334" s="84"/>
      <c r="AE334" s="47"/>
      <c r="AF334" s="10"/>
      <c r="AG334" s="11"/>
      <c r="AH334" s="10"/>
      <c r="AI334" s="11"/>
      <c r="AJ334" s="10"/>
      <c r="AK334" s="10"/>
      <c r="AL334" s="6"/>
      <c r="AM334" s="10"/>
      <c r="AN334" s="11"/>
      <c r="AO334" s="11"/>
      <c r="AP334" s="11"/>
      <c r="AQ334" s="6"/>
      <c r="AR334" s="10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V334" s="3"/>
      <c r="BW334" s="3"/>
    </row>
    <row r="335" spans="8:75" x14ac:dyDescent="0.2">
      <c r="H335" s="84"/>
      <c r="AE335" s="47"/>
      <c r="AF335" s="10"/>
      <c r="AG335" s="11"/>
      <c r="AH335" s="10"/>
      <c r="AI335" s="11"/>
      <c r="AJ335" s="10"/>
      <c r="AK335" s="10"/>
      <c r="AL335" s="6"/>
      <c r="AM335" s="10"/>
      <c r="AN335" s="11"/>
      <c r="AO335" s="11"/>
      <c r="AP335" s="11"/>
      <c r="AQ335" s="6"/>
      <c r="AR335" s="10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V335" s="3"/>
      <c r="BW335" s="3"/>
    </row>
    <row r="336" spans="8:75" x14ac:dyDescent="0.2">
      <c r="H336" s="84"/>
      <c r="AE336" s="47"/>
      <c r="AF336" s="10"/>
      <c r="AG336" s="11"/>
      <c r="AH336" s="10"/>
      <c r="AI336" s="11"/>
      <c r="AJ336" s="10"/>
      <c r="AK336" s="10"/>
      <c r="AL336" s="6"/>
      <c r="AM336" s="10"/>
      <c r="AN336" s="11"/>
      <c r="AO336" s="11"/>
      <c r="AP336" s="11"/>
      <c r="AQ336" s="6"/>
      <c r="AR336" s="10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V336" s="3"/>
      <c r="BW336" s="3"/>
    </row>
    <row r="337" spans="8:75" x14ac:dyDescent="0.2">
      <c r="H337" s="84"/>
      <c r="AE337" s="47"/>
      <c r="AF337" s="10"/>
      <c r="AG337" s="11"/>
      <c r="AH337" s="10"/>
      <c r="AI337" s="11"/>
      <c r="AJ337" s="10"/>
      <c r="AK337" s="10"/>
      <c r="AL337" s="6"/>
      <c r="AM337" s="10"/>
      <c r="AN337" s="11"/>
      <c r="AO337" s="11"/>
      <c r="AP337" s="11"/>
      <c r="AQ337" s="6"/>
      <c r="AR337" s="10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V337" s="3"/>
      <c r="BW337" s="3"/>
    </row>
    <row r="338" spans="8:75" x14ac:dyDescent="0.2">
      <c r="H338" s="84"/>
      <c r="AE338" s="47"/>
      <c r="AF338" s="10"/>
      <c r="AG338" s="11"/>
      <c r="AH338" s="10"/>
      <c r="AI338" s="11"/>
      <c r="AJ338" s="10"/>
      <c r="AK338" s="10"/>
      <c r="AL338" s="6"/>
      <c r="AM338" s="10"/>
      <c r="AN338" s="11"/>
      <c r="AO338" s="11"/>
      <c r="AP338" s="11"/>
      <c r="AQ338" s="6"/>
      <c r="AR338" s="10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V338" s="3"/>
      <c r="BW338" s="3"/>
    </row>
    <row r="339" spans="8:75" x14ac:dyDescent="0.2">
      <c r="H339" s="84"/>
      <c r="AE339" s="47"/>
      <c r="AF339" s="10"/>
      <c r="AG339" s="11"/>
      <c r="AH339" s="10"/>
      <c r="AI339" s="11"/>
      <c r="AJ339" s="10"/>
      <c r="AK339" s="10"/>
      <c r="AL339" s="6"/>
      <c r="AM339" s="10"/>
      <c r="AN339" s="11"/>
      <c r="AO339" s="11"/>
      <c r="AP339" s="11"/>
      <c r="AQ339" s="6"/>
      <c r="AR339" s="10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V339" s="3"/>
      <c r="BW339" s="3"/>
    </row>
    <row r="340" spans="8:75" x14ac:dyDescent="0.2">
      <c r="H340" s="84"/>
      <c r="AE340" s="47"/>
      <c r="AF340" s="10"/>
      <c r="AG340" s="11"/>
      <c r="AH340" s="10"/>
      <c r="AI340" s="11"/>
      <c r="AJ340" s="10"/>
      <c r="AK340" s="10"/>
      <c r="AL340" s="6"/>
      <c r="AM340" s="10"/>
      <c r="AN340" s="11"/>
      <c r="AO340" s="11"/>
      <c r="AP340" s="11"/>
      <c r="AQ340" s="6"/>
      <c r="AR340" s="10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V340" s="3"/>
      <c r="BW340" s="3"/>
    </row>
    <row r="341" spans="8:75" x14ac:dyDescent="0.2">
      <c r="H341" s="84"/>
      <c r="AE341" s="47"/>
      <c r="AF341" s="10"/>
      <c r="AG341" s="11"/>
      <c r="AH341" s="10"/>
      <c r="AI341" s="11"/>
      <c r="AJ341" s="10"/>
      <c r="AK341" s="10"/>
      <c r="AL341" s="6"/>
      <c r="AM341" s="10"/>
      <c r="AN341" s="11"/>
      <c r="AO341" s="11"/>
      <c r="AP341" s="11"/>
      <c r="AQ341" s="6"/>
      <c r="AR341" s="10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V341" s="3"/>
      <c r="BW341" s="3"/>
    </row>
    <row r="342" spans="8:75" x14ac:dyDescent="0.2">
      <c r="H342" s="84"/>
      <c r="AE342" s="47"/>
      <c r="AF342" s="10"/>
      <c r="AG342" s="11"/>
      <c r="AH342" s="10"/>
      <c r="AI342" s="11"/>
      <c r="AJ342" s="10"/>
      <c r="AK342" s="10"/>
      <c r="AL342" s="6"/>
      <c r="AM342" s="10"/>
      <c r="AN342" s="11"/>
      <c r="AO342" s="11"/>
      <c r="AP342" s="11"/>
      <c r="AQ342" s="6"/>
      <c r="AR342" s="10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V342" s="3"/>
      <c r="BW342" s="3"/>
    </row>
    <row r="343" spans="8:75" x14ac:dyDescent="0.2">
      <c r="H343" s="84"/>
      <c r="AE343" s="47"/>
      <c r="AF343" s="10"/>
      <c r="AG343" s="11"/>
      <c r="AH343" s="10"/>
      <c r="AI343" s="11"/>
      <c r="AJ343" s="10"/>
      <c r="AK343" s="10"/>
      <c r="AL343" s="6"/>
      <c r="AM343" s="10"/>
      <c r="AN343" s="11"/>
      <c r="AO343" s="11"/>
      <c r="AP343" s="11"/>
      <c r="AQ343" s="6"/>
      <c r="AR343" s="10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V343" s="3"/>
      <c r="BW343" s="3"/>
    </row>
    <row r="344" spans="8:75" x14ac:dyDescent="0.2">
      <c r="H344" s="84"/>
      <c r="AE344" s="47"/>
      <c r="AF344" s="10"/>
      <c r="AG344" s="11"/>
      <c r="AH344" s="10"/>
      <c r="AI344" s="11"/>
      <c r="AJ344" s="10"/>
      <c r="AK344" s="10"/>
      <c r="AL344" s="6"/>
      <c r="AM344" s="10"/>
      <c r="AN344" s="11"/>
      <c r="AO344" s="11"/>
      <c r="AP344" s="11"/>
      <c r="AQ344" s="6"/>
      <c r="AR344" s="10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V344" s="3"/>
      <c r="BW344" s="3"/>
    </row>
    <row r="345" spans="8:75" x14ac:dyDescent="0.2">
      <c r="H345" s="84"/>
      <c r="AE345" s="47"/>
      <c r="AF345" s="10"/>
      <c r="AG345" s="11"/>
      <c r="AH345" s="10"/>
      <c r="AI345" s="11"/>
      <c r="AJ345" s="10"/>
      <c r="AK345" s="10"/>
      <c r="AL345" s="6"/>
      <c r="AM345" s="10"/>
      <c r="AN345" s="11"/>
      <c r="AO345" s="11"/>
      <c r="AP345" s="11"/>
      <c r="AQ345" s="6"/>
      <c r="AR345" s="10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V345" s="3"/>
      <c r="BW345" s="3"/>
    </row>
    <row r="346" spans="8:75" x14ac:dyDescent="0.2">
      <c r="H346" s="84"/>
      <c r="AE346" s="47"/>
      <c r="AF346" s="10"/>
      <c r="AG346" s="11"/>
      <c r="AH346" s="10"/>
      <c r="AI346" s="11"/>
      <c r="AJ346" s="10"/>
      <c r="AK346" s="10"/>
      <c r="AL346" s="6"/>
      <c r="AM346" s="10"/>
      <c r="AN346" s="11"/>
      <c r="AO346" s="11"/>
      <c r="AP346" s="11"/>
      <c r="AQ346" s="6"/>
      <c r="AR346" s="10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V346" s="3"/>
      <c r="BW346" s="3"/>
    </row>
    <row r="347" spans="8:75" x14ac:dyDescent="0.2">
      <c r="H347" s="84"/>
      <c r="AE347" s="47"/>
      <c r="AF347" s="10"/>
      <c r="AG347" s="11"/>
      <c r="AH347" s="10"/>
      <c r="AI347" s="11"/>
      <c r="AJ347" s="10"/>
      <c r="AK347" s="10"/>
      <c r="AL347" s="6"/>
      <c r="AM347" s="10"/>
      <c r="AN347" s="11"/>
      <c r="AO347" s="11"/>
      <c r="AP347" s="11"/>
      <c r="AQ347" s="6"/>
      <c r="AR347" s="10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V347" s="3"/>
      <c r="BW347" s="3"/>
    </row>
    <row r="348" spans="8:75" x14ac:dyDescent="0.2">
      <c r="H348" s="84"/>
      <c r="AE348" s="47"/>
      <c r="AF348" s="10"/>
      <c r="AG348" s="11"/>
      <c r="AH348" s="10"/>
      <c r="AI348" s="11"/>
      <c r="AJ348" s="10"/>
      <c r="AK348" s="10"/>
      <c r="AL348" s="6"/>
      <c r="AM348" s="10"/>
      <c r="AN348" s="11"/>
      <c r="AO348" s="11"/>
      <c r="AP348" s="11"/>
      <c r="AQ348" s="6"/>
      <c r="AR348" s="10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V348" s="3"/>
      <c r="BW348" s="3"/>
    </row>
    <row r="349" spans="8:75" x14ac:dyDescent="0.2">
      <c r="H349" s="84"/>
      <c r="AE349" s="47"/>
      <c r="AF349" s="10"/>
      <c r="AG349" s="11"/>
      <c r="AH349" s="10"/>
      <c r="AI349" s="11"/>
      <c r="AJ349" s="10"/>
      <c r="AK349" s="10"/>
      <c r="AL349" s="6"/>
      <c r="AM349" s="10"/>
      <c r="AN349" s="11"/>
      <c r="AO349" s="11"/>
      <c r="AP349" s="11"/>
      <c r="AQ349" s="6"/>
      <c r="AR349" s="10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V349" s="3"/>
      <c r="BW349" s="3"/>
    </row>
    <row r="350" spans="8:75" x14ac:dyDescent="0.2">
      <c r="H350" s="84"/>
      <c r="AE350" s="47"/>
      <c r="AF350" s="10"/>
      <c r="AG350" s="11"/>
      <c r="AH350" s="10"/>
      <c r="AI350" s="11"/>
      <c r="AJ350" s="10"/>
      <c r="AK350" s="10"/>
      <c r="AL350" s="6"/>
      <c r="AM350" s="10"/>
      <c r="AN350" s="11"/>
      <c r="AO350" s="11"/>
      <c r="AP350" s="11"/>
      <c r="AQ350" s="6"/>
      <c r="AR350" s="10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V350" s="3"/>
      <c r="BW350" s="3"/>
    </row>
    <row r="351" spans="8:75" x14ac:dyDescent="0.2">
      <c r="H351" s="84"/>
      <c r="AE351" s="47"/>
      <c r="AF351" s="10"/>
      <c r="AG351" s="11"/>
      <c r="AH351" s="10"/>
      <c r="AI351" s="11"/>
      <c r="AJ351" s="10"/>
      <c r="AK351" s="10"/>
      <c r="AL351" s="6"/>
      <c r="AM351" s="10"/>
      <c r="AN351" s="11"/>
      <c r="AO351" s="11"/>
      <c r="AP351" s="11"/>
      <c r="AQ351" s="6"/>
      <c r="AR351" s="10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V351" s="3"/>
      <c r="BW351" s="3"/>
    </row>
    <row r="352" spans="8:75" x14ac:dyDescent="0.2">
      <c r="H352" s="84"/>
      <c r="AE352" s="47"/>
      <c r="AF352" s="10"/>
      <c r="AG352" s="11"/>
      <c r="AH352" s="10"/>
      <c r="AI352" s="11"/>
      <c r="AJ352" s="10"/>
      <c r="AK352" s="10"/>
      <c r="AL352" s="6"/>
      <c r="AM352" s="10"/>
      <c r="AN352" s="11"/>
      <c r="AO352" s="11"/>
      <c r="AP352" s="11"/>
      <c r="AQ352" s="6"/>
      <c r="AR352" s="10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V352" s="3"/>
      <c r="BW352" s="3"/>
    </row>
    <row r="353" spans="8:75" x14ac:dyDescent="0.2">
      <c r="H353" s="84"/>
      <c r="AE353" s="47"/>
      <c r="AF353" s="10"/>
      <c r="AG353" s="11"/>
      <c r="AH353" s="10"/>
      <c r="AI353" s="11"/>
      <c r="AJ353" s="10"/>
      <c r="AK353" s="10"/>
      <c r="AL353" s="6"/>
      <c r="AM353" s="10"/>
      <c r="AN353" s="11"/>
      <c r="AO353" s="11"/>
      <c r="AP353" s="11"/>
      <c r="AQ353" s="6"/>
      <c r="AR353" s="10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V353" s="3"/>
      <c r="BW353" s="3"/>
    </row>
    <row r="354" spans="8:75" x14ac:dyDescent="0.2">
      <c r="H354" s="84"/>
      <c r="AE354" s="47"/>
      <c r="AF354" s="10"/>
      <c r="AG354" s="11"/>
      <c r="AH354" s="10"/>
      <c r="AI354" s="11"/>
      <c r="AJ354" s="10"/>
      <c r="AK354" s="10"/>
      <c r="AL354" s="6"/>
      <c r="AM354" s="10"/>
      <c r="AN354" s="11"/>
      <c r="AO354" s="11"/>
      <c r="AP354" s="11"/>
      <c r="AQ354" s="6"/>
      <c r="AR354" s="10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V354" s="3"/>
      <c r="BW354" s="3"/>
    </row>
    <row r="355" spans="8:75" x14ac:dyDescent="0.2">
      <c r="H355" s="84"/>
      <c r="AE355" s="47"/>
      <c r="AF355" s="10"/>
      <c r="AG355" s="11"/>
      <c r="AH355" s="10"/>
      <c r="AI355" s="11"/>
      <c r="AJ355" s="10"/>
      <c r="AK355" s="10"/>
      <c r="AL355" s="6"/>
      <c r="AM355" s="10"/>
      <c r="AN355" s="11"/>
      <c r="AO355" s="11"/>
      <c r="AP355" s="11"/>
      <c r="AQ355" s="6"/>
      <c r="AR355" s="10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V355" s="3"/>
      <c r="BW355" s="3"/>
    </row>
    <row r="356" spans="8:75" x14ac:dyDescent="0.2">
      <c r="H356" s="84"/>
      <c r="AE356" s="47"/>
      <c r="AF356" s="10"/>
      <c r="AG356" s="11"/>
      <c r="AH356" s="10"/>
      <c r="AI356" s="11"/>
      <c r="AJ356" s="10"/>
      <c r="AK356" s="10"/>
      <c r="AL356" s="6"/>
      <c r="AM356" s="10"/>
      <c r="AN356" s="11"/>
      <c r="AO356" s="11"/>
      <c r="AP356" s="11"/>
      <c r="AQ356" s="6"/>
      <c r="AR356" s="10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V356" s="3"/>
      <c r="BW356" s="3"/>
    </row>
    <row r="357" spans="8:75" x14ac:dyDescent="0.2">
      <c r="H357" s="84"/>
      <c r="AE357" s="47"/>
      <c r="AF357" s="10"/>
      <c r="AG357" s="11"/>
      <c r="AH357" s="10"/>
      <c r="AI357" s="11"/>
      <c r="AJ357" s="10"/>
      <c r="AK357" s="10"/>
      <c r="AL357" s="6"/>
      <c r="AM357" s="10"/>
      <c r="AN357" s="11"/>
      <c r="AO357" s="11"/>
      <c r="AP357" s="11"/>
      <c r="AQ357" s="6"/>
      <c r="AR357" s="10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V357" s="3"/>
      <c r="BW357" s="3"/>
    </row>
    <row r="358" spans="8:75" x14ac:dyDescent="0.2">
      <c r="H358" s="84"/>
      <c r="AE358" s="47"/>
      <c r="AF358" s="10"/>
      <c r="AG358" s="11"/>
      <c r="AH358" s="10"/>
      <c r="AI358" s="11"/>
      <c r="AJ358" s="10"/>
      <c r="AK358" s="10"/>
      <c r="AL358" s="6"/>
      <c r="AM358" s="10"/>
      <c r="AN358" s="11"/>
      <c r="AO358" s="11"/>
      <c r="AP358" s="11"/>
      <c r="AQ358" s="6"/>
      <c r="AR358" s="10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V358" s="3"/>
      <c r="BW358" s="3"/>
    </row>
    <row r="359" spans="8:75" x14ac:dyDescent="0.2">
      <c r="H359" s="84"/>
      <c r="AE359" s="47"/>
      <c r="AF359" s="10"/>
      <c r="AG359" s="11"/>
      <c r="AH359" s="10"/>
      <c r="AI359" s="11"/>
      <c r="AJ359" s="10"/>
      <c r="AK359" s="10"/>
      <c r="AL359" s="6"/>
      <c r="AM359" s="10"/>
      <c r="AN359" s="11"/>
      <c r="AO359" s="11"/>
      <c r="AP359" s="11"/>
      <c r="AQ359" s="6"/>
      <c r="AR359" s="10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V359" s="3"/>
      <c r="BW359" s="3"/>
    </row>
    <row r="360" spans="8:75" x14ac:dyDescent="0.2">
      <c r="H360" s="84"/>
      <c r="AE360" s="47"/>
      <c r="AF360" s="10"/>
      <c r="AG360" s="11"/>
      <c r="AH360" s="10"/>
      <c r="AI360" s="11"/>
      <c r="AJ360" s="10"/>
      <c r="AK360" s="10"/>
      <c r="AL360" s="6"/>
      <c r="AM360" s="10"/>
      <c r="AN360" s="11"/>
      <c r="AO360" s="11"/>
      <c r="AP360" s="11"/>
      <c r="AQ360" s="6"/>
      <c r="AR360" s="10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V360" s="3"/>
      <c r="BW360" s="3"/>
    </row>
    <row r="361" spans="8:75" x14ac:dyDescent="0.2">
      <c r="H361" s="84"/>
      <c r="AE361" s="47"/>
      <c r="AF361" s="10"/>
      <c r="AG361" s="11"/>
      <c r="AH361" s="10"/>
      <c r="AI361" s="11"/>
      <c r="AJ361" s="10"/>
      <c r="AK361" s="10"/>
      <c r="AL361" s="6"/>
      <c r="AM361" s="10"/>
      <c r="AN361" s="11"/>
      <c r="AO361" s="11"/>
      <c r="AP361" s="11"/>
      <c r="AQ361" s="6"/>
      <c r="AR361" s="10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V361" s="3"/>
      <c r="BW361" s="3"/>
    </row>
    <row r="362" spans="8:75" x14ac:dyDescent="0.2">
      <c r="H362" s="84"/>
      <c r="AE362" s="47"/>
      <c r="AF362" s="10"/>
      <c r="AG362" s="11"/>
      <c r="AH362" s="10"/>
      <c r="AI362" s="11"/>
      <c r="AJ362" s="10"/>
      <c r="AK362" s="10"/>
      <c r="AL362" s="6"/>
      <c r="AM362" s="10"/>
      <c r="AN362" s="11"/>
      <c r="AO362" s="11"/>
      <c r="AP362" s="11"/>
      <c r="AQ362" s="6"/>
      <c r="AR362" s="10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V362" s="3"/>
      <c r="BW362" s="3"/>
    </row>
    <row r="363" spans="8:75" x14ac:dyDescent="0.2">
      <c r="H363" s="84"/>
      <c r="AE363" s="47"/>
      <c r="AF363" s="10"/>
      <c r="AG363" s="11"/>
      <c r="AH363" s="10"/>
      <c r="AI363" s="11"/>
      <c r="AJ363" s="10"/>
      <c r="AK363" s="10"/>
      <c r="AL363" s="6"/>
      <c r="AM363" s="10"/>
      <c r="AN363" s="11"/>
      <c r="AO363" s="11"/>
      <c r="AP363" s="11"/>
      <c r="AQ363" s="6"/>
      <c r="AR363" s="10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V363" s="3"/>
      <c r="BW363" s="3"/>
    </row>
    <row r="364" spans="8:75" x14ac:dyDescent="0.2">
      <c r="H364" s="84"/>
      <c r="AE364" s="47"/>
      <c r="AF364" s="10"/>
      <c r="AG364" s="11"/>
      <c r="AH364" s="10"/>
      <c r="AI364" s="11"/>
      <c r="AJ364" s="10"/>
      <c r="AK364" s="10"/>
      <c r="AL364" s="6"/>
      <c r="AM364" s="10"/>
      <c r="AN364" s="11"/>
      <c r="AO364" s="11"/>
      <c r="AP364" s="11"/>
      <c r="AQ364" s="6"/>
      <c r="AR364" s="10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V364" s="3"/>
      <c r="BW364" s="3"/>
    </row>
    <row r="365" spans="8:75" x14ac:dyDescent="0.2">
      <c r="H365" s="84"/>
      <c r="AE365" s="47"/>
      <c r="AF365" s="10"/>
      <c r="AG365" s="11"/>
      <c r="AH365" s="10"/>
      <c r="AI365" s="11"/>
      <c r="AJ365" s="10"/>
      <c r="AK365" s="10"/>
      <c r="AL365" s="6"/>
      <c r="AM365" s="10"/>
      <c r="AN365" s="11"/>
      <c r="AO365" s="11"/>
      <c r="AP365" s="11"/>
      <c r="AQ365" s="6"/>
      <c r="AR365" s="10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V365" s="3"/>
      <c r="BW365" s="3"/>
    </row>
    <row r="366" spans="8:75" x14ac:dyDescent="0.2">
      <c r="H366" s="84"/>
      <c r="AE366" s="47"/>
      <c r="AF366" s="10"/>
      <c r="AG366" s="11"/>
      <c r="AH366" s="10"/>
      <c r="AI366" s="11"/>
      <c r="AJ366" s="10"/>
      <c r="AK366" s="10"/>
      <c r="AL366" s="6"/>
      <c r="AM366" s="10"/>
      <c r="AN366" s="11"/>
      <c r="AO366" s="11"/>
      <c r="AP366" s="11"/>
      <c r="AQ366" s="6"/>
      <c r="AR366" s="10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V366" s="3"/>
      <c r="BW366" s="3"/>
    </row>
    <row r="367" spans="8:75" x14ac:dyDescent="0.2">
      <c r="H367" s="84"/>
      <c r="AE367" s="47"/>
      <c r="AF367" s="10"/>
      <c r="AG367" s="11"/>
      <c r="AH367" s="10"/>
      <c r="AI367" s="11"/>
      <c r="AJ367" s="10"/>
      <c r="AK367" s="10"/>
      <c r="AL367" s="6"/>
      <c r="AM367" s="10"/>
      <c r="AN367" s="11"/>
      <c r="AO367" s="11"/>
      <c r="AP367" s="11"/>
      <c r="AQ367" s="6"/>
      <c r="AR367" s="10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V367" s="3"/>
      <c r="BW367" s="3"/>
    </row>
    <row r="368" spans="8:75" x14ac:dyDescent="0.2">
      <c r="H368" s="84"/>
      <c r="AE368" s="47"/>
      <c r="AF368" s="10"/>
      <c r="AG368" s="11"/>
      <c r="AH368" s="10"/>
      <c r="AI368" s="11"/>
      <c r="AJ368" s="10"/>
      <c r="AK368" s="10"/>
      <c r="AL368" s="6"/>
      <c r="AM368" s="10"/>
      <c r="AN368" s="11"/>
      <c r="AO368" s="11"/>
      <c r="AP368" s="11"/>
      <c r="AQ368" s="6"/>
      <c r="AR368" s="10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V368" s="3"/>
      <c r="BW368" s="3"/>
    </row>
    <row r="369" spans="8:75" x14ac:dyDescent="0.2">
      <c r="H369" s="84"/>
      <c r="AE369" s="47"/>
      <c r="AF369" s="10"/>
      <c r="AG369" s="11"/>
      <c r="AH369" s="10"/>
      <c r="AI369" s="11"/>
      <c r="AJ369" s="10"/>
      <c r="AK369" s="10"/>
      <c r="AL369" s="6"/>
      <c r="AM369" s="10"/>
      <c r="AN369" s="11"/>
      <c r="AO369" s="11"/>
      <c r="AP369" s="11"/>
      <c r="AQ369" s="6"/>
      <c r="AR369" s="10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V369" s="3"/>
      <c r="BW369" s="3"/>
    </row>
    <row r="370" spans="8:75" x14ac:dyDescent="0.2">
      <c r="H370" s="84"/>
      <c r="AE370" s="47"/>
      <c r="AF370" s="10"/>
      <c r="AG370" s="11"/>
      <c r="AH370" s="10"/>
      <c r="AI370" s="11"/>
      <c r="AJ370" s="10"/>
      <c r="AK370" s="10"/>
      <c r="AL370" s="6"/>
      <c r="AM370" s="10"/>
      <c r="AN370" s="11"/>
      <c r="AO370" s="11"/>
      <c r="AP370" s="11"/>
      <c r="AQ370" s="6"/>
      <c r="AR370" s="10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V370" s="3"/>
      <c r="BW370" s="3"/>
    </row>
    <row r="371" spans="8:75" x14ac:dyDescent="0.2">
      <c r="H371" s="84"/>
      <c r="AE371" s="47"/>
      <c r="AF371" s="10"/>
      <c r="AG371" s="11"/>
      <c r="AH371" s="10"/>
      <c r="AI371" s="11"/>
      <c r="AJ371" s="10"/>
      <c r="AK371" s="10"/>
      <c r="AL371" s="6"/>
      <c r="AM371" s="10"/>
      <c r="AN371" s="11"/>
      <c r="AO371" s="11"/>
      <c r="AP371" s="11"/>
      <c r="AQ371" s="6"/>
      <c r="AR371" s="10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V371" s="3"/>
      <c r="BW371" s="3"/>
    </row>
    <row r="372" spans="8:75" x14ac:dyDescent="0.2">
      <c r="H372" s="84"/>
      <c r="AE372" s="47"/>
      <c r="AF372" s="10"/>
      <c r="AG372" s="11"/>
      <c r="AH372" s="10"/>
      <c r="AI372" s="11"/>
      <c r="AJ372" s="10"/>
      <c r="AK372" s="10"/>
      <c r="AL372" s="6"/>
      <c r="AM372" s="10"/>
      <c r="AN372" s="11"/>
      <c r="AO372" s="11"/>
      <c r="AP372" s="11"/>
      <c r="AQ372" s="6"/>
      <c r="AR372" s="10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V372" s="3"/>
      <c r="BW372" s="3"/>
    </row>
    <row r="373" spans="8:75" x14ac:dyDescent="0.2">
      <c r="H373" s="84"/>
      <c r="AE373" s="47"/>
      <c r="AF373" s="10"/>
      <c r="AG373" s="11"/>
      <c r="AH373" s="10"/>
      <c r="AI373" s="11"/>
      <c r="AJ373" s="10"/>
      <c r="AK373" s="10"/>
      <c r="AL373" s="6"/>
      <c r="AM373" s="10"/>
      <c r="AN373" s="11"/>
      <c r="AO373" s="11"/>
      <c r="AP373" s="11"/>
      <c r="AQ373" s="6"/>
      <c r="AR373" s="10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V373" s="3"/>
      <c r="BW373" s="3"/>
    </row>
    <row r="374" spans="8:75" x14ac:dyDescent="0.2">
      <c r="H374" s="84"/>
      <c r="AE374" s="47"/>
      <c r="AF374" s="10"/>
      <c r="AG374" s="11"/>
      <c r="AH374" s="10"/>
      <c r="AI374" s="11"/>
      <c r="AJ374" s="10"/>
      <c r="AK374" s="10"/>
      <c r="AL374" s="6"/>
      <c r="AM374" s="10"/>
      <c r="AN374" s="11"/>
      <c r="AO374" s="11"/>
      <c r="AP374" s="11"/>
      <c r="AQ374" s="6"/>
      <c r="AR374" s="10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V374" s="3"/>
      <c r="BW374" s="3"/>
    </row>
    <row r="375" spans="8:75" x14ac:dyDescent="0.2">
      <c r="H375" s="84"/>
      <c r="AE375" s="47"/>
      <c r="AF375" s="10"/>
      <c r="AG375" s="11"/>
      <c r="AH375" s="10"/>
      <c r="AI375" s="11"/>
      <c r="AJ375" s="10"/>
      <c r="AK375" s="10"/>
      <c r="AL375" s="6"/>
      <c r="AM375" s="10"/>
      <c r="AN375" s="11"/>
      <c r="AO375" s="11"/>
      <c r="AP375" s="11"/>
      <c r="AQ375" s="6"/>
      <c r="AR375" s="10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V375" s="3"/>
      <c r="BW375" s="3"/>
    </row>
    <row r="376" spans="8:75" x14ac:dyDescent="0.2">
      <c r="H376" s="84"/>
      <c r="AE376" s="47"/>
      <c r="AF376" s="10"/>
      <c r="AG376" s="11"/>
      <c r="AH376" s="10"/>
      <c r="AI376" s="11"/>
      <c r="AJ376" s="10"/>
      <c r="AK376" s="10"/>
      <c r="AL376" s="6"/>
      <c r="AM376" s="10"/>
      <c r="AN376" s="11"/>
      <c r="AO376" s="11"/>
      <c r="AP376" s="11"/>
      <c r="AQ376" s="6"/>
      <c r="AR376" s="10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V376" s="3"/>
      <c r="BW376" s="3"/>
    </row>
    <row r="377" spans="8:75" x14ac:dyDescent="0.2">
      <c r="H377" s="84"/>
      <c r="AE377" s="47"/>
      <c r="AF377" s="10"/>
      <c r="AG377" s="11"/>
      <c r="AH377" s="10"/>
      <c r="AI377" s="11"/>
      <c r="AJ377" s="10"/>
      <c r="AK377" s="10"/>
      <c r="AL377" s="6"/>
      <c r="AM377" s="10"/>
      <c r="AN377" s="11"/>
      <c r="AO377" s="11"/>
      <c r="AP377" s="11"/>
      <c r="AQ377" s="6"/>
      <c r="AR377" s="10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V377" s="3"/>
      <c r="BW377" s="3"/>
    </row>
    <row r="378" spans="8:75" x14ac:dyDescent="0.2">
      <c r="H378" s="84"/>
      <c r="AE378" s="47"/>
      <c r="AF378" s="10"/>
      <c r="AG378" s="11"/>
      <c r="AH378" s="10"/>
      <c r="AI378" s="11"/>
      <c r="AJ378" s="10"/>
      <c r="AK378" s="10"/>
      <c r="AL378" s="6"/>
      <c r="AM378" s="10"/>
      <c r="AN378" s="11"/>
      <c r="AO378" s="11"/>
      <c r="AP378" s="11"/>
      <c r="AQ378" s="6"/>
      <c r="AR378" s="10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V378" s="3"/>
      <c r="BW378" s="3"/>
    </row>
    <row r="379" spans="8:75" x14ac:dyDescent="0.2">
      <c r="H379" s="84"/>
      <c r="AE379" s="47"/>
      <c r="AF379" s="10"/>
      <c r="AG379" s="11"/>
      <c r="AH379" s="10"/>
      <c r="AI379" s="11"/>
      <c r="AJ379" s="10"/>
      <c r="AK379" s="10"/>
      <c r="AL379" s="6"/>
      <c r="AM379" s="10"/>
      <c r="AN379" s="11"/>
      <c r="AO379" s="11"/>
      <c r="AP379" s="11"/>
      <c r="AQ379" s="6"/>
      <c r="AR379" s="10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V379" s="3"/>
      <c r="BW379" s="3"/>
    </row>
    <row r="380" spans="8:75" x14ac:dyDescent="0.2">
      <c r="H380" s="84"/>
      <c r="AE380" s="47"/>
      <c r="AF380" s="10"/>
      <c r="AG380" s="11"/>
      <c r="AH380" s="10"/>
      <c r="AI380" s="11"/>
      <c r="AJ380" s="10"/>
      <c r="AK380" s="10"/>
      <c r="AL380" s="6"/>
      <c r="AM380" s="10"/>
      <c r="AN380" s="11"/>
      <c r="AO380" s="11"/>
      <c r="AP380" s="11"/>
      <c r="AQ380" s="6"/>
      <c r="AR380" s="10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V380" s="3"/>
      <c r="BW380" s="3"/>
    </row>
    <row r="381" spans="8:75" x14ac:dyDescent="0.2">
      <c r="H381" s="84"/>
      <c r="AE381" s="47"/>
      <c r="AF381" s="10"/>
      <c r="AG381" s="11"/>
      <c r="AH381" s="10"/>
      <c r="AI381" s="11"/>
      <c r="AJ381" s="10"/>
      <c r="AK381" s="10"/>
      <c r="AL381" s="6"/>
      <c r="AM381" s="10"/>
      <c r="AN381" s="11"/>
      <c r="AO381" s="11"/>
      <c r="AP381" s="11"/>
      <c r="AQ381" s="6"/>
      <c r="AR381" s="10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V381" s="3"/>
      <c r="BW381" s="3"/>
    </row>
    <row r="382" spans="8:75" x14ac:dyDescent="0.2">
      <c r="H382" s="84"/>
      <c r="AE382" s="47"/>
      <c r="AF382" s="10"/>
      <c r="AG382" s="11"/>
      <c r="AH382" s="10"/>
      <c r="AI382" s="11"/>
      <c r="AJ382" s="10"/>
      <c r="AK382" s="10"/>
      <c r="AL382" s="6"/>
      <c r="AM382" s="10"/>
      <c r="AN382" s="11"/>
      <c r="AO382" s="11"/>
      <c r="AP382" s="11"/>
      <c r="AQ382" s="6"/>
      <c r="AR382" s="10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V382" s="3"/>
      <c r="BW382" s="3"/>
    </row>
    <row r="383" spans="8:75" x14ac:dyDescent="0.2">
      <c r="H383" s="84"/>
      <c r="AE383" s="47"/>
      <c r="AF383" s="10"/>
      <c r="AG383" s="11"/>
      <c r="AH383" s="10"/>
      <c r="AI383" s="11"/>
      <c r="AJ383" s="10"/>
      <c r="AK383" s="10"/>
      <c r="AL383" s="6"/>
      <c r="AM383" s="10"/>
      <c r="AN383" s="11"/>
      <c r="AO383" s="11"/>
      <c r="AP383" s="11"/>
      <c r="AQ383" s="6"/>
      <c r="AR383" s="10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V383" s="3"/>
      <c r="BW383" s="3"/>
    </row>
    <row r="384" spans="8:75" x14ac:dyDescent="0.2">
      <c r="H384" s="84"/>
      <c r="AE384" s="47"/>
      <c r="AF384" s="10"/>
      <c r="AG384" s="11"/>
      <c r="AH384" s="10"/>
      <c r="AI384" s="11"/>
      <c r="AJ384" s="10"/>
      <c r="AK384" s="10"/>
      <c r="AL384" s="6"/>
      <c r="AM384" s="10"/>
      <c r="AN384" s="11"/>
      <c r="AO384" s="11"/>
      <c r="AP384" s="11"/>
      <c r="AQ384" s="6"/>
      <c r="AR384" s="10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V384" s="3"/>
      <c r="BW384" s="3"/>
    </row>
    <row r="385" spans="8:75" x14ac:dyDescent="0.2">
      <c r="H385" s="84"/>
      <c r="AE385" s="47"/>
      <c r="AF385" s="10"/>
      <c r="AG385" s="11"/>
      <c r="AH385" s="10"/>
      <c r="AI385" s="11"/>
      <c r="AJ385" s="10"/>
      <c r="AK385" s="10"/>
      <c r="AL385" s="6"/>
      <c r="AM385" s="10"/>
      <c r="AN385" s="11"/>
      <c r="AO385" s="11"/>
      <c r="AP385" s="11"/>
      <c r="AQ385" s="6"/>
      <c r="AR385" s="10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V385" s="3"/>
      <c r="BW385" s="3"/>
    </row>
    <row r="386" spans="8:75" x14ac:dyDescent="0.2">
      <c r="H386" s="84"/>
      <c r="AE386" s="47"/>
      <c r="AF386" s="10"/>
      <c r="AG386" s="11"/>
      <c r="AH386" s="10"/>
      <c r="AI386" s="11"/>
      <c r="AJ386" s="10"/>
      <c r="AK386" s="10"/>
      <c r="AL386" s="6"/>
      <c r="AM386" s="10"/>
      <c r="AN386" s="11"/>
      <c r="AO386" s="11"/>
      <c r="AP386" s="11"/>
      <c r="AQ386" s="6"/>
      <c r="AR386" s="10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V386" s="3"/>
      <c r="BW386" s="3"/>
    </row>
    <row r="387" spans="8:75" x14ac:dyDescent="0.2">
      <c r="H387" s="84"/>
      <c r="AE387" s="47"/>
      <c r="AF387" s="10"/>
      <c r="AG387" s="11"/>
      <c r="AH387" s="10"/>
      <c r="AI387" s="11"/>
      <c r="AJ387" s="10"/>
      <c r="AK387" s="10"/>
      <c r="AL387" s="6"/>
      <c r="AM387" s="10"/>
      <c r="AN387" s="11"/>
      <c r="AO387" s="11"/>
      <c r="AP387" s="11"/>
      <c r="AQ387" s="6"/>
      <c r="AR387" s="10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V387" s="3"/>
      <c r="BW387" s="3"/>
    </row>
    <row r="388" spans="8:75" x14ac:dyDescent="0.2">
      <c r="H388" s="84"/>
      <c r="AE388" s="47"/>
      <c r="AF388" s="10"/>
      <c r="AG388" s="11"/>
      <c r="AH388" s="10"/>
      <c r="AI388" s="11"/>
      <c r="AJ388" s="10"/>
      <c r="AK388" s="10"/>
      <c r="AL388" s="6"/>
      <c r="AM388" s="10"/>
      <c r="AN388" s="11"/>
      <c r="AO388" s="11"/>
      <c r="AP388" s="11"/>
      <c r="AQ388" s="6"/>
      <c r="AR388" s="10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V388" s="3"/>
      <c r="BW388" s="3"/>
    </row>
    <row r="389" spans="8:75" x14ac:dyDescent="0.2">
      <c r="H389" s="84"/>
      <c r="AE389" s="47"/>
      <c r="AF389" s="10"/>
      <c r="AG389" s="11"/>
      <c r="AH389" s="10"/>
      <c r="AI389" s="11"/>
      <c r="AJ389" s="10"/>
      <c r="AK389" s="10"/>
      <c r="AL389" s="6"/>
      <c r="AM389" s="10"/>
      <c r="AN389" s="11"/>
      <c r="AO389" s="11"/>
      <c r="AP389" s="11"/>
      <c r="AQ389" s="6"/>
      <c r="AR389" s="10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V389" s="3"/>
      <c r="BW389" s="3"/>
    </row>
    <row r="390" spans="8:75" x14ac:dyDescent="0.2">
      <c r="H390" s="84"/>
      <c r="AE390" s="47"/>
      <c r="AF390" s="10"/>
      <c r="AG390" s="11"/>
      <c r="AH390" s="10"/>
      <c r="AI390" s="11"/>
      <c r="AJ390" s="10"/>
      <c r="AK390" s="10"/>
      <c r="AL390" s="6"/>
      <c r="AM390" s="10"/>
      <c r="AN390" s="11"/>
      <c r="AO390" s="11"/>
      <c r="AP390" s="11"/>
      <c r="AQ390" s="6"/>
      <c r="AR390" s="10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V390" s="3"/>
      <c r="BW390" s="3"/>
    </row>
    <row r="391" spans="8:75" x14ac:dyDescent="0.2">
      <c r="H391" s="84"/>
      <c r="AE391" s="47"/>
      <c r="AF391" s="10"/>
      <c r="AG391" s="11"/>
      <c r="AH391" s="10"/>
      <c r="AI391" s="11"/>
      <c r="AJ391" s="10"/>
      <c r="AK391" s="10"/>
      <c r="AL391" s="6"/>
      <c r="AM391" s="10"/>
      <c r="AN391" s="11"/>
      <c r="AO391" s="11"/>
      <c r="AP391" s="11"/>
      <c r="AQ391" s="6"/>
      <c r="AR391" s="10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V391" s="3"/>
      <c r="BW391" s="3"/>
    </row>
    <row r="392" spans="8:75" x14ac:dyDescent="0.2">
      <c r="H392" s="84"/>
      <c r="AE392" s="47"/>
      <c r="AF392" s="10"/>
      <c r="AG392" s="11"/>
      <c r="AH392" s="10"/>
      <c r="AI392" s="11"/>
      <c r="AJ392" s="10"/>
      <c r="AK392" s="10"/>
      <c r="AL392" s="6"/>
      <c r="AM392" s="10"/>
      <c r="AN392" s="11"/>
      <c r="AO392" s="11"/>
      <c r="AP392" s="11"/>
      <c r="AQ392" s="6"/>
      <c r="AR392" s="10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V392" s="3"/>
      <c r="BW392" s="3"/>
    </row>
    <row r="393" spans="8:75" x14ac:dyDescent="0.2">
      <c r="H393" s="84"/>
      <c r="AE393" s="47"/>
      <c r="AF393" s="10"/>
      <c r="AG393" s="11"/>
      <c r="AH393" s="10"/>
      <c r="AI393" s="11"/>
      <c r="AJ393" s="10"/>
      <c r="AK393" s="10"/>
      <c r="AL393" s="6"/>
      <c r="AM393" s="10"/>
      <c r="AN393" s="11"/>
      <c r="AO393" s="11"/>
      <c r="AP393" s="11"/>
      <c r="AQ393" s="6"/>
      <c r="AR393" s="10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V393" s="3"/>
      <c r="BW393" s="3"/>
    </row>
    <row r="394" spans="8:75" x14ac:dyDescent="0.2">
      <c r="H394" s="84"/>
      <c r="AE394" s="47"/>
      <c r="AF394" s="10"/>
      <c r="AG394" s="11"/>
      <c r="AH394" s="10"/>
      <c r="AI394" s="11"/>
      <c r="AJ394" s="10"/>
      <c r="AK394" s="10"/>
      <c r="AL394" s="6"/>
      <c r="AM394" s="10"/>
      <c r="AN394" s="11"/>
      <c r="AO394" s="11"/>
      <c r="AP394" s="11"/>
      <c r="AQ394" s="6"/>
      <c r="AR394" s="10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V394" s="3"/>
      <c r="BW394" s="3"/>
    </row>
    <row r="395" spans="8:75" x14ac:dyDescent="0.2">
      <c r="H395" s="84"/>
      <c r="AE395" s="47"/>
      <c r="AF395" s="10"/>
      <c r="AG395" s="11"/>
      <c r="AH395" s="10"/>
      <c r="AI395" s="11"/>
      <c r="AJ395" s="10"/>
      <c r="AK395" s="10"/>
      <c r="AL395" s="6"/>
      <c r="AM395" s="10"/>
      <c r="AN395" s="11"/>
      <c r="AO395" s="11"/>
      <c r="AP395" s="11"/>
      <c r="AQ395" s="6"/>
      <c r="AR395" s="10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V395" s="3"/>
      <c r="BW395" s="3"/>
    </row>
    <row r="396" spans="8:75" x14ac:dyDescent="0.2">
      <c r="H396" s="84"/>
      <c r="AE396" s="47"/>
      <c r="AF396" s="10"/>
      <c r="AG396" s="11"/>
      <c r="AH396" s="10"/>
      <c r="AI396" s="11"/>
      <c r="AJ396" s="10"/>
      <c r="AK396" s="10"/>
      <c r="AL396" s="6"/>
      <c r="AM396" s="10"/>
      <c r="AN396" s="11"/>
      <c r="AO396" s="11"/>
      <c r="AP396" s="11"/>
      <c r="AQ396" s="6"/>
      <c r="AR396" s="10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V396" s="3"/>
      <c r="BW396" s="3"/>
    </row>
    <row r="397" spans="8:75" x14ac:dyDescent="0.2">
      <c r="H397" s="84"/>
      <c r="AE397" s="47"/>
      <c r="AF397" s="10"/>
      <c r="AG397" s="11"/>
      <c r="AH397" s="10"/>
      <c r="AI397" s="11"/>
      <c r="AJ397" s="10"/>
      <c r="AK397" s="10"/>
      <c r="AL397" s="6"/>
      <c r="AM397" s="10"/>
      <c r="AN397" s="11"/>
      <c r="AO397" s="11"/>
      <c r="AP397" s="11"/>
      <c r="AQ397" s="6"/>
      <c r="AR397" s="10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V397" s="3"/>
      <c r="BW397" s="3"/>
    </row>
    <row r="398" spans="8:75" x14ac:dyDescent="0.2">
      <c r="H398" s="84"/>
      <c r="AE398" s="47"/>
      <c r="AF398" s="10"/>
      <c r="AG398" s="11"/>
      <c r="AH398" s="10"/>
      <c r="AI398" s="11"/>
      <c r="AJ398" s="10"/>
      <c r="AK398" s="10"/>
      <c r="AL398" s="6"/>
      <c r="AM398" s="10"/>
      <c r="AN398" s="11"/>
      <c r="AO398" s="11"/>
      <c r="AP398" s="11"/>
      <c r="AQ398" s="6"/>
      <c r="AR398" s="10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V398" s="3"/>
      <c r="BW398" s="3"/>
    </row>
    <row r="399" spans="8:75" x14ac:dyDescent="0.2">
      <c r="H399" s="84"/>
      <c r="AE399" s="47"/>
      <c r="AF399" s="10"/>
      <c r="AG399" s="11"/>
      <c r="AH399" s="10"/>
      <c r="AI399" s="11"/>
      <c r="AJ399" s="10"/>
      <c r="AK399" s="10"/>
      <c r="AL399" s="6"/>
      <c r="AM399" s="10"/>
      <c r="AN399" s="11"/>
      <c r="AO399" s="11"/>
      <c r="AP399" s="11"/>
      <c r="AQ399" s="6"/>
      <c r="AR399" s="10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V399" s="3"/>
      <c r="BW399" s="3"/>
    </row>
    <row r="400" spans="8:75" x14ac:dyDescent="0.2">
      <c r="H400" s="84"/>
      <c r="AE400" s="47"/>
      <c r="AF400" s="10"/>
      <c r="AG400" s="11"/>
      <c r="AH400" s="10"/>
      <c r="AI400" s="11"/>
      <c r="AJ400" s="10"/>
      <c r="AK400" s="10"/>
      <c r="AL400" s="6"/>
      <c r="AM400" s="10"/>
      <c r="AN400" s="11"/>
      <c r="AO400" s="11"/>
      <c r="AP400" s="11"/>
      <c r="AQ400" s="6"/>
      <c r="AR400" s="10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V400" s="3"/>
      <c r="BW400" s="3"/>
    </row>
    <row r="401" spans="8:75" x14ac:dyDescent="0.2">
      <c r="H401" s="84"/>
      <c r="AE401" s="47"/>
      <c r="AF401" s="10"/>
      <c r="AG401" s="11"/>
      <c r="AH401" s="10"/>
      <c r="AI401" s="11"/>
      <c r="AJ401" s="10"/>
      <c r="AK401" s="10"/>
      <c r="AL401" s="6"/>
      <c r="AM401" s="10"/>
      <c r="AN401" s="11"/>
      <c r="AO401" s="11"/>
      <c r="AP401" s="11"/>
      <c r="AQ401" s="6"/>
      <c r="AR401" s="10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V401" s="3"/>
      <c r="BW401" s="3"/>
    </row>
    <row r="402" spans="8:75" x14ac:dyDescent="0.2">
      <c r="H402" s="84"/>
      <c r="AE402" s="47"/>
      <c r="AF402" s="10"/>
      <c r="AG402" s="11"/>
      <c r="AH402" s="10"/>
      <c r="AI402" s="11"/>
      <c r="AJ402" s="10"/>
      <c r="AK402" s="10"/>
      <c r="AL402" s="6"/>
      <c r="AM402" s="10"/>
      <c r="AN402" s="11"/>
      <c r="AO402" s="11"/>
      <c r="AP402" s="11"/>
      <c r="AQ402" s="6"/>
      <c r="AR402" s="10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V402" s="3"/>
      <c r="BW402" s="3"/>
    </row>
    <row r="403" spans="8:75" x14ac:dyDescent="0.2">
      <c r="H403" s="84"/>
      <c r="AE403" s="47"/>
      <c r="AF403" s="10"/>
      <c r="AG403" s="11"/>
      <c r="AH403" s="10"/>
      <c r="AI403" s="11"/>
      <c r="AJ403" s="10"/>
      <c r="AK403" s="10"/>
      <c r="AL403" s="6"/>
      <c r="AM403" s="10"/>
      <c r="AN403" s="11"/>
      <c r="AO403" s="11"/>
      <c r="AP403" s="11"/>
      <c r="AQ403" s="6"/>
      <c r="AR403" s="10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V403" s="3"/>
      <c r="BW403" s="3"/>
    </row>
    <row r="404" spans="8:75" x14ac:dyDescent="0.2">
      <c r="H404" s="84"/>
      <c r="AE404" s="47"/>
      <c r="AF404" s="10"/>
      <c r="AG404" s="11"/>
      <c r="AH404" s="10"/>
      <c r="AI404" s="11"/>
      <c r="AJ404" s="10"/>
      <c r="AK404" s="10"/>
      <c r="AL404" s="6"/>
      <c r="AM404" s="10"/>
      <c r="AN404" s="11"/>
      <c r="AO404" s="11"/>
      <c r="AP404" s="11"/>
      <c r="AQ404" s="6"/>
      <c r="AR404" s="10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V404" s="3"/>
      <c r="BW404" s="3"/>
    </row>
    <row r="405" spans="8:75" x14ac:dyDescent="0.2">
      <c r="H405" s="84"/>
      <c r="AE405" s="47"/>
      <c r="AF405" s="10"/>
      <c r="AG405" s="11"/>
      <c r="AH405" s="10"/>
      <c r="AI405" s="11"/>
      <c r="AJ405" s="10"/>
      <c r="AK405" s="10"/>
      <c r="AL405" s="6"/>
      <c r="AM405" s="10"/>
      <c r="AN405" s="11"/>
      <c r="AO405" s="11"/>
      <c r="AP405" s="11"/>
      <c r="AQ405" s="6"/>
      <c r="AR405" s="10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V405" s="3"/>
      <c r="BW405" s="3"/>
    </row>
    <row r="406" spans="8:75" x14ac:dyDescent="0.2">
      <c r="H406" s="84"/>
      <c r="AE406" s="47"/>
      <c r="AF406" s="10"/>
      <c r="AG406" s="11"/>
      <c r="AH406" s="10"/>
      <c r="AI406" s="11"/>
      <c r="AJ406" s="10"/>
      <c r="AK406" s="10"/>
      <c r="AL406" s="6"/>
      <c r="AM406" s="10"/>
      <c r="AN406" s="11"/>
      <c r="AO406" s="11"/>
      <c r="AP406" s="11"/>
      <c r="AQ406" s="6"/>
      <c r="AR406" s="10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V406" s="3"/>
      <c r="BW406" s="3"/>
    </row>
    <row r="407" spans="8:75" x14ac:dyDescent="0.2">
      <c r="H407" s="84"/>
      <c r="AE407" s="47"/>
      <c r="AF407" s="10"/>
      <c r="AG407" s="11"/>
      <c r="AH407" s="10"/>
      <c r="AI407" s="11"/>
      <c r="AJ407" s="10"/>
      <c r="AK407" s="10"/>
      <c r="AL407" s="6"/>
      <c r="AM407" s="10"/>
      <c r="AN407" s="11"/>
      <c r="AO407" s="11"/>
      <c r="AP407" s="11"/>
      <c r="AQ407" s="6"/>
      <c r="AR407" s="10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V407" s="3"/>
      <c r="BW407" s="3"/>
    </row>
    <row r="408" spans="8:75" x14ac:dyDescent="0.2">
      <c r="H408" s="84"/>
      <c r="AE408" s="47"/>
      <c r="AF408" s="10"/>
      <c r="AG408" s="11"/>
      <c r="AH408" s="10"/>
      <c r="AI408" s="11"/>
      <c r="AJ408" s="10"/>
      <c r="AK408" s="10"/>
      <c r="AL408" s="6"/>
      <c r="AM408" s="10"/>
      <c r="AN408" s="11"/>
      <c r="AO408" s="11"/>
      <c r="AP408" s="11"/>
      <c r="AQ408" s="6"/>
      <c r="AR408" s="10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V408" s="3"/>
      <c r="BW408" s="3"/>
    </row>
    <row r="409" spans="8:75" x14ac:dyDescent="0.2">
      <c r="H409" s="84"/>
      <c r="AE409" s="47"/>
      <c r="AF409" s="10"/>
      <c r="AG409" s="11"/>
      <c r="AH409" s="10"/>
      <c r="AI409" s="11"/>
      <c r="AJ409" s="10"/>
      <c r="AK409" s="10"/>
      <c r="AL409" s="6"/>
      <c r="AM409" s="10"/>
      <c r="AN409" s="11"/>
      <c r="AO409" s="11"/>
      <c r="AP409" s="11"/>
      <c r="AQ409" s="6"/>
      <c r="AR409" s="10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V409" s="3"/>
      <c r="BW409" s="3"/>
    </row>
    <row r="410" spans="8:75" x14ac:dyDescent="0.2">
      <c r="H410" s="84"/>
      <c r="AE410" s="47"/>
      <c r="AF410" s="10"/>
      <c r="AG410" s="11"/>
      <c r="AH410" s="10"/>
      <c r="AI410" s="11"/>
      <c r="AJ410" s="10"/>
      <c r="AK410" s="10"/>
      <c r="AL410" s="6"/>
      <c r="AM410" s="10"/>
      <c r="AN410" s="11"/>
      <c r="AO410" s="11"/>
      <c r="AP410" s="11"/>
      <c r="AQ410" s="6"/>
      <c r="AR410" s="10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V410" s="3"/>
      <c r="BW410" s="3"/>
    </row>
    <row r="411" spans="8:75" x14ac:dyDescent="0.2">
      <c r="H411" s="84"/>
      <c r="AE411" s="47"/>
      <c r="AF411" s="10"/>
      <c r="AG411" s="11"/>
      <c r="AH411" s="10"/>
      <c r="AI411" s="11"/>
      <c r="AJ411" s="10"/>
      <c r="AK411" s="10"/>
      <c r="AL411" s="6"/>
      <c r="AM411" s="10"/>
      <c r="AN411" s="11"/>
      <c r="AO411" s="11"/>
      <c r="AP411" s="11"/>
      <c r="AQ411" s="6"/>
      <c r="AR411" s="10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V411" s="3"/>
      <c r="BW411" s="3"/>
    </row>
    <row r="412" spans="8:75" x14ac:dyDescent="0.2">
      <c r="H412" s="84"/>
      <c r="AE412" s="47"/>
      <c r="AF412" s="10"/>
      <c r="AG412" s="11"/>
      <c r="AH412" s="10"/>
      <c r="AI412" s="11"/>
      <c r="AJ412" s="10"/>
      <c r="AK412" s="10"/>
      <c r="AL412" s="6"/>
      <c r="AM412" s="10"/>
      <c r="AN412" s="11"/>
      <c r="AO412" s="11"/>
      <c r="AP412" s="11"/>
      <c r="AQ412" s="6"/>
      <c r="AR412" s="10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V412" s="3"/>
      <c r="BW412" s="3"/>
    </row>
    <row r="413" spans="8:75" x14ac:dyDescent="0.2">
      <c r="H413" s="84"/>
      <c r="AE413" s="47"/>
      <c r="AF413" s="10"/>
      <c r="AG413" s="11"/>
      <c r="AH413" s="10"/>
      <c r="AI413" s="11"/>
      <c r="AJ413" s="10"/>
      <c r="AK413" s="10"/>
      <c r="AL413" s="6"/>
      <c r="AM413" s="10"/>
      <c r="AN413" s="11"/>
      <c r="AO413" s="11"/>
      <c r="AP413" s="11"/>
      <c r="AQ413" s="6"/>
      <c r="AR413" s="10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V413" s="3"/>
      <c r="BW413" s="3"/>
    </row>
    <row r="414" spans="8:75" x14ac:dyDescent="0.2">
      <c r="H414" s="84"/>
      <c r="AE414" s="47"/>
      <c r="AF414" s="10"/>
      <c r="AG414" s="11"/>
      <c r="AH414" s="10"/>
      <c r="AI414" s="11"/>
      <c r="AJ414" s="10"/>
      <c r="AK414" s="10"/>
      <c r="AL414" s="6"/>
      <c r="AM414" s="10"/>
      <c r="AN414" s="11"/>
      <c r="AO414" s="11"/>
      <c r="AP414" s="11"/>
      <c r="AQ414" s="6"/>
      <c r="AR414" s="10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V414" s="3"/>
      <c r="BW414" s="3"/>
    </row>
    <row r="415" spans="8:75" x14ac:dyDescent="0.2">
      <c r="H415" s="84"/>
      <c r="AE415" s="47"/>
      <c r="AF415" s="10"/>
      <c r="AG415" s="11"/>
      <c r="AH415" s="10"/>
      <c r="AI415" s="11"/>
      <c r="AJ415" s="10"/>
      <c r="AK415" s="10"/>
      <c r="AL415" s="6"/>
      <c r="AM415" s="10"/>
      <c r="AN415" s="11"/>
      <c r="AO415" s="11"/>
      <c r="AP415" s="11"/>
      <c r="AQ415" s="6"/>
      <c r="AR415" s="10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V415" s="3"/>
      <c r="BW415" s="3"/>
    </row>
    <row r="416" spans="8:75" x14ac:dyDescent="0.2">
      <c r="H416" s="84"/>
      <c r="AE416" s="47"/>
      <c r="AF416" s="10"/>
      <c r="AG416" s="11"/>
      <c r="AH416" s="10"/>
      <c r="AI416" s="11"/>
      <c r="AJ416" s="10"/>
      <c r="AK416" s="10"/>
      <c r="AL416" s="6"/>
      <c r="AM416" s="10"/>
      <c r="AN416" s="11"/>
      <c r="AO416" s="11"/>
      <c r="AP416" s="11"/>
      <c r="AQ416" s="6"/>
      <c r="AR416" s="10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V416" s="3"/>
      <c r="BW416" s="3"/>
    </row>
    <row r="417" spans="8:75" x14ac:dyDescent="0.2">
      <c r="H417" s="84"/>
      <c r="AE417" s="47"/>
      <c r="AF417" s="10"/>
      <c r="AG417" s="11"/>
      <c r="AH417" s="10"/>
      <c r="AI417" s="11"/>
      <c r="AJ417" s="10"/>
      <c r="AK417" s="10"/>
      <c r="AL417" s="6"/>
      <c r="AM417" s="10"/>
      <c r="AN417" s="11"/>
      <c r="AO417" s="11"/>
      <c r="AP417" s="11"/>
      <c r="AQ417" s="6"/>
      <c r="AR417" s="10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V417" s="3"/>
      <c r="BW417" s="3"/>
    </row>
    <row r="418" spans="8:75" x14ac:dyDescent="0.2">
      <c r="H418" s="84"/>
      <c r="AE418" s="47"/>
      <c r="AF418" s="10"/>
      <c r="AG418" s="11"/>
      <c r="AH418" s="10"/>
      <c r="AI418" s="11"/>
      <c r="AJ418" s="10"/>
      <c r="AK418" s="10"/>
      <c r="AL418" s="6"/>
      <c r="AM418" s="10"/>
      <c r="AN418" s="11"/>
      <c r="AO418" s="11"/>
      <c r="AP418" s="11"/>
      <c r="AQ418" s="6"/>
      <c r="AR418" s="10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V418" s="3"/>
      <c r="BW418" s="3"/>
    </row>
    <row r="419" spans="8:75" x14ac:dyDescent="0.2">
      <c r="H419" s="84"/>
      <c r="AE419" s="47"/>
      <c r="AF419" s="10"/>
      <c r="AG419" s="11"/>
      <c r="AH419" s="10"/>
      <c r="AI419" s="11"/>
      <c r="AJ419" s="10"/>
      <c r="AK419" s="10"/>
      <c r="AL419" s="6"/>
      <c r="AM419" s="10"/>
      <c r="AN419" s="11"/>
      <c r="AO419" s="11"/>
      <c r="AP419" s="11"/>
      <c r="AQ419" s="6"/>
      <c r="AR419" s="10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V419" s="3"/>
      <c r="BW419" s="3"/>
    </row>
    <row r="420" spans="8:75" x14ac:dyDescent="0.2">
      <c r="H420" s="84"/>
      <c r="AE420" s="47"/>
      <c r="AF420" s="10"/>
      <c r="AG420" s="11"/>
      <c r="AH420" s="10"/>
      <c r="AI420" s="11"/>
      <c r="AJ420" s="10"/>
      <c r="AK420" s="10"/>
      <c r="AL420" s="6"/>
      <c r="AM420" s="10"/>
      <c r="AN420" s="11"/>
      <c r="AO420" s="11"/>
      <c r="AP420" s="11"/>
      <c r="AQ420" s="6"/>
      <c r="AR420" s="10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V420" s="3"/>
      <c r="BW420" s="3"/>
    </row>
    <row r="421" spans="8:75" x14ac:dyDescent="0.2">
      <c r="H421" s="84"/>
      <c r="AE421" s="47"/>
      <c r="AF421" s="10"/>
      <c r="AG421" s="11"/>
      <c r="AH421" s="10"/>
      <c r="AI421" s="11"/>
      <c r="AJ421" s="10"/>
      <c r="AK421" s="10"/>
      <c r="AL421" s="6"/>
      <c r="AM421" s="10"/>
      <c r="AN421" s="11"/>
      <c r="AO421" s="11"/>
      <c r="AP421" s="11"/>
      <c r="AQ421" s="6"/>
      <c r="AR421" s="10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V421" s="3"/>
      <c r="BW421" s="3"/>
    </row>
    <row r="422" spans="8:75" x14ac:dyDescent="0.2">
      <c r="H422" s="84"/>
      <c r="AE422" s="47"/>
      <c r="AF422" s="10"/>
      <c r="AG422" s="11"/>
      <c r="AH422" s="10"/>
      <c r="AI422" s="11"/>
      <c r="AJ422" s="10"/>
      <c r="AK422" s="10"/>
      <c r="AL422" s="6"/>
      <c r="AM422" s="10"/>
      <c r="AN422" s="11"/>
      <c r="AO422" s="11"/>
      <c r="AP422" s="11"/>
      <c r="AQ422" s="6"/>
      <c r="AR422" s="10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V422" s="3"/>
      <c r="BW422" s="3"/>
    </row>
    <row r="423" spans="8:75" x14ac:dyDescent="0.2">
      <c r="H423" s="84"/>
      <c r="AE423" s="47"/>
      <c r="AF423" s="10"/>
      <c r="AG423" s="11"/>
      <c r="AH423" s="10"/>
      <c r="AI423" s="11"/>
      <c r="AJ423" s="10"/>
      <c r="AK423" s="10"/>
      <c r="AL423" s="6"/>
      <c r="AM423" s="10"/>
      <c r="AN423" s="11"/>
      <c r="AO423" s="11"/>
      <c r="AP423" s="11"/>
      <c r="AQ423" s="6"/>
      <c r="AR423" s="10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V423" s="3"/>
      <c r="BW423" s="3"/>
    </row>
    <row r="424" spans="8:75" x14ac:dyDescent="0.2">
      <c r="H424" s="84"/>
      <c r="AE424" s="47"/>
      <c r="AF424" s="10"/>
      <c r="AG424" s="11"/>
      <c r="AH424" s="10"/>
      <c r="AI424" s="11"/>
      <c r="AJ424" s="10"/>
      <c r="AK424" s="10"/>
      <c r="AL424" s="6"/>
      <c r="AM424" s="10"/>
      <c r="AN424" s="11"/>
      <c r="AO424" s="11"/>
      <c r="AP424" s="11"/>
      <c r="AQ424" s="6"/>
      <c r="AR424" s="10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V424" s="3"/>
      <c r="BW424" s="3"/>
    </row>
    <row r="425" spans="8:75" x14ac:dyDescent="0.2">
      <c r="H425" s="84"/>
      <c r="AE425" s="47"/>
      <c r="AF425" s="10"/>
      <c r="AG425" s="11"/>
      <c r="AH425" s="10"/>
      <c r="AI425" s="11"/>
      <c r="AJ425" s="10"/>
      <c r="AK425" s="10"/>
      <c r="AL425" s="6"/>
      <c r="AM425" s="10"/>
      <c r="AN425" s="11"/>
      <c r="AO425" s="11"/>
      <c r="AP425" s="11"/>
      <c r="AQ425" s="6"/>
      <c r="AR425" s="10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V425" s="3"/>
      <c r="BW425" s="3"/>
    </row>
    <row r="426" spans="8:75" x14ac:dyDescent="0.2">
      <c r="H426" s="84"/>
      <c r="AE426" s="47"/>
      <c r="AF426" s="10"/>
      <c r="AG426" s="11"/>
      <c r="AH426" s="10"/>
      <c r="AI426" s="11"/>
      <c r="AJ426" s="10"/>
      <c r="AK426" s="10"/>
      <c r="AL426" s="6"/>
      <c r="AM426" s="10"/>
      <c r="AN426" s="11"/>
      <c r="AO426" s="11"/>
      <c r="AP426" s="11"/>
      <c r="AQ426" s="6"/>
      <c r="AR426" s="10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V426" s="3"/>
      <c r="BW426" s="3"/>
    </row>
    <row r="427" spans="8:75" x14ac:dyDescent="0.2">
      <c r="H427" s="84"/>
      <c r="AE427" s="47"/>
      <c r="AF427" s="10"/>
      <c r="AG427" s="11"/>
      <c r="AH427" s="10"/>
      <c r="AI427" s="11"/>
      <c r="AJ427" s="10"/>
      <c r="AK427" s="10"/>
      <c r="AL427" s="6"/>
      <c r="AM427" s="10"/>
      <c r="AN427" s="11"/>
      <c r="AO427" s="11"/>
      <c r="AP427" s="11"/>
      <c r="AQ427" s="6"/>
      <c r="AR427" s="10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V427" s="3"/>
      <c r="BW427" s="3"/>
    </row>
    <row r="428" spans="8:75" x14ac:dyDescent="0.2">
      <c r="H428" s="84"/>
      <c r="AE428" s="47"/>
      <c r="AF428" s="10"/>
      <c r="AG428" s="11"/>
      <c r="AH428" s="10"/>
      <c r="AI428" s="11"/>
      <c r="AJ428" s="10"/>
      <c r="AK428" s="10"/>
      <c r="AL428" s="6"/>
      <c r="AM428" s="10"/>
      <c r="AN428" s="11"/>
      <c r="AO428" s="11"/>
      <c r="AP428" s="11"/>
      <c r="AQ428" s="6"/>
      <c r="AR428" s="10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V428" s="3"/>
      <c r="BW428" s="3"/>
    </row>
    <row r="429" spans="8:75" x14ac:dyDescent="0.2">
      <c r="H429" s="84"/>
      <c r="AE429" s="47"/>
      <c r="AF429" s="10"/>
      <c r="AG429" s="11"/>
      <c r="AH429" s="10"/>
      <c r="AI429" s="11"/>
      <c r="AJ429" s="10"/>
      <c r="AK429" s="10"/>
      <c r="AL429" s="6"/>
      <c r="AM429" s="10"/>
      <c r="AN429" s="11"/>
      <c r="AO429" s="11"/>
      <c r="AP429" s="11"/>
      <c r="AQ429" s="6"/>
      <c r="AR429" s="10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V429" s="3"/>
      <c r="BW429" s="3"/>
    </row>
    <row r="430" spans="8:75" x14ac:dyDescent="0.2">
      <c r="H430" s="84"/>
      <c r="AE430" s="47"/>
      <c r="AF430" s="10"/>
      <c r="AG430" s="11"/>
      <c r="AH430" s="10"/>
      <c r="AI430" s="11"/>
      <c r="AJ430" s="10"/>
      <c r="AK430" s="10"/>
      <c r="AL430" s="6"/>
      <c r="AM430" s="10"/>
      <c r="AN430" s="11"/>
      <c r="AO430" s="11"/>
      <c r="AP430" s="11"/>
      <c r="AQ430" s="6"/>
      <c r="AR430" s="10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V430" s="3"/>
      <c r="BW430" s="3"/>
    </row>
    <row r="431" spans="8:75" x14ac:dyDescent="0.2">
      <c r="H431" s="84"/>
      <c r="AE431" s="47"/>
      <c r="AF431" s="10"/>
      <c r="AG431" s="11"/>
      <c r="AH431" s="10"/>
      <c r="AI431" s="11"/>
      <c r="AJ431" s="10"/>
      <c r="AK431" s="10"/>
      <c r="AL431" s="6"/>
      <c r="AM431" s="10"/>
      <c r="AN431" s="11"/>
      <c r="AO431" s="11"/>
      <c r="AP431" s="11"/>
      <c r="AQ431" s="6"/>
      <c r="AR431" s="10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V431" s="3"/>
      <c r="BW431" s="3"/>
    </row>
    <row r="432" spans="8:75" x14ac:dyDescent="0.2">
      <c r="H432" s="84"/>
      <c r="AE432" s="47"/>
      <c r="AF432" s="10"/>
      <c r="AG432" s="11"/>
      <c r="AH432" s="10"/>
      <c r="AI432" s="11"/>
      <c r="AJ432" s="10"/>
      <c r="AK432" s="10"/>
      <c r="AL432" s="6"/>
      <c r="AM432" s="10"/>
      <c r="AN432" s="11"/>
      <c r="AO432" s="11"/>
      <c r="AP432" s="11"/>
      <c r="AQ432" s="6"/>
      <c r="AR432" s="10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V432" s="3"/>
      <c r="BW432" s="3"/>
    </row>
    <row r="433" spans="8:75" x14ac:dyDescent="0.2">
      <c r="H433" s="84"/>
      <c r="AE433" s="47"/>
      <c r="AF433" s="10"/>
      <c r="AG433" s="11"/>
      <c r="AH433" s="10"/>
      <c r="AI433" s="11"/>
      <c r="AJ433" s="10"/>
      <c r="AK433" s="10"/>
      <c r="AL433" s="6"/>
      <c r="AM433" s="10"/>
      <c r="AN433" s="11"/>
      <c r="AO433" s="11"/>
      <c r="AP433" s="11"/>
      <c r="AQ433" s="6"/>
      <c r="AR433" s="10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V433" s="3"/>
      <c r="BW433" s="3"/>
    </row>
    <row r="434" spans="8:75" x14ac:dyDescent="0.2">
      <c r="H434" s="84"/>
      <c r="AE434" s="47"/>
      <c r="AF434" s="10"/>
      <c r="AG434" s="11"/>
      <c r="AH434" s="10"/>
      <c r="AI434" s="11"/>
      <c r="AJ434" s="10"/>
      <c r="AK434" s="10"/>
      <c r="AL434" s="6"/>
      <c r="AM434" s="10"/>
      <c r="AN434" s="11"/>
      <c r="AO434" s="11"/>
      <c r="AP434" s="11"/>
      <c r="AQ434" s="6"/>
      <c r="AR434" s="10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V434" s="3"/>
      <c r="BW434" s="3"/>
    </row>
    <row r="435" spans="8:75" x14ac:dyDescent="0.2">
      <c r="H435" s="84"/>
      <c r="AE435" s="47"/>
      <c r="AF435" s="10"/>
      <c r="AG435" s="11"/>
      <c r="AH435" s="10"/>
      <c r="AI435" s="11"/>
      <c r="AJ435" s="10"/>
      <c r="AK435" s="10"/>
      <c r="AL435" s="6"/>
      <c r="AM435" s="10"/>
      <c r="AN435" s="11"/>
      <c r="AO435" s="11"/>
      <c r="AP435" s="11"/>
      <c r="AQ435" s="6"/>
      <c r="AR435" s="10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V435" s="3"/>
      <c r="BW435" s="3"/>
    </row>
    <row r="436" spans="8:75" x14ac:dyDescent="0.2">
      <c r="H436" s="84"/>
      <c r="AE436" s="47"/>
      <c r="AF436" s="10"/>
      <c r="AG436" s="11"/>
      <c r="AH436" s="10"/>
      <c r="AI436" s="11"/>
      <c r="AJ436" s="10"/>
      <c r="AK436" s="10"/>
      <c r="AL436" s="6"/>
      <c r="AM436" s="10"/>
      <c r="AN436" s="11"/>
      <c r="AO436" s="11"/>
      <c r="AP436" s="11"/>
      <c r="AQ436" s="6"/>
      <c r="AR436" s="10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V436" s="3"/>
      <c r="BW436" s="3"/>
    </row>
    <row r="437" spans="8:75" x14ac:dyDescent="0.2">
      <c r="H437" s="84"/>
      <c r="AE437" s="47"/>
      <c r="AF437" s="10"/>
      <c r="AG437" s="11"/>
      <c r="AH437" s="10"/>
      <c r="AI437" s="11"/>
      <c r="AJ437" s="10"/>
      <c r="AK437" s="10"/>
      <c r="AL437" s="6"/>
      <c r="AM437" s="10"/>
      <c r="AN437" s="11"/>
      <c r="AO437" s="11"/>
      <c r="AP437" s="11"/>
      <c r="AQ437" s="6"/>
      <c r="AR437" s="10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V437" s="3"/>
      <c r="BW437" s="3"/>
    </row>
    <row r="438" spans="8:75" x14ac:dyDescent="0.2">
      <c r="H438" s="84"/>
      <c r="AE438" s="47"/>
      <c r="AF438" s="10"/>
      <c r="AG438" s="11"/>
      <c r="AH438" s="10"/>
      <c r="AI438" s="11"/>
      <c r="AJ438" s="10"/>
      <c r="AK438" s="10"/>
      <c r="AL438" s="6"/>
      <c r="AM438" s="10"/>
      <c r="AN438" s="11"/>
      <c r="AO438" s="11"/>
      <c r="AP438" s="11"/>
      <c r="AQ438" s="6"/>
      <c r="AR438" s="10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V438" s="3"/>
      <c r="BW438" s="3"/>
    </row>
    <row r="439" spans="8:75" x14ac:dyDescent="0.2">
      <c r="H439" s="84"/>
      <c r="AE439" s="47"/>
      <c r="AF439" s="10"/>
      <c r="AG439" s="11"/>
      <c r="AH439" s="10"/>
      <c r="AI439" s="11"/>
      <c r="AJ439" s="10"/>
      <c r="AK439" s="10"/>
      <c r="AL439" s="6"/>
      <c r="AM439" s="10"/>
      <c r="AN439" s="11"/>
      <c r="AO439" s="11"/>
      <c r="AP439" s="11"/>
      <c r="AQ439" s="6"/>
      <c r="AR439" s="10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V439" s="3"/>
      <c r="BW439" s="3"/>
    </row>
    <row r="440" spans="8:75" x14ac:dyDescent="0.2">
      <c r="H440" s="84"/>
      <c r="AE440" s="47"/>
      <c r="AF440" s="10"/>
      <c r="AG440" s="11"/>
      <c r="AH440" s="10"/>
      <c r="AI440" s="11"/>
      <c r="AJ440" s="10"/>
      <c r="AK440" s="10"/>
      <c r="AL440" s="6"/>
      <c r="AM440" s="10"/>
      <c r="AN440" s="11"/>
      <c r="AO440" s="11"/>
      <c r="AP440" s="11"/>
      <c r="AQ440" s="6"/>
      <c r="AR440" s="10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V440" s="3"/>
      <c r="BW440" s="3"/>
    </row>
    <row r="441" spans="8:75" x14ac:dyDescent="0.2">
      <c r="H441" s="84"/>
      <c r="AE441" s="47"/>
      <c r="AF441" s="10"/>
      <c r="AG441" s="11"/>
      <c r="AH441" s="10"/>
      <c r="AI441" s="11"/>
      <c r="AJ441" s="10"/>
      <c r="AK441" s="10"/>
      <c r="AL441" s="6"/>
      <c r="AM441" s="10"/>
      <c r="AN441" s="11"/>
      <c r="AO441" s="11"/>
      <c r="AP441" s="11"/>
      <c r="AQ441" s="6"/>
      <c r="AR441" s="10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V441" s="3"/>
      <c r="BW441" s="3"/>
    </row>
    <row r="442" spans="8:75" x14ac:dyDescent="0.2">
      <c r="H442" s="84"/>
      <c r="AE442" s="47"/>
      <c r="AF442" s="10"/>
      <c r="AG442" s="11"/>
      <c r="AH442" s="10"/>
      <c r="AI442" s="11"/>
      <c r="AJ442" s="10"/>
      <c r="AK442" s="10"/>
      <c r="AL442" s="6"/>
      <c r="AM442" s="10"/>
      <c r="AN442" s="11"/>
      <c r="AO442" s="11"/>
      <c r="AP442" s="11"/>
      <c r="AQ442" s="6"/>
      <c r="AR442" s="10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V442" s="3"/>
      <c r="BW442" s="3"/>
    </row>
    <row r="443" spans="8:75" x14ac:dyDescent="0.2">
      <c r="H443" s="84"/>
      <c r="AE443" s="47"/>
      <c r="AF443" s="10"/>
      <c r="AG443" s="11"/>
      <c r="AH443" s="10"/>
      <c r="AI443" s="11"/>
      <c r="AJ443" s="10"/>
      <c r="AK443" s="10"/>
      <c r="AL443" s="6"/>
      <c r="AM443" s="10"/>
      <c r="AN443" s="11"/>
      <c r="AO443" s="11"/>
      <c r="AP443" s="11"/>
      <c r="AQ443" s="6"/>
      <c r="AR443" s="10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V443" s="3"/>
      <c r="BW443" s="3"/>
    </row>
    <row r="444" spans="8:75" x14ac:dyDescent="0.2">
      <c r="H444" s="84"/>
      <c r="AE444" s="47"/>
      <c r="AF444" s="10"/>
      <c r="AG444" s="11"/>
      <c r="AH444" s="10"/>
      <c r="AI444" s="11"/>
      <c r="AJ444" s="10"/>
      <c r="AK444" s="10"/>
      <c r="AL444" s="6"/>
      <c r="AM444" s="10"/>
      <c r="AN444" s="11"/>
      <c r="AO444" s="11"/>
      <c r="AP444" s="11"/>
      <c r="AQ444" s="6"/>
      <c r="AR444" s="10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V444" s="3"/>
      <c r="BW444" s="3"/>
    </row>
    <row r="445" spans="8:75" x14ac:dyDescent="0.2">
      <c r="H445" s="84"/>
      <c r="AE445" s="47"/>
      <c r="AF445" s="10"/>
      <c r="AG445" s="11"/>
      <c r="AH445" s="10"/>
      <c r="AI445" s="11"/>
      <c r="AJ445" s="10"/>
      <c r="AK445" s="10"/>
      <c r="AL445" s="6"/>
      <c r="AM445" s="10"/>
      <c r="AN445" s="11"/>
      <c r="AO445" s="11"/>
      <c r="AP445" s="11"/>
      <c r="AQ445" s="6"/>
      <c r="AR445" s="10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V445" s="3"/>
      <c r="BW445" s="3"/>
    </row>
    <row r="446" spans="8:75" x14ac:dyDescent="0.2">
      <c r="H446" s="84"/>
      <c r="AE446" s="47"/>
      <c r="AF446" s="10"/>
      <c r="AG446" s="11"/>
      <c r="AH446" s="10"/>
      <c r="AI446" s="11"/>
      <c r="AJ446" s="10"/>
      <c r="AK446" s="10"/>
      <c r="AL446" s="6"/>
      <c r="AM446" s="10"/>
      <c r="AN446" s="11"/>
      <c r="AO446" s="11"/>
      <c r="AP446" s="11"/>
      <c r="AQ446" s="6"/>
      <c r="AR446" s="10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V446" s="3"/>
      <c r="BW446" s="3"/>
    </row>
    <row r="447" spans="8:75" x14ac:dyDescent="0.2">
      <c r="H447" s="84"/>
      <c r="AE447" s="47"/>
      <c r="AF447" s="10"/>
      <c r="AG447" s="11"/>
      <c r="AH447" s="10"/>
      <c r="AI447" s="11"/>
      <c r="AJ447" s="10"/>
      <c r="AK447" s="10"/>
      <c r="AL447" s="6"/>
      <c r="AM447" s="10"/>
      <c r="AN447" s="11"/>
      <c r="AO447" s="11"/>
      <c r="AP447" s="11"/>
      <c r="AQ447" s="6"/>
      <c r="AR447" s="10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V447" s="3"/>
      <c r="BW447" s="3"/>
    </row>
    <row r="448" spans="8:75" x14ac:dyDescent="0.2">
      <c r="H448" s="84"/>
      <c r="AE448" s="47"/>
      <c r="AF448" s="10"/>
      <c r="AG448" s="11"/>
      <c r="AH448" s="10"/>
      <c r="AI448" s="11"/>
      <c r="AJ448" s="10"/>
      <c r="AK448" s="10"/>
      <c r="AL448" s="6"/>
      <c r="AM448" s="10"/>
      <c r="AN448" s="11"/>
      <c r="AO448" s="11"/>
      <c r="AP448" s="11"/>
      <c r="AQ448" s="6"/>
      <c r="AR448" s="10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V448" s="3"/>
      <c r="BW448" s="3"/>
    </row>
    <row r="449" spans="8:75" x14ac:dyDescent="0.2">
      <c r="H449" s="84"/>
      <c r="AE449" s="47"/>
      <c r="AF449" s="10"/>
      <c r="AG449" s="11"/>
      <c r="AH449" s="10"/>
      <c r="AI449" s="11"/>
      <c r="AJ449" s="10"/>
      <c r="AK449" s="10"/>
      <c r="AL449" s="6"/>
      <c r="AM449" s="10"/>
      <c r="AN449" s="11"/>
      <c r="AO449" s="11"/>
      <c r="AP449" s="11"/>
      <c r="AQ449" s="6"/>
      <c r="AR449" s="10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V449" s="3"/>
      <c r="BW449" s="3"/>
    </row>
    <row r="450" spans="8:75" x14ac:dyDescent="0.2">
      <c r="H450" s="84"/>
      <c r="AE450" s="47"/>
      <c r="AF450" s="10"/>
      <c r="AG450" s="11"/>
      <c r="AH450" s="10"/>
      <c r="AI450" s="11"/>
      <c r="AJ450" s="10"/>
      <c r="AK450" s="10"/>
      <c r="AL450" s="6"/>
      <c r="AM450" s="10"/>
      <c r="AN450" s="11"/>
      <c r="AO450" s="11"/>
      <c r="AP450" s="11"/>
      <c r="AQ450" s="6"/>
      <c r="AR450" s="10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V450" s="3"/>
      <c r="BW450" s="3"/>
    </row>
    <row r="451" spans="8:75" x14ac:dyDescent="0.2">
      <c r="H451" s="84"/>
      <c r="AE451" s="47"/>
      <c r="AF451" s="10"/>
      <c r="AG451" s="11"/>
      <c r="AH451" s="10"/>
      <c r="AI451" s="11"/>
      <c r="AJ451" s="10"/>
      <c r="AK451" s="10"/>
      <c r="AL451" s="6"/>
      <c r="AM451" s="10"/>
      <c r="AN451" s="11"/>
      <c r="AO451" s="11"/>
      <c r="AP451" s="11"/>
      <c r="AQ451" s="6"/>
      <c r="AR451" s="10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V451" s="3"/>
      <c r="BW451" s="3"/>
    </row>
    <row r="452" spans="8:75" x14ac:dyDescent="0.2">
      <c r="H452" s="84"/>
      <c r="AE452" s="47"/>
      <c r="AF452" s="10"/>
      <c r="AG452" s="11"/>
      <c r="AH452" s="10"/>
      <c r="AI452" s="11"/>
      <c r="AJ452" s="10"/>
      <c r="AK452" s="10"/>
      <c r="AL452" s="6"/>
      <c r="AM452" s="10"/>
      <c r="AN452" s="11"/>
      <c r="AO452" s="11"/>
      <c r="AP452" s="11"/>
      <c r="AQ452" s="6"/>
      <c r="AR452" s="10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V452" s="3"/>
      <c r="BW452" s="3"/>
    </row>
    <row r="453" spans="8:75" x14ac:dyDescent="0.2">
      <c r="H453" s="84"/>
      <c r="AE453" s="47"/>
      <c r="AF453" s="10"/>
      <c r="AG453" s="11"/>
      <c r="AH453" s="10"/>
      <c r="AI453" s="11"/>
      <c r="AJ453" s="10"/>
      <c r="AK453" s="10"/>
      <c r="AL453" s="6"/>
      <c r="AM453" s="10"/>
      <c r="AN453" s="11"/>
      <c r="AO453" s="11"/>
      <c r="AP453" s="11"/>
      <c r="AQ453" s="6"/>
      <c r="AR453" s="10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V453" s="3"/>
      <c r="BW453" s="3"/>
    </row>
    <row r="454" spans="8:75" x14ac:dyDescent="0.2">
      <c r="H454" s="84"/>
      <c r="AE454" s="47"/>
      <c r="AF454" s="10"/>
      <c r="AG454" s="11"/>
      <c r="AH454" s="10"/>
      <c r="AI454" s="11"/>
      <c r="AJ454" s="10"/>
      <c r="AK454" s="10"/>
      <c r="AL454" s="6"/>
      <c r="AM454" s="10"/>
      <c r="AN454" s="11"/>
      <c r="AO454" s="11"/>
      <c r="AP454" s="11"/>
      <c r="AQ454" s="6"/>
      <c r="AR454" s="10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V454" s="3"/>
      <c r="BW454" s="3"/>
    </row>
    <row r="455" spans="8:75" x14ac:dyDescent="0.2">
      <c r="H455" s="84"/>
      <c r="AE455" s="47"/>
      <c r="AF455" s="10"/>
      <c r="AG455" s="11"/>
      <c r="AH455" s="10"/>
      <c r="AI455" s="11"/>
      <c r="AJ455" s="10"/>
      <c r="AK455" s="10"/>
      <c r="AL455" s="6"/>
      <c r="AM455" s="10"/>
      <c r="AN455" s="11"/>
      <c r="AO455" s="11"/>
      <c r="AP455" s="11"/>
      <c r="AQ455" s="6"/>
      <c r="AR455" s="10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V455" s="3"/>
      <c r="BW455" s="3"/>
    </row>
    <row r="456" spans="8:75" x14ac:dyDescent="0.2">
      <c r="H456" s="84"/>
      <c r="AE456" s="47"/>
      <c r="AF456" s="10"/>
      <c r="AG456" s="11"/>
      <c r="AH456" s="10"/>
      <c r="AI456" s="11"/>
      <c r="AJ456" s="10"/>
      <c r="AK456" s="10"/>
      <c r="AL456" s="6"/>
      <c r="AM456" s="10"/>
      <c r="AN456" s="11"/>
      <c r="AO456" s="11"/>
      <c r="AP456" s="11"/>
      <c r="AQ456" s="6"/>
      <c r="AR456" s="10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V456" s="3"/>
      <c r="BW456" s="3"/>
    </row>
    <row r="457" spans="8:75" x14ac:dyDescent="0.2">
      <c r="H457" s="84"/>
      <c r="AE457" s="47"/>
      <c r="AF457" s="10"/>
      <c r="AG457" s="11"/>
      <c r="AH457" s="10"/>
      <c r="AI457" s="11"/>
      <c r="AJ457" s="10"/>
      <c r="AK457" s="10"/>
      <c r="AL457" s="6"/>
      <c r="AM457" s="10"/>
      <c r="AN457" s="11"/>
      <c r="AO457" s="11"/>
      <c r="AP457" s="11"/>
      <c r="AQ457" s="6"/>
      <c r="AR457" s="10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V457" s="3"/>
      <c r="BW457" s="3"/>
    </row>
    <row r="458" spans="8:75" x14ac:dyDescent="0.2">
      <c r="H458" s="84"/>
      <c r="AE458" s="47"/>
      <c r="AF458" s="10"/>
      <c r="AG458" s="11"/>
      <c r="AH458" s="10"/>
      <c r="AI458" s="11"/>
      <c r="AJ458" s="10"/>
      <c r="AK458" s="10"/>
      <c r="AL458" s="6"/>
      <c r="AM458" s="10"/>
      <c r="AN458" s="11"/>
      <c r="AO458" s="11"/>
      <c r="AP458" s="11"/>
      <c r="AQ458" s="6"/>
      <c r="AR458" s="10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V458" s="3"/>
      <c r="BW458" s="3"/>
    </row>
    <row r="459" spans="8:75" x14ac:dyDescent="0.2">
      <c r="H459" s="84"/>
      <c r="AE459" s="47"/>
      <c r="AF459" s="10"/>
      <c r="AG459" s="11"/>
      <c r="AH459" s="10"/>
      <c r="AI459" s="11"/>
      <c r="AJ459" s="10"/>
      <c r="AK459" s="10"/>
      <c r="AL459" s="6"/>
      <c r="AM459" s="10"/>
      <c r="AN459" s="11"/>
      <c r="AO459" s="11"/>
      <c r="AP459" s="11"/>
      <c r="AQ459" s="6"/>
      <c r="AR459" s="10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V459" s="3"/>
      <c r="BW459" s="3"/>
    </row>
    <row r="460" spans="8:75" x14ac:dyDescent="0.2">
      <c r="H460" s="84"/>
      <c r="AE460" s="47"/>
      <c r="AF460" s="10"/>
      <c r="AG460" s="11"/>
      <c r="AH460" s="10"/>
      <c r="AI460" s="11"/>
      <c r="AJ460" s="10"/>
      <c r="AK460" s="10"/>
      <c r="AL460" s="6"/>
      <c r="AM460" s="10"/>
      <c r="AN460" s="11"/>
      <c r="AO460" s="11"/>
      <c r="AP460" s="11"/>
      <c r="AQ460" s="6"/>
      <c r="AR460" s="10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V460" s="3"/>
      <c r="BW460" s="3"/>
    </row>
    <row r="461" spans="8:75" x14ac:dyDescent="0.2">
      <c r="H461" s="84"/>
      <c r="AE461" s="47"/>
      <c r="AF461" s="10"/>
      <c r="AG461" s="11"/>
      <c r="AH461" s="10"/>
      <c r="AI461" s="11"/>
      <c r="AJ461" s="10"/>
      <c r="AK461" s="10"/>
      <c r="AL461" s="6"/>
      <c r="AM461" s="10"/>
      <c r="AN461" s="11"/>
      <c r="AO461" s="11"/>
      <c r="AP461" s="11"/>
      <c r="AQ461" s="6"/>
      <c r="AR461" s="10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V461" s="3"/>
      <c r="BW461" s="3"/>
    </row>
    <row r="462" spans="8:75" x14ac:dyDescent="0.2">
      <c r="H462" s="84"/>
      <c r="AE462" s="47"/>
      <c r="AF462" s="10"/>
      <c r="AG462" s="11"/>
      <c r="AH462" s="10"/>
      <c r="AI462" s="11"/>
      <c r="AJ462" s="10"/>
      <c r="AK462" s="10"/>
      <c r="AL462" s="6"/>
      <c r="AM462" s="10"/>
      <c r="AN462" s="11"/>
      <c r="AO462" s="11"/>
      <c r="AP462" s="11"/>
      <c r="AQ462" s="6"/>
      <c r="AR462" s="10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V462" s="3"/>
      <c r="BW462" s="3"/>
    </row>
    <row r="463" spans="8:75" x14ac:dyDescent="0.2">
      <c r="H463" s="84"/>
      <c r="AE463" s="47"/>
      <c r="AF463" s="10"/>
      <c r="AG463" s="11"/>
      <c r="AH463" s="10"/>
      <c r="AI463" s="11"/>
      <c r="AJ463" s="10"/>
      <c r="AK463" s="10"/>
      <c r="AL463" s="6"/>
      <c r="AM463" s="10"/>
      <c r="AN463" s="11"/>
      <c r="AO463" s="11"/>
      <c r="AP463" s="11"/>
      <c r="AQ463" s="6"/>
      <c r="AR463" s="10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V463" s="3"/>
      <c r="BW463" s="3"/>
    </row>
    <row r="464" spans="8:75" x14ac:dyDescent="0.2">
      <c r="H464" s="84"/>
      <c r="AE464" s="47"/>
      <c r="AF464" s="10"/>
      <c r="AG464" s="11"/>
      <c r="AH464" s="10"/>
      <c r="AI464" s="11"/>
      <c r="AJ464" s="10"/>
      <c r="AK464" s="10"/>
      <c r="AL464" s="6"/>
      <c r="AM464" s="10"/>
      <c r="AN464" s="11"/>
      <c r="AO464" s="11"/>
      <c r="AP464" s="11"/>
      <c r="AQ464" s="6"/>
      <c r="AR464" s="10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V464" s="3"/>
      <c r="BW464" s="3"/>
    </row>
    <row r="465" spans="8:75" x14ac:dyDescent="0.2">
      <c r="H465" s="84"/>
      <c r="AE465" s="47"/>
      <c r="AF465" s="10"/>
      <c r="AG465" s="11"/>
      <c r="AH465" s="10"/>
      <c r="AI465" s="11"/>
      <c r="AJ465" s="10"/>
      <c r="AK465" s="10"/>
      <c r="AL465" s="6"/>
      <c r="AM465" s="10"/>
      <c r="AN465" s="11"/>
      <c r="AO465" s="11"/>
      <c r="AP465" s="11"/>
      <c r="AQ465" s="6"/>
      <c r="AR465" s="10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V465" s="3"/>
      <c r="BW465" s="3"/>
    </row>
    <row r="466" spans="8:75" x14ac:dyDescent="0.2">
      <c r="H466" s="84"/>
      <c r="AE466" s="47"/>
      <c r="AF466" s="10"/>
      <c r="AG466" s="11"/>
      <c r="AH466" s="10"/>
      <c r="AI466" s="11"/>
      <c r="AJ466" s="10"/>
      <c r="AK466" s="10"/>
      <c r="AL466" s="6"/>
      <c r="AM466" s="10"/>
      <c r="AN466" s="11"/>
      <c r="AO466" s="11"/>
      <c r="AP466" s="11"/>
      <c r="AQ466" s="6"/>
      <c r="AR466" s="10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V466" s="3"/>
      <c r="BW466" s="3"/>
    </row>
    <row r="467" spans="8:75" x14ac:dyDescent="0.2">
      <c r="H467" s="84"/>
      <c r="AE467" s="47"/>
      <c r="AF467" s="10"/>
      <c r="AG467" s="11"/>
      <c r="AH467" s="10"/>
      <c r="AI467" s="11"/>
      <c r="AJ467" s="10"/>
      <c r="AK467" s="10"/>
      <c r="AL467" s="6"/>
      <c r="AM467" s="10"/>
      <c r="AN467" s="11"/>
      <c r="AO467" s="11"/>
      <c r="AP467" s="11"/>
      <c r="AQ467" s="6"/>
      <c r="AR467" s="10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V467" s="3"/>
      <c r="BW467" s="3"/>
    </row>
    <row r="468" spans="8:75" x14ac:dyDescent="0.2">
      <c r="H468" s="84"/>
      <c r="AE468" s="47"/>
      <c r="AF468" s="10"/>
      <c r="AG468" s="11"/>
      <c r="AH468" s="10"/>
      <c r="AI468" s="11"/>
      <c r="AJ468" s="10"/>
      <c r="AK468" s="10"/>
      <c r="AL468" s="6"/>
      <c r="AM468" s="10"/>
      <c r="AN468" s="11"/>
      <c r="AO468" s="11"/>
      <c r="AP468" s="11"/>
      <c r="AQ468" s="6"/>
      <c r="AR468" s="10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V468" s="3"/>
      <c r="BW468" s="3"/>
    </row>
    <row r="469" spans="8:75" x14ac:dyDescent="0.2">
      <c r="H469" s="84"/>
      <c r="AE469" s="47"/>
      <c r="AF469" s="10"/>
      <c r="AG469" s="11"/>
      <c r="AH469" s="10"/>
      <c r="AI469" s="11"/>
      <c r="AJ469" s="10"/>
      <c r="AK469" s="10"/>
      <c r="AL469" s="6"/>
      <c r="AM469" s="10"/>
      <c r="AN469" s="11"/>
      <c r="AO469" s="11"/>
      <c r="AP469" s="11"/>
      <c r="AQ469" s="6"/>
      <c r="AR469" s="10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V469" s="3"/>
      <c r="BW469" s="3"/>
    </row>
    <row r="470" spans="8:75" x14ac:dyDescent="0.2">
      <c r="H470" s="84"/>
      <c r="AE470" s="47"/>
      <c r="AF470" s="10"/>
      <c r="AG470" s="11"/>
      <c r="AH470" s="10"/>
      <c r="AI470" s="11"/>
      <c r="AJ470" s="10"/>
      <c r="AK470" s="10"/>
      <c r="AL470" s="6"/>
      <c r="AM470" s="10"/>
      <c r="AN470" s="11"/>
      <c r="AO470" s="11"/>
      <c r="AP470" s="11"/>
      <c r="AQ470" s="6"/>
      <c r="AR470" s="10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V470" s="3"/>
      <c r="BW470" s="3"/>
    </row>
    <row r="471" spans="8:75" x14ac:dyDescent="0.2">
      <c r="H471" s="84"/>
      <c r="AE471" s="47"/>
      <c r="AF471" s="10"/>
      <c r="AG471" s="11"/>
      <c r="AH471" s="10"/>
      <c r="AI471" s="11"/>
      <c r="AJ471" s="10"/>
      <c r="AK471" s="10"/>
      <c r="AL471" s="6"/>
      <c r="AM471" s="10"/>
      <c r="AN471" s="11"/>
      <c r="AO471" s="11"/>
      <c r="AP471" s="11"/>
      <c r="AQ471" s="6"/>
      <c r="AR471" s="10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V471" s="3"/>
      <c r="BW471" s="3"/>
    </row>
    <row r="472" spans="8:75" x14ac:dyDescent="0.2">
      <c r="H472" s="84"/>
      <c r="AE472" s="47"/>
      <c r="AF472" s="10"/>
      <c r="AG472" s="11"/>
      <c r="AH472" s="10"/>
      <c r="AI472" s="11"/>
      <c r="AJ472" s="10"/>
      <c r="AK472" s="10"/>
      <c r="AL472" s="6"/>
      <c r="AM472" s="10"/>
      <c r="AN472" s="11"/>
      <c r="AO472" s="11"/>
      <c r="AP472" s="11"/>
      <c r="AQ472" s="6"/>
      <c r="AR472" s="10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V472" s="3"/>
      <c r="BW472" s="3"/>
    </row>
    <row r="473" spans="8:75" x14ac:dyDescent="0.2">
      <c r="H473" s="84"/>
      <c r="AE473" s="47"/>
      <c r="AF473" s="10"/>
      <c r="AG473" s="11"/>
      <c r="AH473" s="10"/>
      <c r="AI473" s="11"/>
      <c r="AJ473" s="10"/>
      <c r="AK473" s="10"/>
      <c r="AL473" s="6"/>
      <c r="AM473" s="10"/>
      <c r="AN473" s="11"/>
      <c r="AO473" s="11"/>
      <c r="AP473" s="11"/>
      <c r="AQ473" s="6"/>
      <c r="AR473" s="10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V473" s="3"/>
      <c r="BW473" s="3"/>
    </row>
    <row r="474" spans="8:75" x14ac:dyDescent="0.2">
      <c r="H474" s="84"/>
      <c r="AE474" s="47"/>
      <c r="AF474" s="10"/>
      <c r="AG474" s="11"/>
      <c r="AH474" s="10"/>
      <c r="AI474" s="11"/>
      <c r="AJ474" s="10"/>
      <c r="AK474" s="10"/>
      <c r="AL474" s="6"/>
      <c r="AM474" s="10"/>
      <c r="AN474" s="11"/>
      <c r="AO474" s="11"/>
      <c r="AP474" s="11"/>
      <c r="AQ474" s="6"/>
      <c r="AR474" s="10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V474" s="3"/>
      <c r="BW474" s="3"/>
    </row>
    <row r="475" spans="8:75" x14ac:dyDescent="0.2">
      <c r="H475" s="84"/>
      <c r="AE475" s="47"/>
      <c r="AF475" s="10"/>
      <c r="AG475" s="11"/>
      <c r="AH475" s="10"/>
      <c r="AI475" s="11"/>
      <c r="AJ475" s="10"/>
      <c r="AK475" s="10"/>
      <c r="AL475" s="6"/>
      <c r="AM475" s="10"/>
      <c r="AN475" s="11"/>
      <c r="AO475" s="11"/>
      <c r="AP475" s="11"/>
      <c r="AQ475" s="6"/>
      <c r="AR475" s="10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V475" s="3"/>
      <c r="BW475" s="3"/>
    </row>
    <row r="476" spans="8:75" x14ac:dyDescent="0.2">
      <c r="H476" s="84"/>
      <c r="AE476" s="47"/>
      <c r="AF476" s="10"/>
      <c r="AG476" s="11"/>
      <c r="AH476" s="10"/>
      <c r="AI476" s="11"/>
      <c r="AJ476" s="10"/>
      <c r="AK476" s="10"/>
      <c r="AL476" s="6"/>
      <c r="AM476" s="10"/>
      <c r="AN476" s="11"/>
      <c r="AO476" s="11"/>
      <c r="AP476" s="11"/>
      <c r="AQ476" s="6"/>
      <c r="AR476" s="10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V476" s="3"/>
      <c r="BW476" s="3"/>
    </row>
    <row r="477" spans="8:75" x14ac:dyDescent="0.2">
      <c r="H477" s="84"/>
      <c r="AE477" s="47"/>
      <c r="AF477" s="10"/>
      <c r="AG477" s="11"/>
      <c r="AH477" s="10"/>
      <c r="AI477" s="11"/>
      <c r="AJ477" s="10"/>
      <c r="AK477" s="10"/>
      <c r="AL477" s="6"/>
      <c r="AM477" s="10"/>
      <c r="AN477" s="11"/>
      <c r="AO477" s="11"/>
      <c r="AP477" s="11"/>
      <c r="AQ477" s="6"/>
      <c r="AR477" s="10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V477" s="3"/>
      <c r="BW477" s="3"/>
    </row>
    <row r="478" spans="8:75" x14ac:dyDescent="0.2">
      <c r="H478" s="84"/>
      <c r="AE478" s="47"/>
      <c r="AF478" s="10"/>
      <c r="AG478" s="11"/>
      <c r="AH478" s="10"/>
      <c r="AI478" s="11"/>
      <c r="AJ478" s="10"/>
      <c r="AK478" s="10"/>
      <c r="AL478" s="6"/>
      <c r="AM478" s="10"/>
      <c r="AN478" s="11"/>
      <c r="AO478" s="11"/>
      <c r="AP478" s="11"/>
      <c r="AQ478" s="6"/>
      <c r="AR478" s="10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V478" s="3"/>
      <c r="BW478" s="3"/>
    </row>
    <row r="479" spans="8:75" x14ac:dyDescent="0.2">
      <c r="H479" s="84"/>
      <c r="AE479" s="47"/>
      <c r="AF479" s="10"/>
      <c r="AG479" s="11"/>
      <c r="AH479" s="10"/>
      <c r="AI479" s="11"/>
      <c r="AJ479" s="10"/>
      <c r="AK479" s="10"/>
      <c r="AL479" s="6"/>
      <c r="AM479" s="10"/>
      <c r="AN479" s="11"/>
      <c r="AO479" s="11"/>
      <c r="AP479" s="11"/>
      <c r="AQ479" s="6"/>
      <c r="AR479" s="10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V479" s="3"/>
      <c r="BW479" s="3"/>
    </row>
    <row r="480" spans="8:75" x14ac:dyDescent="0.2">
      <c r="H480" s="84"/>
      <c r="AE480" s="47"/>
      <c r="AF480" s="10"/>
      <c r="AG480" s="11"/>
      <c r="AH480" s="10"/>
      <c r="AI480" s="11"/>
      <c r="AJ480" s="10"/>
      <c r="AK480" s="10"/>
      <c r="AL480" s="6"/>
      <c r="AM480" s="10"/>
      <c r="AN480" s="11"/>
      <c r="AO480" s="11"/>
      <c r="AP480" s="11"/>
      <c r="AQ480" s="6"/>
      <c r="AR480" s="10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V480" s="3"/>
      <c r="BW480" s="3"/>
    </row>
    <row r="481" spans="8:75" x14ac:dyDescent="0.2">
      <c r="H481" s="84"/>
      <c r="AE481" s="47"/>
      <c r="AF481" s="10"/>
      <c r="AG481" s="11"/>
      <c r="AH481" s="10"/>
      <c r="AI481" s="11"/>
      <c r="AJ481" s="10"/>
      <c r="AK481" s="10"/>
      <c r="AL481" s="6"/>
      <c r="AM481" s="10"/>
      <c r="AN481" s="11"/>
      <c r="AO481" s="11"/>
      <c r="AP481" s="11"/>
      <c r="AQ481" s="6"/>
      <c r="AR481" s="10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V481" s="3"/>
      <c r="BW481" s="3"/>
    </row>
    <row r="482" spans="8:75" x14ac:dyDescent="0.2">
      <c r="H482" s="84"/>
      <c r="AE482" s="47"/>
      <c r="AF482" s="10"/>
      <c r="AG482" s="11"/>
      <c r="AH482" s="10"/>
      <c r="AI482" s="11"/>
      <c r="AJ482" s="10"/>
      <c r="AK482" s="10"/>
      <c r="AL482" s="6"/>
      <c r="AM482" s="10"/>
      <c r="AN482" s="11"/>
      <c r="AO482" s="11"/>
      <c r="AP482" s="11"/>
      <c r="AQ482" s="6"/>
      <c r="AR482" s="10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V482" s="3"/>
      <c r="BW482" s="3"/>
    </row>
    <row r="483" spans="8:75" x14ac:dyDescent="0.2">
      <c r="H483" s="84"/>
      <c r="AE483" s="47"/>
      <c r="AF483" s="10"/>
      <c r="AG483" s="11"/>
      <c r="AH483" s="10"/>
      <c r="AI483" s="11"/>
      <c r="AJ483" s="10"/>
      <c r="AK483" s="10"/>
      <c r="AL483" s="6"/>
      <c r="AM483" s="10"/>
      <c r="AN483" s="11"/>
      <c r="AO483" s="11"/>
      <c r="AP483" s="11"/>
      <c r="AQ483" s="6"/>
      <c r="AR483" s="10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V483" s="3"/>
      <c r="BW483" s="3"/>
    </row>
    <row r="484" spans="8:75" x14ac:dyDescent="0.2">
      <c r="H484" s="84"/>
      <c r="AE484" s="47"/>
      <c r="AF484" s="10"/>
      <c r="AG484" s="11"/>
      <c r="AH484" s="10"/>
      <c r="AI484" s="11"/>
      <c r="AJ484" s="10"/>
      <c r="AK484" s="10"/>
      <c r="AL484" s="6"/>
      <c r="AM484" s="10"/>
      <c r="AN484" s="11"/>
      <c r="AO484" s="11"/>
      <c r="AP484" s="11"/>
      <c r="AQ484" s="6"/>
      <c r="AR484" s="10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V484" s="3"/>
      <c r="BW484" s="3"/>
    </row>
    <row r="485" spans="8:75" x14ac:dyDescent="0.2">
      <c r="H485" s="84"/>
      <c r="AE485" s="47"/>
      <c r="AF485" s="10"/>
      <c r="AG485" s="11"/>
      <c r="AH485" s="10"/>
      <c r="AI485" s="11"/>
      <c r="AJ485" s="10"/>
      <c r="AK485" s="10"/>
      <c r="AL485" s="6"/>
      <c r="AM485" s="10"/>
      <c r="AN485" s="11"/>
      <c r="AO485" s="11"/>
      <c r="AP485" s="11"/>
      <c r="AQ485" s="6"/>
      <c r="AR485" s="10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V485" s="3"/>
      <c r="BW485" s="3"/>
    </row>
    <row r="486" spans="8:75" x14ac:dyDescent="0.2">
      <c r="H486" s="84"/>
      <c r="AE486" s="47"/>
      <c r="AF486" s="10"/>
      <c r="AG486" s="11"/>
      <c r="AH486" s="10"/>
      <c r="AI486" s="11"/>
      <c r="AJ486" s="10"/>
      <c r="AK486" s="10"/>
      <c r="AL486" s="6"/>
      <c r="AM486" s="10"/>
      <c r="AN486" s="11"/>
      <c r="AO486" s="11"/>
      <c r="AP486" s="11"/>
      <c r="AQ486" s="6"/>
      <c r="AR486" s="10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V486" s="3"/>
      <c r="BW486" s="3"/>
    </row>
    <row r="487" spans="8:75" x14ac:dyDescent="0.2">
      <c r="H487" s="84"/>
      <c r="AE487" s="47"/>
      <c r="AF487" s="10"/>
      <c r="AG487" s="11"/>
      <c r="AH487" s="10"/>
      <c r="AI487" s="11"/>
      <c r="AJ487" s="10"/>
      <c r="AK487" s="10"/>
      <c r="AL487" s="6"/>
      <c r="AM487" s="10"/>
      <c r="AN487" s="11"/>
      <c r="AO487" s="11"/>
      <c r="AP487" s="11"/>
      <c r="AQ487" s="6"/>
      <c r="AR487" s="10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V487" s="3"/>
      <c r="BW487" s="3"/>
    </row>
    <row r="488" spans="8:75" x14ac:dyDescent="0.2">
      <c r="H488" s="84"/>
      <c r="AE488" s="47"/>
      <c r="AF488" s="10"/>
      <c r="AG488" s="11"/>
      <c r="AH488" s="10"/>
      <c r="AI488" s="11"/>
      <c r="AJ488" s="10"/>
      <c r="AK488" s="10"/>
      <c r="AL488" s="6"/>
      <c r="AM488" s="10"/>
      <c r="AN488" s="11"/>
      <c r="AO488" s="11"/>
      <c r="AP488" s="11"/>
      <c r="AQ488" s="6"/>
      <c r="AR488" s="10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V488" s="3"/>
      <c r="BW488" s="3"/>
    </row>
    <row r="489" spans="8:75" x14ac:dyDescent="0.2">
      <c r="H489" s="84"/>
      <c r="AE489" s="47"/>
      <c r="AF489" s="10"/>
      <c r="AG489" s="11"/>
      <c r="AH489" s="10"/>
      <c r="AI489" s="11"/>
      <c r="AJ489" s="10"/>
      <c r="AK489" s="10"/>
      <c r="AL489" s="6"/>
      <c r="AM489" s="10"/>
      <c r="AN489" s="11"/>
      <c r="AO489" s="11"/>
      <c r="AP489" s="11"/>
      <c r="AQ489" s="6"/>
      <c r="AR489" s="10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V489" s="3"/>
      <c r="BW489" s="3"/>
    </row>
    <row r="490" spans="8:75" x14ac:dyDescent="0.2">
      <c r="H490" s="84"/>
      <c r="AE490" s="47"/>
      <c r="AF490" s="10"/>
      <c r="AG490" s="11"/>
      <c r="AH490" s="10"/>
      <c r="AI490" s="11"/>
      <c r="AJ490" s="10"/>
      <c r="AK490" s="10"/>
      <c r="AL490" s="6"/>
      <c r="AM490" s="10"/>
      <c r="AN490" s="11"/>
      <c r="AO490" s="11"/>
      <c r="AP490" s="11"/>
      <c r="AQ490" s="6"/>
      <c r="AR490" s="10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V490" s="3"/>
      <c r="BW490" s="3"/>
    </row>
    <row r="491" spans="8:75" x14ac:dyDescent="0.2">
      <c r="H491" s="84"/>
      <c r="AE491" s="47"/>
      <c r="AF491" s="10"/>
      <c r="AG491" s="11"/>
      <c r="AH491" s="10"/>
      <c r="AI491" s="11"/>
      <c r="AJ491" s="10"/>
      <c r="AK491" s="10"/>
      <c r="AL491" s="6"/>
      <c r="AM491" s="10"/>
      <c r="AN491" s="11"/>
      <c r="AO491" s="11"/>
      <c r="AP491" s="11"/>
      <c r="AQ491" s="6"/>
      <c r="AR491" s="10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V491" s="3"/>
      <c r="BW491" s="3"/>
    </row>
    <row r="492" spans="8:75" x14ac:dyDescent="0.2">
      <c r="H492" s="84"/>
      <c r="AE492" s="47"/>
      <c r="AF492" s="10"/>
      <c r="AG492" s="11"/>
      <c r="AH492" s="10"/>
      <c r="AI492" s="11"/>
      <c r="AJ492" s="10"/>
      <c r="AK492" s="10"/>
      <c r="AL492" s="6"/>
      <c r="AM492" s="10"/>
      <c r="AN492" s="11"/>
      <c r="AO492" s="11"/>
      <c r="AP492" s="11"/>
      <c r="AQ492" s="6"/>
      <c r="AR492" s="10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V492" s="3"/>
      <c r="BW492" s="3"/>
    </row>
    <row r="493" spans="8:75" x14ac:dyDescent="0.2">
      <c r="H493" s="84"/>
      <c r="AE493" s="47"/>
      <c r="AF493" s="10"/>
      <c r="AG493" s="11"/>
      <c r="AH493" s="10"/>
      <c r="AI493" s="11"/>
      <c r="AJ493" s="10"/>
      <c r="AK493" s="10"/>
      <c r="AL493" s="6"/>
      <c r="AM493" s="10"/>
      <c r="AN493" s="11"/>
      <c r="AO493" s="11"/>
      <c r="AP493" s="11"/>
      <c r="AQ493" s="6"/>
      <c r="AR493" s="10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V493" s="3"/>
      <c r="BW493" s="3"/>
    </row>
    <row r="494" spans="8:75" x14ac:dyDescent="0.2">
      <c r="H494" s="84"/>
      <c r="AE494" s="47"/>
      <c r="AF494" s="10"/>
      <c r="AG494" s="11"/>
      <c r="AH494" s="10"/>
      <c r="AI494" s="11"/>
      <c r="AJ494" s="10"/>
      <c r="AK494" s="10"/>
      <c r="AL494" s="6"/>
      <c r="AM494" s="10"/>
      <c r="AN494" s="11"/>
      <c r="AO494" s="11"/>
      <c r="AP494" s="11"/>
      <c r="AQ494" s="6"/>
      <c r="AR494" s="10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V494" s="3"/>
      <c r="BW494" s="3"/>
    </row>
    <row r="495" spans="8:75" x14ac:dyDescent="0.2">
      <c r="H495" s="84"/>
      <c r="AE495" s="47"/>
      <c r="AF495" s="10"/>
      <c r="AG495" s="11"/>
      <c r="AH495" s="10"/>
      <c r="AI495" s="11"/>
      <c r="AJ495" s="10"/>
      <c r="AK495" s="10"/>
      <c r="AL495" s="6"/>
      <c r="AM495" s="10"/>
      <c r="AN495" s="11"/>
      <c r="AO495" s="11"/>
      <c r="AP495" s="11"/>
      <c r="AQ495" s="6"/>
      <c r="AR495" s="10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V495" s="3"/>
      <c r="BW495" s="3"/>
    </row>
    <row r="496" spans="8:75" x14ac:dyDescent="0.2">
      <c r="H496" s="84"/>
      <c r="AE496" s="47"/>
      <c r="AF496" s="10"/>
      <c r="AG496" s="11"/>
      <c r="AH496" s="10"/>
      <c r="AI496" s="11"/>
      <c r="AJ496" s="10"/>
      <c r="AK496" s="10"/>
      <c r="AL496" s="6"/>
      <c r="AM496" s="10"/>
      <c r="AN496" s="11"/>
      <c r="AO496" s="11"/>
      <c r="AP496" s="11"/>
      <c r="AQ496" s="6"/>
      <c r="AR496" s="10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V496" s="3"/>
      <c r="BW496" s="3"/>
    </row>
    <row r="497" spans="8:75" x14ac:dyDescent="0.2">
      <c r="H497" s="84"/>
      <c r="AE497" s="47"/>
      <c r="AF497" s="10"/>
      <c r="AG497" s="11"/>
      <c r="AH497" s="10"/>
      <c r="AI497" s="11"/>
      <c r="AJ497" s="10"/>
      <c r="AK497" s="10"/>
      <c r="AL497" s="6"/>
      <c r="AM497" s="10"/>
      <c r="AN497" s="11"/>
      <c r="AO497" s="11"/>
      <c r="AP497" s="11"/>
      <c r="AQ497" s="6"/>
      <c r="AR497" s="10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V497" s="3"/>
      <c r="BW497" s="3"/>
    </row>
    <row r="498" spans="8:75" x14ac:dyDescent="0.2">
      <c r="H498" s="84"/>
      <c r="AE498" s="47"/>
      <c r="AF498" s="10"/>
      <c r="AG498" s="11"/>
      <c r="AH498" s="10"/>
      <c r="AI498" s="11"/>
      <c r="AJ498" s="10"/>
      <c r="AK498" s="10"/>
      <c r="AL498" s="6"/>
      <c r="AM498" s="10"/>
      <c r="AN498" s="11"/>
      <c r="AO498" s="11"/>
      <c r="AP498" s="11"/>
      <c r="AQ498" s="6"/>
      <c r="AR498" s="10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V498" s="3"/>
      <c r="BW498" s="3"/>
    </row>
    <row r="499" spans="8:75" x14ac:dyDescent="0.2">
      <c r="H499" s="84"/>
      <c r="AE499" s="47"/>
      <c r="AF499" s="10"/>
      <c r="AG499" s="11"/>
      <c r="AH499" s="10"/>
      <c r="AI499" s="11"/>
      <c r="AJ499" s="10"/>
      <c r="AK499" s="10"/>
      <c r="AL499" s="6"/>
      <c r="AM499" s="10"/>
      <c r="AN499" s="11"/>
      <c r="AO499" s="11"/>
      <c r="AP499" s="11"/>
      <c r="AQ499" s="6"/>
      <c r="AR499" s="10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V499" s="3"/>
      <c r="BW499" s="3"/>
    </row>
    <row r="500" spans="8:75" x14ac:dyDescent="0.2">
      <c r="H500" s="84"/>
      <c r="AE500" s="47"/>
      <c r="AF500" s="10"/>
      <c r="AG500" s="11"/>
      <c r="AH500" s="10"/>
      <c r="AI500" s="11"/>
      <c r="AJ500" s="10"/>
      <c r="AK500" s="10"/>
      <c r="AL500" s="6"/>
      <c r="AM500" s="10"/>
      <c r="AN500" s="11"/>
      <c r="AO500" s="11"/>
      <c r="AP500" s="11"/>
      <c r="AQ500" s="6"/>
      <c r="AR500" s="10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V500" s="3"/>
      <c r="BW500" s="3"/>
    </row>
    <row r="501" spans="8:75" x14ac:dyDescent="0.2">
      <c r="H501" s="84"/>
      <c r="AE501" s="47"/>
      <c r="AF501" s="10"/>
      <c r="AG501" s="11"/>
      <c r="AH501" s="10"/>
      <c r="AI501" s="11"/>
      <c r="AJ501" s="10"/>
      <c r="AK501" s="10"/>
      <c r="AL501" s="6"/>
      <c r="AM501" s="10"/>
      <c r="AN501" s="11"/>
      <c r="AO501" s="11"/>
      <c r="AP501" s="11"/>
      <c r="AQ501" s="6"/>
      <c r="AR501" s="10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V501" s="3"/>
      <c r="BW501" s="3"/>
    </row>
    <row r="502" spans="8:75" x14ac:dyDescent="0.2">
      <c r="H502" s="84"/>
      <c r="AE502" s="47"/>
      <c r="AF502" s="10"/>
      <c r="AG502" s="11"/>
      <c r="AH502" s="10"/>
      <c r="AI502" s="11"/>
      <c r="AJ502" s="10"/>
      <c r="AK502" s="10"/>
      <c r="AL502" s="6"/>
      <c r="AM502" s="10"/>
      <c r="AN502" s="11"/>
      <c r="AO502" s="11"/>
      <c r="AP502" s="11"/>
      <c r="AQ502" s="6"/>
      <c r="AR502" s="10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V502" s="3"/>
      <c r="BW502" s="3"/>
    </row>
    <row r="503" spans="8:75" x14ac:dyDescent="0.2">
      <c r="H503" s="84"/>
      <c r="AE503" s="47"/>
      <c r="AF503" s="10"/>
      <c r="AG503" s="11"/>
      <c r="AH503" s="10"/>
      <c r="AI503" s="11"/>
      <c r="AJ503" s="10"/>
      <c r="AK503" s="10"/>
      <c r="AL503" s="6"/>
      <c r="AM503" s="10"/>
      <c r="AN503" s="11"/>
      <c r="AO503" s="11"/>
      <c r="AP503" s="11"/>
      <c r="AQ503" s="6"/>
      <c r="AR503" s="10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V503" s="3"/>
      <c r="BW503" s="3"/>
    </row>
    <row r="504" spans="8:75" x14ac:dyDescent="0.2">
      <c r="H504" s="84"/>
      <c r="AE504" s="47"/>
      <c r="AF504" s="10"/>
      <c r="AG504" s="11"/>
      <c r="AH504" s="10"/>
      <c r="AI504" s="11"/>
      <c r="AJ504" s="10"/>
      <c r="AK504" s="10"/>
      <c r="AL504" s="6"/>
      <c r="AM504" s="10"/>
      <c r="AN504" s="11"/>
      <c r="AO504" s="11"/>
      <c r="AP504" s="11"/>
      <c r="AQ504" s="6"/>
      <c r="AR504" s="10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V504" s="3"/>
      <c r="BW504" s="3"/>
    </row>
    <row r="505" spans="8:75" x14ac:dyDescent="0.2">
      <c r="H505" s="84"/>
      <c r="AE505" s="47"/>
      <c r="AF505" s="10"/>
      <c r="AG505" s="11"/>
      <c r="AH505" s="10"/>
      <c r="AI505" s="11"/>
      <c r="AJ505" s="10"/>
      <c r="AK505" s="10"/>
      <c r="AL505" s="6"/>
      <c r="AM505" s="10"/>
      <c r="AN505" s="11"/>
      <c r="AO505" s="11"/>
      <c r="AP505" s="11"/>
      <c r="AQ505" s="6"/>
      <c r="AR505" s="10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V505" s="3"/>
      <c r="BW505" s="3"/>
    </row>
    <row r="506" spans="8:75" x14ac:dyDescent="0.2">
      <c r="H506" s="84"/>
      <c r="AE506" s="47"/>
      <c r="AF506" s="10"/>
      <c r="AG506" s="11"/>
      <c r="AH506" s="10"/>
      <c r="AI506" s="11"/>
      <c r="AJ506" s="10"/>
      <c r="AK506" s="10"/>
      <c r="AL506" s="6"/>
      <c r="AM506" s="10"/>
      <c r="AN506" s="11"/>
      <c r="AO506" s="11"/>
      <c r="AP506" s="11"/>
      <c r="AQ506" s="6"/>
      <c r="AR506" s="10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V506" s="3"/>
      <c r="BW506" s="3"/>
    </row>
    <row r="507" spans="8:75" x14ac:dyDescent="0.2">
      <c r="H507" s="84"/>
      <c r="AE507" s="47"/>
      <c r="AF507" s="10"/>
      <c r="AG507" s="11"/>
      <c r="AH507" s="10"/>
      <c r="AI507" s="11"/>
      <c r="AJ507" s="10"/>
      <c r="AK507" s="10"/>
      <c r="AL507" s="6"/>
      <c r="AM507" s="10"/>
      <c r="AN507" s="11"/>
      <c r="AO507" s="11"/>
      <c r="AP507" s="11"/>
      <c r="AQ507" s="6"/>
      <c r="AR507" s="10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V507" s="3"/>
      <c r="BW507" s="3"/>
    </row>
    <row r="508" spans="8:75" x14ac:dyDescent="0.2">
      <c r="H508" s="84"/>
      <c r="AE508" s="47"/>
      <c r="AF508" s="10"/>
      <c r="AG508" s="11"/>
      <c r="AH508" s="10"/>
      <c r="AI508" s="11"/>
      <c r="AJ508" s="10"/>
      <c r="AK508" s="10"/>
      <c r="AL508" s="6"/>
      <c r="AM508" s="10"/>
      <c r="AN508" s="11"/>
      <c r="AO508" s="11"/>
      <c r="AP508" s="11"/>
      <c r="AQ508" s="6"/>
      <c r="AR508" s="10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V508" s="3"/>
      <c r="BW508" s="3"/>
    </row>
    <row r="509" spans="8:75" x14ac:dyDescent="0.2">
      <c r="H509" s="84"/>
      <c r="AE509" s="47"/>
      <c r="AF509" s="10"/>
      <c r="AG509" s="11"/>
      <c r="AH509" s="10"/>
      <c r="AI509" s="11"/>
      <c r="AJ509" s="10"/>
      <c r="AK509" s="10"/>
      <c r="AL509" s="6"/>
      <c r="AM509" s="10"/>
      <c r="AN509" s="11"/>
      <c r="AO509" s="11"/>
      <c r="AP509" s="11"/>
      <c r="AQ509" s="6"/>
      <c r="AR509" s="10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V509" s="3"/>
      <c r="BW509" s="3"/>
    </row>
    <row r="510" spans="8:75" x14ac:dyDescent="0.2">
      <c r="H510" s="84"/>
      <c r="AE510" s="47"/>
      <c r="AF510" s="10"/>
      <c r="AG510" s="11"/>
      <c r="AH510" s="10"/>
      <c r="AI510" s="11"/>
      <c r="AJ510" s="10"/>
      <c r="AK510" s="10"/>
      <c r="AL510" s="6"/>
      <c r="AM510" s="10"/>
      <c r="AN510" s="11"/>
      <c r="AO510" s="11"/>
      <c r="AP510" s="11"/>
      <c r="AQ510" s="6"/>
      <c r="AR510" s="10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V510" s="3"/>
      <c r="BW510" s="3"/>
    </row>
    <row r="511" spans="8:75" x14ac:dyDescent="0.2">
      <c r="H511" s="84"/>
      <c r="AE511" s="47"/>
      <c r="AF511" s="10"/>
      <c r="AG511" s="11"/>
      <c r="AH511" s="10"/>
      <c r="AI511" s="11"/>
      <c r="AJ511" s="10"/>
      <c r="AK511" s="10"/>
      <c r="AL511" s="6"/>
      <c r="AM511" s="10"/>
      <c r="AN511" s="11"/>
      <c r="AO511" s="11"/>
      <c r="AP511" s="11"/>
      <c r="AQ511" s="6"/>
      <c r="AR511" s="10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V511" s="3"/>
      <c r="BW511" s="3"/>
    </row>
    <row r="512" spans="8:75" x14ac:dyDescent="0.2">
      <c r="H512" s="84"/>
      <c r="AE512" s="47"/>
      <c r="AF512" s="10"/>
      <c r="AG512" s="11"/>
      <c r="AH512" s="10"/>
      <c r="AI512" s="11"/>
      <c r="AJ512" s="10"/>
      <c r="AK512" s="10"/>
      <c r="AL512" s="6"/>
      <c r="AM512" s="10"/>
      <c r="AN512" s="11"/>
      <c r="AO512" s="11"/>
      <c r="AP512" s="11"/>
      <c r="AQ512" s="6"/>
      <c r="AR512" s="10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V512" s="3"/>
      <c r="BW512" s="3"/>
    </row>
    <row r="513" spans="8:75" x14ac:dyDescent="0.2">
      <c r="H513" s="84"/>
      <c r="AE513" s="47"/>
      <c r="AF513" s="10"/>
      <c r="AG513" s="11"/>
      <c r="AH513" s="10"/>
      <c r="AI513" s="11"/>
      <c r="AJ513" s="10"/>
      <c r="AK513" s="10"/>
      <c r="AL513" s="6"/>
      <c r="AM513" s="10"/>
      <c r="AN513" s="11"/>
      <c r="AO513" s="11"/>
      <c r="AP513" s="11"/>
      <c r="AQ513" s="6"/>
      <c r="AR513" s="10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V513" s="3"/>
      <c r="BW513" s="3"/>
    </row>
    <row r="514" spans="8:75" x14ac:dyDescent="0.2">
      <c r="H514" s="84"/>
      <c r="AE514" s="47"/>
      <c r="AF514" s="10"/>
      <c r="AG514" s="11"/>
      <c r="AH514" s="10"/>
      <c r="AI514" s="11"/>
      <c r="AJ514" s="10"/>
      <c r="AK514" s="10"/>
      <c r="AL514" s="6"/>
      <c r="AM514" s="10"/>
      <c r="AN514" s="11"/>
      <c r="AO514" s="11"/>
      <c r="AP514" s="11"/>
      <c r="AQ514" s="6"/>
      <c r="AR514" s="10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V514" s="3"/>
      <c r="BW514" s="3"/>
    </row>
    <row r="515" spans="8:75" x14ac:dyDescent="0.2">
      <c r="H515" s="84"/>
      <c r="AE515" s="47"/>
      <c r="AF515" s="10"/>
      <c r="AG515" s="11"/>
      <c r="AH515" s="10"/>
      <c r="AI515" s="11"/>
      <c r="AJ515" s="10"/>
      <c r="AK515" s="10"/>
      <c r="AL515" s="6"/>
      <c r="AM515" s="10"/>
      <c r="AN515" s="11"/>
      <c r="AO515" s="11"/>
      <c r="AP515" s="11"/>
      <c r="AQ515" s="6"/>
      <c r="AR515" s="10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V515" s="3"/>
      <c r="BW515" s="3"/>
    </row>
    <row r="516" spans="8:75" x14ac:dyDescent="0.2">
      <c r="H516" s="84"/>
      <c r="AE516" s="47"/>
      <c r="AF516" s="10"/>
      <c r="AG516" s="11"/>
      <c r="AH516" s="10"/>
      <c r="AI516" s="11"/>
      <c r="AJ516" s="10"/>
      <c r="AK516" s="10"/>
      <c r="AL516" s="6"/>
      <c r="AM516" s="10"/>
      <c r="AN516" s="11"/>
      <c r="AO516" s="11"/>
      <c r="AP516" s="11"/>
      <c r="AQ516" s="6"/>
      <c r="AR516" s="10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V516" s="3"/>
      <c r="BW516" s="3"/>
    </row>
    <row r="517" spans="8:75" x14ac:dyDescent="0.2">
      <c r="H517" s="84"/>
      <c r="AE517" s="47"/>
      <c r="AF517" s="10"/>
      <c r="AG517" s="11"/>
      <c r="AH517" s="10"/>
      <c r="AI517" s="11"/>
      <c r="AJ517" s="10"/>
      <c r="AK517" s="10"/>
      <c r="AL517" s="6"/>
      <c r="AM517" s="10"/>
      <c r="AN517" s="11"/>
      <c r="AO517" s="11"/>
      <c r="AP517" s="11"/>
      <c r="AQ517" s="6"/>
      <c r="AR517" s="10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V517" s="3"/>
      <c r="BW517" s="3"/>
    </row>
    <row r="518" spans="8:75" x14ac:dyDescent="0.2">
      <c r="H518" s="84"/>
      <c r="AE518" s="47"/>
      <c r="AF518" s="10"/>
      <c r="AG518" s="11"/>
      <c r="AH518" s="10"/>
      <c r="AI518" s="11"/>
      <c r="AJ518" s="10"/>
      <c r="AK518" s="10"/>
      <c r="AL518" s="6"/>
      <c r="AM518" s="10"/>
      <c r="AN518" s="11"/>
      <c r="AO518" s="11"/>
      <c r="AP518" s="11"/>
      <c r="AQ518" s="6"/>
      <c r="AR518" s="10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V518" s="3"/>
      <c r="BW518" s="3"/>
    </row>
    <row r="519" spans="8:75" x14ac:dyDescent="0.2">
      <c r="H519" s="84"/>
      <c r="AE519" s="47"/>
      <c r="AF519" s="10"/>
      <c r="AG519" s="11"/>
      <c r="AH519" s="10"/>
      <c r="AI519" s="11"/>
      <c r="AJ519" s="10"/>
      <c r="AK519" s="10"/>
      <c r="AL519" s="6"/>
      <c r="AM519" s="10"/>
      <c r="AN519" s="11"/>
      <c r="AO519" s="11"/>
      <c r="AP519" s="11"/>
      <c r="AQ519" s="6"/>
      <c r="AR519" s="10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V519" s="3"/>
      <c r="BW519" s="3"/>
    </row>
    <row r="520" spans="8:75" x14ac:dyDescent="0.2">
      <c r="H520" s="84"/>
      <c r="AE520" s="47"/>
      <c r="AF520" s="10"/>
      <c r="AG520" s="11"/>
      <c r="AH520" s="10"/>
      <c r="AI520" s="11"/>
      <c r="AJ520" s="10"/>
      <c r="AK520" s="10"/>
      <c r="AL520" s="6"/>
      <c r="AM520" s="10"/>
      <c r="AN520" s="11"/>
      <c r="AO520" s="11"/>
      <c r="AP520" s="11"/>
      <c r="AQ520" s="6"/>
      <c r="AR520" s="10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V520" s="3"/>
      <c r="BW520" s="3"/>
    </row>
    <row r="521" spans="8:75" x14ac:dyDescent="0.2">
      <c r="H521" s="84"/>
      <c r="AE521" s="47"/>
      <c r="AF521" s="10"/>
      <c r="AG521" s="11"/>
      <c r="AH521" s="10"/>
      <c r="AI521" s="11"/>
      <c r="AJ521" s="10"/>
      <c r="AK521" s="10"/>
      <c r="AL521" s="6"/>
      <c r="AM521" s="10"/>
      <c r="AN521" s="11"/>
      <c r="AO521" s="11"/>
      <c r="AP521" s="11"/>
      <c r="AQ521" s="6"/>
      <c r="AR521" s="10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V521" s="3"/>
      <c r="BW521" s="3"/>
    </row>
    <row r="522" spans="8:75" x14ac:dyDescent="0.2">
      <c r="H522" s="84"/>
      <c r="AE522" s="47"/>
      <c r="AF522" s="10"/>
      <c r="AG522" s="11"/>
      <c r="AH522" s="10"/>
      <c r="AI522" s="11"/>
      <c r="AJ522" s="10"/>
      <c r="AK522" s="10"/>
      <c r="AL522" s="6"/>
      <c r="AM522" s="10"/>
      <c r="AN522" s="11"/>
      <c r="AO522" s="11"/>
      <c r="AP522" s="11"/>
      <c r="AQ522" s="6"/>
      <c r="AR522" s="10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V522" s="3"/>
      <c r="BW522" s="3"/>
    </row>
    <row r="523" spans="8:75" x14ac:dyDescent="0.2">
      <c r="H523" s="84"/>
      <c r="AE523" s="47"/>
      <c r="AF523" s="10"/>
      <c r="AG523" s="11"/>
      <c r="AH523" s="10"/>
      <c r="AI523" s="11"/>
      <c r="AJ523" s="10"/>
      <c r="AK523" s="10"/>
      <c r="AL523" s="6"/>
      <c r="AM523" s="10"/>
      <c r="AN523" s="11"/>
      <c r="AO523" s="11"/>
      <c r="AP523" s="11"/>
      <c r="AQ523" s="6"/>
      <c r="AR523" s="10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V523" s="3"/>
      <c r="BW523" s="3"/>
    </row>
    <row r="524" spans="8:75" x14ac:dyDescent="0.2">
      <c r="H524" s="84"/>
      <c r="AE524" s="47"/>
      <c r="AF524" s="10"/>
      <c r="AG524" s="11"/>
      <c r="AH524" s="10"/>
      <c r="AI524" s="11"/>
      <c r="AJ524" s="10"/>
      <c r="AK524" s="10"/>
      <c r="AL524" s="6"/>
      <c r="AM524" s="10"/>
      <c r="AN524" s="11"/>
      <c r="AO524" s="11"/>
      <c r="AP524" s="11"/>
      <c r="AQ524" s="6"/>
      <c r="AR524" s="10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V524" s="3"/>
      <c r="BW524" s="3"/>
    </row>
    <row r="525" spans="8:75" x14ac:dyDescent="0.2">
      <c r="H525" s="84"/>
      <c r="AE525" s="47"/>
      <c r="AF525" s="10"/>
      <c r="AG525" s="11"/>
      <c r="AH525" s="10"/>
      <c r="AI525" s="11"/>
      <c r="AJ525" s="10"/>
      <c r="AK525" s="10"/>
      <c r="AL525" s="6"/>
      <c r="AM525" s="10"/>
      <c r="AN525" s="11"/>
      <c r="AO525" s="11"/>
      <c r="AP525" s="11"/>
      <c r="AQ525" s="6"/>
      <c r="AR525" s="10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V525" s="3"/>
      <c r="BW525" s="3"/>
    </row>
    <row r="526" spans="8:75" x14ac:dyDescent="0.2">
      <c r="H526" s="84"/>
      <c r="AE526" s="47"/>
      <c r="AF526" s="10"/>
      <c r="AG526" s="11"/>
      <c r="AH526" s="10"/>
      <c r="AI526" s="11"/>
      <c r="AJ526" s="10"/>
      <c r="AK526" s="10"/>
      <c r="AL526" s="6"/>
      <c r="AM526" s="10"/>
      <c r="AN526" s="11"/>
      <c r="AO526" s="11"/>
      <c r="AP526" s="11"/>
      <c r="AQ526" s="6"/>
      <c r="AR526" s="10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V526" s="3"/>
      <c r="BW526" s="3"/>
    </row>
    <row r="527" spans="8:75" x14ac:dyDescent="0.2">
      <c r="H527" s="84"/>
      <c r="AE527" s="47"/>
      <c r="AF527" s="10"/>
      <c r="AG527" s="11"/>
      <c r="AH527" s="10"/>
      <c r="AI527" s="11"/>
      <c r="AJ527" s="10"/>
      <c r="AK527" s="10"/>
      <c r="AL527" s="6"/>
      <c r="AM527" s="10"/>
      <c r="AN527" s="11"/>
      <c r="AO527" s="11"/>
      <c r="AP527" s="11"/>
      <c r="AQ527" s="6"/>
      <c r="AR527" s="10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V527" s="3"/>
      <c r="BW527" s="3"/>
    </row>
    <row r="528" spans="8:75" x14ac:dyDescent="0.2">
      <c r="H528" s="84"/>
      <c r="AE528" s="47"/>
      <c r="AF528" s="10"/>
      <c r="AG528" s="11"/>
      <c r="AH528" s="10"/>
      <c r="AI528" s="11"/>
      <c r="AJ528" s="10"/>
      <c r="AK528" s="10"/>
      <c r="AL528" s="6"/>
      <c r="AM528" s="10"/>
      <c r="AN528" s="11"/>
      <c r="AO528" s="11"/>
      <c r="AP528" s="11"/>
      <c r="AQ528" s="6"/>
      <c r="AR528" s="10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V528" s="3"/>
      <c r="BW528" s="3"/>
    </row>
    <row r="529" spans="8:75" x14ac:dyDescent="0.2">
      <c r="H529" s="84"/>
      <c r="AE529" s="47"/>
      <c r="AF529" s="10"/>
      <c r="AG529" s="11"/>
      <c r="AH529" s="10"/>
      <c r="AI529" s="11"/>
      <c r="AJ529" s="10"/>
      <c r="AK529" s="10"/>
      <c r="AL529" s="6"/>
      <c r="AM529" s="10"/>
      <c r="AN529" s="11"/>
      <c r="AO529" s="11"/>
      <c r="AP529" s="11"/>
      <c r="AQ529" s="6"/>
      <c r="AR529" s="10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V529" s="3"/>
      <c r="BW529" s="3"/>
    </row>
    <row r="530" spans="8:75" x14ac:dyDescent="0.2">
      <c r="H530" s="84"/>
      <c r="AE530" s="47"/>
      <c r="AF530" s="10"/>
      <c r="AG530" s="11"/>
      <c r="AH530" s="10"/>
      <c r="AI530" s="11"/>
      <c r="AJ530" s="10"/>
      <c r="AK530" s="10"/>
      <c r="AL530" s="6"/>
      <c r="AM530" s="10"/>
      <c r="AN530" s="11"/>
      <c r="AO530" s="11"/>
      <c r="AP530" s="11"/>
      <c r="AQ530" s="6"/>
      <c r="AR530" s="10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V530" s="3"/>
      <c r="BW530" s="3"/>
    </row>
    <row r="531" spans="8:75" x14ac:dyDescent="0.2">
      <c r="H531" s="84"/>
      <c r="AE531" s="47"/>
      <c r="AF531" s="10"/>
      <c r="AG531" s="11"/>
      <c r="AH531" s="10"/>
      <c r="AI531" s="11"/>
      <c r="AJ531" s="10"/>
      <c r="AK531" s="10"/>
      <c r="AL531" s="6"/>
      <c r="AM531" s="10"/>
      <c r="AN531" s="11"/>
      <c r="AO531" s="11"/>
      <c r="AP531" s="11"/>
      <c r="AQ531" s="6"/>
      <c r="AR531" s="10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V531" s="3"/>
      <c r="BW531" s="3"/>
    </row>
    <row r="532" spans="8:75" x14ac:dyDescent="0.2">
      <c r="H532" s="84"/>
      <c r="AE532" s="47"/>
      <c r="AF532" s="10"/>
      <c r="AG532" s="11"/>
      <c r="AH532" s="10"/>
      <c r="AI532" s="11"/>
      <c r="AJ532" s="10"/>
      <c r="AK532" s="10"/>
      <c r="AL532" s="6"/>
      <c r="AM532" s="10"/>
      <c r="AN532" s="11"/>
      <c r="AO532" s="11"/>
      <c r="AP532" s="11"/>
      <c r="AQ532" s="6"/>
      <c r="AR532" s="10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V532" s="3"/>
      <c r="BW532" s="3"/>
    </row>
    <row r="533" spans="8:75" x14ac:dyDescent="0.2">
      <c r="H533" s="84"/>
      <c r="AE533" s="47"/>
      <c r="AF533" s="10"/>
      <c r="AG533" s="11"/>
      <c r="AH533" s="10"/>
      <c r="AI533" s="11"/>
      <c r="AJ533" s="10"/>
      <c r="AK533" s="10"/>
      <c r="AL533" s="6"/>
      <c r="AM533" s="10"/>
      <c r="AN533" s="11"/>
      <c r="AO533" s="11"/>
      <c r="AP533" s="11"/>
      <c r="AQ533" s="6"/>
      <c r="AR533" s="10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V533" s="3"/>
      <c r="BW533" s="3"/>
    </row>
    <row r="534" spans="8:75" x14ac:dyDescent="0.2">
      <c r="H534" s="84"/>
      <c r="AE534" s="47"/>
      <c r="AF534" s="10"/>
      <c r="AG534" s="11"/>
      <c r="AH534" s="10"/>
      <c r="AI534" s="11"/>
      <c r="AJ534" s="10"/>
      <c r="AK534" s="10"/>
      <c r="AL534" s="6"/>
      <c r="AM534" s="10"/>
      <c r="AN534" s="11"/>
      <c r="AO534" s="11"/>
      <c r="AP534" s="11"/>
      <c r="AQ534" s="6"/>
      <c r="AR534" s="10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V534" s="3"/>
      <c r="BW534" s="3"/>
    </row>
    <row r="535" spans="8:75" x14ac:dyDescent="0.2">
      <c r="H535" s="84"/>
      <c r="AE535" s="47"/>
      <c r="AF535" s="10"/>
      <c r="AG535" s="11"/>
      <c r="AH535" s="10"/>
      <c r="AI535" s="11"/>
      <c r="AJ535" s="10"/>
      <c r="AK535" s="10"/>
      <c r="AL535" s="6"/>
      <c r="AM535" s="10"/>
      <c r="AN535" s="11"/>
      <c r="AO535" s="11"/>
      <c r="AP535" s="11"/>
      <c r="AQ535" s="6"/>
      <c r="AR535" s="10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V535" s="3"/>
      <c r="BW535" s="3"/>
    </row>
    <row r="536" spans="8:75" x14ac:dyDescent="0.2">
      <c r="H536" s="84"/>
      <c r="AE536" s="47"/>
      <c r="AF536" s="10"/>
      <c r="AG536" s="11"/>
      <c r="AH536" s="10"/>
      <c r="AI536" s="11"/>
      <c r="AJ536" s="10"/>
      <c r="AK536" s="10"/>
      <c r="AL536" s="6"/>
      <c r="AM536" s="10"/>
      <c r="AN536" s="11"/>
      <c r="AO536" s="11"/>
      <c r="AP536" s="11"/>
      <c r="AQ536" s="6"/>
      <c r="AR536" s="10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V536" s="3"/>
      <c r="BW536" s="3"/>
    </row>
    <row r="537" spans="8:75" x14ac:dyDescent="0.2">
      <c r="H537" s="84"/>
      <c r="AE537" s="47"/>
      <c r="AF537" s="10"/>
      <c r="AG537" s="11"/>
      <c r="AH537" s="10"/>
      <c r="AI537" s="11"/>
      <c r="AJ537" s="10"/>
      <c r="AK537" s="10"/>
      <c r="AL537" s="6"/>
      <c r="AM537" s="10"/>
      <c r="AN537" s="11"/>
      <c r="AO537" s="11"/>
      <c r="AP537" s="11"/>
      <c r="AQ537" s="6"/>
      <c r="AR537" s="10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V537" s="3"/>
      <c r="BW537" s="3"/>
    </row>
    <row r="538" spans="8:75" x14ac:dyDescent="0.2">
      <c r="H538" s="84"/>
      <c r="AE538" s="47"/>
      <c r="AF538" s="10"/>
      <c r="AG538" s="11"/>
      <c r="AH538" s="10"/>
      <c r="AI538" s="11"/>
      <c r="AJ538" s="10"/>
      <c r="AK538" s="10"/>
      <c r="AL538" s="6"/>
      <c r="AM538" s="10"/>
      <c r="AN538" s="11"/>
      <c r="AO538" s="11"/>
      <c r="AP538" s="11"/>
      <c r="AQ538" s="6"/>
      <c r="AR538" s="10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V538" s="3"/>
      <c r="BW538" s="3"/>
    </row>
    <row r="539" spans="8:75" x14ac:dyDescent="0.2">
      <c r="H539" s="84"/>
      <c r="AE539" s="47"/>
      <c r="AF539" s="10"/>
      <c r="AG539" s="11"/>
      <c r="AH539" s="10"/>
      <c r="AI539" s="11"/>
      <c r="AJ539" s="10"/>
      <c r="AK539" s="10"/>
      <c r="AL539" s="6"/>
      <c r="AM539" s="10"/>
      <c r="AN539" s="11"/>
      <c r="AO539" s="11"/>
      <c r="AP539" s="11"/>
      <c r="AQ539" s="6"/>
      <c r="AR539" s="10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V539" s="3"/>
      <c r="BW539" s="3"/>
    </row>
    <row r="540" spans="8:75" x14ac:dyDescent="0.2">
      <c r="H540" s="84"/>
      <c r="AE540" s="47"/>
      <c r="AF540" s="10"/>
      <c r="AG540" s="11"/>
      <c r="AH540" s="10"/>
      <c r="AI540" s="11"/>
      <c r="AJ540" s="10"/>
      <c r="AK540" s="10"/>
      <c r="AL540" s="6"/>
      <c r="AM540" s="10"/>
      <c r="AN540" s="11"/>
      <c r="AO540" s="11"/>
      <c r="AP540" s="11"/>
      <c r="AQ540" s="6"/>
      <c r="AR540" s="10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V540" s="3"/>
      <c r="BW540" s="3"/>
    </row>
    <row r="541" spans="8:75" x14ac:dyDescent="0.2">
      <c r="H541" s="84"/>
      <c r="AE541" s="47"/>
      <c r="AF541" s="10"/>
      <c r="AG541" s="11"/>
      <c r="AH541" s="10"/>
      <c r="AI541" s="11"/>
      <c r="AJ541" s="10"/>
      <c r="AK541" s="10"/>
      <c r="AL541" s="6"/>
      <c r="AM541" s="10"/>
      <c r="AN541" s="11"/>
      <c r="AO541" s="11"/>
      <c r="AP541" s="11"/>
      <c r="AQ541" s="6"/>
      <c r="AR541" s="10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V541" s="3"/>
      <c r="BW541" s="3"/>
    </row>
    <row r="542" spans="8:75" x14ac:dyDescent="0.2">
      <c r="H542" s="84"/>
      <c r="AE542" s="47"/>
      <c r="AF542" s="10"/>
      <c r="AG542" s="11"/>
      <c r="AH542" s="10"/>
      <c r="AI542" s="11"/>
      <c r="AJ542" s="10"/>
      <c r="AK542" s="10"/>
      <c r="AL542" s="6"/>
      <c r="AM542" s="10"/>
      <c r="AN542" s="11"/>
      <c r="AO542" s="11"/>
      <c r="AP542" s="11"/>
      <c r="AQ542" s="6"/>
      <c r="AR542" s="10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V542" s="3"/>
      <c r="BW542" s="3"/>
    </row>
    <row r="543" spans="8:75" x14ac:dyDescent="0.2">
      <c r="H543" s="84"/>
      <c r="AE543" s="47"/>
      <c r="AF543" s="10"/>
      <c r="AG543" s="11"/>
      <c r="AH543" s="10"/>
      <c r="AI543" s="11"/>
      <c r="AJ543" s="10"/>
      <c r="AK543" s="10"/>
      <c r="AL543" s="6"/>
      <c r="AM543" s="10"/>
      <c r="AN543" s="11"/>
      <c r="AO543" s="11"/>
      <c r="AP543" s="11"/>
      <c r="AQ543" s="6"/>
      <c r="AR543" s="10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V543" s="3"/>
      <c r="BW543" s="3"/>
    </row>
    <row r="544" spans="8:75" x14ac:dyDescent="0.2">
      <c r="H544" s="84"/>
      <c r="AE544" s="47"/>
      <c r="AF544" s="10"/>
      <c r="AG544" s="11"/>
      <c r="AH544" s="10"/>
      <c r="AI544" s="11"/>
      <c r="AJ544" s="10"/>
      <c r="AK544" s="10"/>
      <c r="AL544" s="6"/>
      <c r="AM544" s="10"/>
      <c r="AN544" s="11"/>
      <c r="AO544" s="11"/>
      <c r="AP544" s="11"/>
      <c r="AQ544" s="6"/>
      <c r="AR544" s="10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V544" s="3"/>
      <c r="BW544" s="3"/>
    </row>
    <row r="545" spans="8:75" x14ac:dyDescent="0.2">
      <c r="H545" s="84"/>
      <c r="AE545" s="47"/>
      <c r="AF545" s="10"/>
      <c r="AG545" s="11"/>
      <c r="AH545" s="10"/>
      <c r="AI545" s="11"/>
      <c r="AJ545" s="10"/>
      <c r="AK545" s="10"/>
      <c r="AL545" s="6"/>
      <c r="AM545" s="10"/>
      <c r="AN545" s="11"/>
      <c r="AO545" s="11"/>
      <c r="AP545" s="11"/>
      <c r="AQ545" s="6"/>
      <c r="AR545" s="10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V545" s="3"/>
      <c r="BW545" s="3"/>
    </row>
    <row r="546" spans="8:75" x14ac:dyDescent="0.2">
      <c r="H546" s="84"/>
      <c r="AE546" s="47"/>
      <c r="AF546" s="10"/>
      <c r="AG546" s="11"/>
      <c r="AH546" s="10"/>
      <c r="AI546" s="11"/>
      <c r="AJ546" s="10"/>
      <c r="AK546" s="10"/>
      <c r="AL546" s="6"/>
      <c r="AM546" s="10"/>
      <c r="AN546" s="11"/>
      <c r="AO546" s="11"/>
      <c r="AP546" s="11"/>
      <c r="AQ546" s="6"/>
      <c r="AR546" s="10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V546" s="3"/>
      <c r="BW546" s="3"/>
    </row>
    <row r="547" spans="8:75" x14ac:dyDescent="0.2">
      <c r="H547" s="84"/>
      <c r="AE547" s="47"/>
      <c r="AF547" s="10"/>
      <c r="AG547" s="11"/>
      <c r="AH547" s="10"/>
      <c r="AI547" s="11"/>
      <c r="AJ547" s="10"/>
      <c r="AK547" s="10"/>
      <c r="AL547" s="6"/>
      <c r="AM547" s="10"/>
      <c r="AN547" s="11"/>
      <c r="AO547" s="11"/>
      <c r="AP547" s="11"/>
      <c r="AQ547" s="6"/>
      <c r="AR547" s="10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V547" s="3"/>
      <c r="BW547" s="3"/>
    </row>
    <row r="548" spans="8:75" x14ac:dyDescent="0.2">
      <c r="H548" s="84"/>
      <c r="AE548" s="47"/>
      <c r="AF548" s="10"/>
      <c r="AG548" s="11"/>
      <c r="AH548" s="10"/>
      <c r="AI548" s="11"/>
      <c r="AJ548" s="10"/>
      <c r="AK548" s="10"/>
      <c r="AL548" s="6"/>
      <c r="AM548" s="10"/>
      <c r="AN548" s="11"/>
      <c r="AO548" s="11"/>
      <c r="AP548" s="11"/>
      <c r="AQ548" s="6"/>
      <c r="AR548" s="10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V548" s="3"/>
      <c r="BW548" s="3"/>
    </row>
    <row r="549" spans="8:75" x14ac:dyDescent="0.2">
      <c r="H549" s="84"/>
      <c r="AE549" s="47"/>
      <c r="AF549" s="10"/>
      <c r="AG549" s="11"/>
      <c r="AH549" s="10"/>
      <c r="AI549" s="11"/>
      <c r="AJ549" s="10"/>
      <c r="AK549" s="10"/>
      <c r="AL549" s="6"/>
      <c r="AM549" s="10"/>
      <c r="AN549" s="11"/>
      <c r="AO549" s="11"/>
      <c r="AP549" s="11"/>
      <c r="AQ549" s="6"/>
      <c r="AR549" s="10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V549" s="3"/>
      <c r="BW549" s="3"/>
    </row>
    <row r="550" spans="8:75" x14ac:dyDescent="0.2">
      <c r="H550" s="84"/>
      <c r="AE550" s="47"/>
      <c r="AF550" s="10"/>
      <c r="AG550" s="11"/>
      <c r="AH550" s="10"/>
      <c r="AI550" s="11"/>
      <c r="AJ550" s="10"/>
      <c r="AK550" s="10"/>
      <c r="AL550" s="6"/>
      <c r="AM550" s="10"/>
      <c r="AN550" s="11"/>
      <c r="AO550" s="11"/>
      <c r="AP550" s="11"/>
      <c r="AQ550" s="6"/>
      <c r="AR550" s="10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V550" s="3"/>
      <c r="BW550" s="3"/>
    </row>
    <row r="551" spans="8:75" x14ac:dyDescent="0.2">
      <c r="H551" s="84"/>
      <c r="AE551" s="47"/>
      <c r="AF551" s="10"/>
      <c r="AG551" s="11"/>
      <c r="AH551" s="10"/>
      <c r="AI551" s="11"/>
      <c r="AJ551" s="10"/>
      <c r="AK551" s="10"/>
      <c r="AL551" s="6"/>
      <c r="AM551" s="10"/>
      <c r="AN551" s="11"/>
      <c r="AO551" s="11"/>
      <c r="AP551" s="11"/>
      <c r="AQ551" s="6"/>
      <c r="AR551" s="10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V551" s="3"/>
      <c r="BW551" s="3"/>
    </row>
    <row r="552" spans="8:75" x14ac:dyDescent="0.2">
      <c r="H552" s="84"/>
      <c r="AE552" s="47"/>
      <c r="AF552" s="10"/>
      <c r="AG552" s="11"/>
      <c r="AH552" s="10"/>
      <c r="AI552" s="11"/>
      <c r="AJ552" s="10"/>
      <c r="AK552" s="10"/>
      <c r="AL552" s="6"/>
      <c r="AM552" s="10"/>
      <c r="AN552" s="11"/>
      <c r="AO552" s="11"/>
      <c r="AP552" s="11"/>
      <c r="AQ552" s="6"/>
      <c r="AR552" s="10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V552" s="3"/>
      <c r="BW552" s="3"/>
    </row>
    <row r="553" spans="8:75" x14ac:dyDescent="0.2">
      <c r="H553" s="84"/>
      <c r="AE553" s="47"/>
      <c r="AF553" s="10"/>
      <c r="AG553" s="11"/>
      <c r="AH553" s="10"/>
      <c r="AI553" s="11"/>
      <c r="AJ553" s="10"/>
      <c r="AK553" s="10"/>
      <c r="AL553" s="6"/>
      <c r="AM553" s="10"/>
      <c r="AN553" s="11"/>
      <c r="AO553" s="11"/>
      <c r="AP553" s="11"/>
      <c r="AQ553" s="6"/>
      <c r="AR553" s="10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V553" s="3"/>
      <c r="BW553" s="3"/>
    </row>
    <row r="554" spans="8:75" x14ac:dyDescent="0.2">
      <c r="H554" s="84"/>
      <c r="AE554" s="47"/>
      <c r="AF554" s="10"/>
      <c r="AG554" s="11"/>
      <c r="AH554" s="10"/>
      <c r="AI554" s="11"/>
      <c r="AJ554" s="10"/>
      <c r="AK554" s="10"/>
      <c r="AL554" s="6"/>
      <c r="AM554" s="10"/>
      <c r="AN554" s="11"/>
      <c r="AO554" s="11"/>
      <c r="AP554" s="11"/>
      <c r="AQ554" s="6"/>
      <c r="AR554" s="10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V554" s="3"/>
      <c r="BW554" s="3"/>
    </row>
    <row r="555" spans="8:75" x14ac:dyDescent="0.2">
      <c r="H555" s="84"/>
      <c r="AE555" s="47"/>
      <c r="AF555" s="10"/>
      <c r="AG555" s="11"/>
      <c r="AH555" s="10"/>
      <c r="AI555" s="11"/>
      <c r="AJ555" s="10"/>
      <c r="AK555" s="10"/>
      <c r="AL555" s="6"/>
      <c r="AM555" s="10"/>
      <c r="AN555" s="11"/>
      <c r="AO555" s="11"/>
      <c r="AP555" s="11"/>
      <c r="AQ555" s="6"/>
      <c r="AR555" s="10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V555" s="3"/>
      <c r="BW555" s="3"/>
    </row>
    <row r="556" spans="8:75" x14ac:dyDescent="0.2">
      <c r="H556" s="84"/>
      <c r="AE556" s="47"/>
      <c r="AF556" s="10"/>
      <c r="AG556" s="11"/>
      <c r="AH556" s="10"/>
      <c r="AI556" s="11"/>
      <c r="AJ556" s="10"/>
      <c r="AK556" s="10"/>
      <c r="AL556" s="6"/>
      <c r="AM556" s="10"/>
      <c r="AN556" s="11"/>
      <c r="AO556" s="11"/>
      <c r="AP556" s="11"/>
      <c r="AQ556" s="6"/>
      <c r="AR556" s="10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V556" s="3"/>
      <c r="BW556" s="3"/>
    </row>
    <row r="557" spans="8:75" x14ac:dyDescent="0.2">
      <c r="H557" s="84"/>
      <c r="AE557" s="47"/>
      <c r="AF557" s="10"/>
      <c r="AG557" s="11"/>
      <c r="AH557" s="10"/>
      <c r="AI557" s="11"/>
      <c r="AJ557" s="10"/>
      <c r="AK557" s="10"/>
      <c r="AL557" s="6"/>
      <c r="AM557" s="10"/>
      <c r="AN557" s="11"/>
      <c r="AO557" s="11"/>
      <c r="AP557" s="11"/>
      <c r="AQ557" s="6"/>
      <c r="AR557" s="10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V557" s="3"/>
      <c r="BW557" s="3"/>
    </row>
    <row r="558" spans="8:75" x14ac:dyDescent="0.2">
      <c r="H558" s="84"/>
      <c r="AE558" s="47"/>
      <c r="AF558" s="10"/>
      <c r="AG558" s="11"/>
      <c r="AH558" s="10"/>
      <c r="AI558" s="11"/>
      <c r="AJ558" s="10"/>
      <c r="AK558" s="10"/>
      <c r="AL558" s="6"/>
      <c r="AM558" s="10"/>
      <c r="AN558" s="11"/>
      <c r="AO558" s="11"/>
      <c r="AP558" s="11"/>
      <c r="AQ558" s="6"/>
      <c r="AR558" s="10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V558" s="3"/>
      <c r="BW558" s="3"/>
    </row>
    <row r="559" spans="8:75" x14ac:dyDescent="0.2">
      <c r="H559" s="84"/>
      <c r="AE559" s="47"/>
      <c r="AF559" s="10"/>
      <c r="AG559" s="11"/>
      <c r="AH559" s="10"/>
      <c r="AI559" s="11"/>
      <c r="AJ559" s="10"/>
      <c r="AK559" s="10"/>
      <c r="AL559" s="6"/>
      <c r="AM559" s="10"/>
      <c r="AN559" s="11"/>
      <c r="AO559" s="11"/>
      <c r="AP559" s="11"/>
      <c r="AQ559" s="6"/>
      <c r="AR559" s="10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V559" s="3"/>
      <c r="BW559" s="3"/>
    </row>
    <row r="560" spans="8:75" x14ac:dyDescent="0.2">
      <c r="H560" s="84"/>
      <c r="AE560" s="47"/>
      <c r="AF560" s="10"/>
      <c r="AG560" s="11"/>
      <c r="AH560" s="10"/>
      <c r="AI560" s="11"/>
      <c r="AJ560" s="10"/>
      <c r="AK560" s="10"/>
      <c r="AL560" s="6"/>
      <c r="AM560" s="10"/>
      <c r="AN560" s="11"/>
      <c r="AO560" s="11"/>
      <c r="AP560" s="11"/>
      <c r="AQ560" s="6"/>
      <c r="AR560" s="10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V560" s="3"/>
      <c r="BW560" s="3"/>
    </row>
    <row r="561" spans="8:75" x14ac:dyDescent="0.2">
      <c r="H561" s="84"/>
      <c r="AE561" s="47"/>
      <c r="AF561" s="10"/>
      <c r="AG561" s="11"/>
      <c r="AH561" s="10"/>
      <c r="AI561" s="11"/>
      <c r="AJ561" s="10"/>
      <c r="AK561" s="10"/>
      <c r="AL561" s="6"/>
      <c r="AM561" s="10"/>
      <c r="AN561" s="11"/>
      <c r="AO561" s="11"/>
      <c r="AP561" s="11"/>
      <c r="AQ561" s="6"/>
      <c r="AR561" s="10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V561" s="3"/>
      <c r="BW561" s="3"/>
    </row>
    <row r="562" spans="8:75" x14ac:dyDescent="0.2">
      <c r="H562" s="84"/>
      <c r="AE562" s="47"/>
      <c r="AF562" s="10"/>
      <c r="AG562" s="11"/>
      <c r="AH562" s="10"/>
      <c r="AI562" s="11"/>
      <c r="AJ562" s="10"/>
      <c r="AK562" s="10"/>
      <c r="AL562" s="6"/>
      <c r="AM562" s="10"/>
      <c r="AN562" s="11"/>
      <c r="AO562" s="11"/>
      <c r="AP562" s="11"/>
      <c r="AQ562" s="6"/>
      <c r="AR562" s="10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V562" s="3"/>
      <c r="BW562" s="3"/>
    </row>
    <row r="563" spans="8:75" x14ac:dyDescent="0.2">
      <c r="H563" s="84"/>
      <c r="AE563" s="47"/>
      <c r="AF563" s="10"/>
      <c r="AG563" s="11"/>
      <c r="AH563" s="10"/>
      <c r="AI563" s="11"/>
      <c r="AJ563" s="10"/>
      <c r="AK563" s="10"/>
      <c r="AL563" s="6"/>
      <c r="AM563" s="10"/>
      <c r="AN563" s="11"/>
      <c r="AO563" s="11"/>
      <c r="AP563" s="11"/>
      <c r="AQ563" s="6"/>
      <c r="AR563" s="10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V563" s="3"/>
      <c r="BW563" s="3"/>
    </row>
    <row r="564" spans="8:75" x14ac:dyDescent="0.2">
      <c r="H564" s="84"/>
      <c r="AE564" s="47"/>
      <c r="AF564" s="10"/>
      <c r="AG564" s="11"/>
      <c r="AH564" s="10"/>
      <c r="AI564" s="11"/>
      <c r="AJ564" s="10"/>
      <c r="AK564" s="10"/>
      <c r="AL564" s="6"/>
      <c r="AM564" s="10"/>
      <c r="AN564" s="11"/>
      <c r="AO564" s="11"/>
      <c r="AP564" s="11"/>
      <c r="AQ564" s="6"/>
      <c r="AR564" s="10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V564" s="3"/>
      <c r="BW564" s="3"/>
    </row>
    <row r="565" spans="8:75" x14ac:dyDescent="0.2">
      <c r="H565" s="84"/>
      <c r="AE565" s="47"/>
      <c r="AF565" s="10"/>
      <c r="AG565" s="11"/>
      <c r="AH565" s="10"/>
      <c r="AI565" s="11"/>
      <c r="AJ565" s="10"/>
      <c r="AK565" s="10"/>
      <c r="AL565" s="6"/>
      <c r="AM565" s="10"/>
      <c r="AN565" s="11"/>
      <c r="AO565" s="11"/>
      <c r="AP565" s="11"/>
      <c r="AQ565" s="6"/>
      <c r="AR565" s="10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V565" s="3"/>
      <c r="BW565" s="3"/>
    </row>
    <row r="566" spans="8:75" x14ac:dyDescent="0.2">
      <c r="H566" s="84"/>
      <c r="AE566" s="47"/>
      <c r="AF566" s="10"/>
      <c r="AG566" s="11"/>
      <c r="AH566" s="10"/>
      <c r="AI566" s="11"/>
      <c r="AJ566" s="10"/>
      <c r="AK566" s="10"/>
      <c r="AL566" s="6"/>
      <c r="AM566" s="10"/>
      <c r="AN566" s="11"/>
      <c r="AO566" s="11"/>
      <c r="AP566" s="11"/>
      <c r="AQ566" s="6"/>
      <c r="AR566" s="10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V566" s="3"/>
      <c r="BW566" s="3"/>
    </row>
    <row r="567" spans="8:75" x14ac:dyDescent="0.2">
      <c r="H567" s="84"/>
      <c r="AE567" s="47"/>
      <c r="AF567" s="10"/>
      <c r="AG567" s="11"/>
      <c r="AH567" s="10"/>
      <c r="AI567" s="11"/>
      <c r="AJ567" s="10"/>
      <c r="AK567" s="10"/>
      <c r="AL567" s="6"/>
      <c r="AM567" s="10"/>
      <c r="AN567" s="11"/>
      <c r="AO567" s="11"/>
      <c r="AP567" s="11"/>
      <c r="AQ567" s="6"/>
      <c r="AR567" s="10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V567" s="3"/>
      <c r="BW567" s="3"/>
    </row>
    <row r="568" spans="8:75" x14ac:dyDescent="0.2">
      <c r="H568" s="84"/>
      <c r="AE568" s="47"/>
      <c r="AF568" s="10"/>
      <c r="AG568" s="11"/>
      <c r="AH568" s="10"/>
      <c r="AI568" s="11"/>
      <c r="AJ568" s="10"/>
      <c r="AK568" s="10"/>
      <c r="AL568" s="6"/>
      <c r="AM568" s="10"/>
      <c r="AN568" s="11"/>
      <c r="AO568" s="11"/>
      <c r="AP568" s="11"/>
      <c r="AQ568" s="6"/>
      <c r="AR568" s="10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V568" s="3"/>
      <c r="BW568" s="3"/>
    </row>
    <row r="569" spans="8:75" x14ac:dyDescent="0.2">
      <c r="H569" s="84"/>
      <c r="AE569" s="47"/>
      <c r="AF569" s="10"/>
      <c r="AG569" s="11"/>
      <c r="AH569" s="10"/>
      <c r="AI569" s="11"/>
      <c r="AJ569" s="10"/>
      <c r="AK569" s="10"/>
      <c r="AL569" s="6"/>
      <c r="AM569" s="10"/>
      <c r="AN569" s="11"/>
      <c r="AO569" s="11"/>
      <c r="AP569" s="11"/>
      <c r="AQ569" s="6"/>
      <c r="AR569" s="10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V569" s="3"/>
      <c r="BW569" s="3"/>
    </row>
    <row r="570" spans="8:75" x14ac:dyDescent="0.2">
      <c r="H570" s="84"/>
      <c r="AE570" s="47"/>
      <c r="AF570" s="10"/>
      <c r="AG570" s="11"/>
      <c r="AH570" s="10"/>
      <c r="AI570" s="11"/>
      <c r="AJ570" s="10"/>
      <c r="AK570" s="10"/>
      <c r="AL570" s="6"/>
      <c r="AM570" s="10"/>
      <c r="AN570" s="11"/>
      <c r="AO570" s="11"/>
      <c r="AP570" s="11"/>
      <c r="AQ570" s="6"/>
      <c r="AR570" s="10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V570" s="3"/>
      <c r="BW570" s="3"/>
    </row>
    <row r="571" spans="8:75" x14ac:dyDescent="0.2">
      <c r="H571" s="84"/>
      <c r="AE571" s="47"/>
      <c r="AF571" s="10"/>
      <c r="AG571" s="11"/>
      <c r="AH571" s="10"/>
      <c r="AI571" s="11"/>
      <c r="AJ571" s="10"/>
      <c r="AK571" s="10"/>
      <c r="AL571" s="6"/>
      <c r="AM571" s="10"/>
      <c r="AN571" s="11"/>
      <c r="AO571" s="11"/>
      <c r="AP571" s="11"/>
      <c r="AQ571" s="6"/>
      <c r="AR571" s="10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V571" s="3"/>
      <c r="BW571" s="3"/>
    </row>
    <row r="572" spans="8:75" x14ac:dyDescent="0.2">
      <c r="H572" s="84"/>
      <c r="AE572" s="47"/>
      <c r="AF572" s="10"/>
      <c r="AG572" s="11"/>
      <c r="AH572" s="10"/>
      <c r="AI572" s="11"/>
      <c r="AJ572" s="10"/>
      <c r="AK572" s="10"/>
      <c r="AL572" s="6"/>
      <c r="AM572" s="10"/>
      <c r="AN572" s="11"/>
      <c r="AO572" s="11"/>
      <c r="AP572" s="11"/>
      <c r="AQ572" s="6"/>
      <c r="AR572" s="10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V572" s="3"/>
      <c r="BW572" s="3"/>
    </row>
    <row r="573" spans="8:75" x14ac:dyDescent="0.2">
      <c r="H573" s="84"/>
      <c r="AE573" s="47"/>
      <c r="AF573" s="10"/>
      <c r="AG573" s="11"/>
      <c r="AH573" s="10"/>
      <c r="AI573" s="11"/>
      <c r="AJ573" s="10"/>
      <c r="AK573" s="10"/>
      <c r="AL573" s="6"/>
      <c r="AM573" s="10"/>
      <c r="AN573" s="11"/>
      <c r="AO573" s="11"/>
      <c r="AP573" s="11"/>
      <c r="AQ573" s="6"/>
      <c r="AR573" s="10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V573" s="3"/>
      <c r="BW573" s="3"/>
    </row>
    <row r="574" spans="8:75" x14ac:dyDescent="0.2">
      <c r="H574" s="84"/>
      <c r="AE574" s="47"/>
      <c r="AF574" s="10"/>
      <c r="AG574" s="11"/>
      <c r="AH574" s="10"/>
      <c r="AI574" s="11"/>
      <c r="AJ574" s="10"/>
      <c r="AK574" s="10"/>
      <c r="AL574" s="6"/>
      <c r="AM574" s="10"/>
      <c r="AN574" s="11"/>
      <c r="AO574" s="11"/>
      <c r="AP574" s="11"/>
      <c r="AQ574" s="6"/>
      <c r="AR574" s="10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V574" s="3"/>
      <c r="BW574" s="3"/>
    </row>
    <row r="575" spans="8:75" x14ac:dyDescent="0.2">
      <c r="H575" s="84"/>
      <c r="AE575" s="47"/>
      <c r="AF575" s="10"/>
      <c r="AG575" s="11"/>
      <c r="AH575" s="10"/>
      <c r="AI575" s="11"/>
      <c r="AJ575" s="10"/>
      <c r="AK575" s="10"/>
      <c r="AL575" s="6"/>
      <c r="AM575" s="10"/>
      <c r="AN575" s="11"/>
      <c r="AO575" s="11"/>
      <c r="AP575" s="11"/>
      <c r="AQ575" s="6"/>
      <c r="AR575" s="10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V575" s="3"/>
      <c r="BW575" s="3"/>
    </row>
    <row r="576" spans="8:75" x14ac:dyDescent="0.2">
      <c r="H576" s="84"/>
      <c r="AE576" s="47"/>
      <c r="AF576" s="10"/>
      <c r="AG576" s="11"/>
      <c r="AH576" s="10"/>
      <c r="AI576" s="11"/>
      <c r="AJ576" s="10"/>
      <c r="AK576" s="10"/>
      <c r="AL576" s="6"/>
      <c r="AM576" s="10"/>
      <c r="AN576" s="11"/>
      <c r="AO576" s="11"/>
      <c r="AP576" s="11"/>
      <c r="AQ576" s="6"/>
      <c r="AR576" s="10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V576" s="3"/>
      <c r="BW576" s="3"/>
    </row>
    <row r="577" spans="8:75" x14ac:dyDescent="0.2">
      <c r="H577" s="84"/>
      <c r="AE577" s="47"/>
      <c r="AF577" s="10"/>
      <c r="AG577" s="11"/>
      <c r="AH577" s="10"/>
      <c r="AI577" s="11"/>
      <c r="AJ577" s="10"/>
      <c r="AK577" s="10"/>
      <c r="AL577" s="6"/>
      <c r="AM577" s="10"/>
      <c r="AN577" s="11"/>
      <c r="AO577" s="11"/>
      <c r="AP577" s="11"/>
      <c r="AQ577" s="6"/>
      <c r="AR577" s="10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V577" s="3"/>
      <c r="BW577" s="3"/>
    </row>
    <row r="578" spans="8:75" x14ac:dyDescent="0.2">
      <c r="H578" s="84"/>
      <c r="AE578" s="47"/>
      <c r="AF578" s="10"/>
      <c r="AG578" s="11"/>
      <c r="AH578" s="10"/>
      <c r="AI578" s="11"/>
      <c r="AJ578" s="10"/>
      <c r="AK578" s="10"/>
      <c r="AL578" s="6"/>
      <c r="AM578" s="10"/>
      <c r="AN578" s="11"/>
      <c r="AO578" s="11"/>
      <c r="AP578" s="11"/>
      <c r="AQ578" s="6"/>
      <c r="AR578" s="10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V578" s="3"/>
      <c r="BW578" s="3"/>
    </row>
    <row r="579" spans="8:75" x14ac:dyDescent="0.2">
      <c r="H579" s="84"/>
      <c r="AE579" s="47"/>
      <c r="AF579" s="10"/>
      <c r="AG579" s="11"/>
      <c r="AH579" s="10"/>
      <c r="AI579" s="11"/>
      <c r="AJ579" s="10"/>
      <c r="AK579" s="10"/>
      <c r="AL579" s="6"/>
      <c r="AM579" s="10"/>
      <c r="AN579" s="11"/>
      <c r="AO579" s="11"/>
      <c r="AP579" s="11"/>
      <c r="AQ579" s="6"/>
      <c r="AR579" s="10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V579" s="3"/>
      <c r="BW579" s="3"/>
    </row>
    <row r="580" spans="8:75" x14ac:dyDescent="0.2">
      <c r="H580" s="84"/>
      <c r="AE580" s="47"/>
      <c r="AF580" s="10"/>
      <c r="AG580" s="11"/>
      <c r="AH580" s="10"/>
      <c r="AI580" s="11"/>
      <c r="AJ580" s="10"/>
      <c r="AK580" s="10"/>
      <c r="AL580" s="6"/>
      <c r="AM580" s="10"/>
      <c r="AN580" s="11"/>
      <c r="AO580" s="11"/>
      <c r="AP580" s="11"/>
      <c r="AQ580" s="6"/>
      <c r="AR580" s="10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V580" s="3"/>
      <c r="BW580" s="3"/>
    </row>
    <row r="581" spans="8:75" x14ac:dyDescent="0.2">
      <c r="H581" s="84"/>
      <c r="AE581" s="47"/>
      <c r="AF581" s="10"/>
      <c r="AG581" s="11"/>
      <c r="AH581" s="10"/>
      <c r="AI581" s="11"/>
      <c r="AJ581" s="10"/>
      <c r="AK581" s="10"/>
      <c r="AL581" s="6"/>
      <c r="AM581" s="10"/>
      <c r="AN581" s="11"/>
      <c r="AO581" s="11"/>
      <c r="AP581" s="11"/>
      <c r="AQ581" s="6"/>
      <c r="AR581" s="10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V581" s="3"/>
      <c r="BW581" s="3"/>
    </row>
    <row r="582" spans="8:75" x14ac:dyDescent="0.2">
      <c r="H582" s="84"/>
      <c r="AE582" s="47"/>
      <c r="AF582" s="10"/>
      <c r="AG582" s="11"/>
      <c r="AH582" s="10"/>
      <c r="AI582" s="11"/>
      <c r="AJ582" s="10"/>
      <c r="AK582" s="10"/>
      <c r="AL582" s="6"/>
      <c r="AM582" s="10"/>
      <c r="AN582" s="11"/>
      <c r="AO582" s="11"/>
      <c r="AP582" s="11"/>
      <c r="AQ582" s="6"/>
      <c r="AR582" s="10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V582" s="3"/>
      <c r="BW582" s="3"/>
    </row>
    <row r="583" spans="8:75" x14ac:dyDescent="0.2">
      <c r="H583" s="84"/>
      <c r="AE583" s="47"/>
      <c r="AF583" s="10"/>
      <c r="AG583" s="11"/>
      <c r="AH583" s="10"/>
      <c r="AI583" s="11"/>
      <c r="AJ583" s="10"/>
      <c r="AK583" s="10"/>
      <c r="AL583" s="6"/>
      <c r="AM583" s="10"/>
      <c r="AN583" s="11"/>
      <c r="AO583" s="11"/>
      <c r="AP583" s="11"/>
      <c r="AQ583" s="6"/>
      <c r="AR583" s="10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V583" s="3"/>
      <c r="BW583" s="3"/>
    </row>
    <row r="584" spans="8:75" x14ac:dyDescent="0.2">
      <c r="H584" s="84"/>
      <c r="AE584" s="47"/>
      <c r="AF584" s="10"/>
      <c r="AG584" s="11"/>
      <c r="AH584" s="10"/>
      <c r="AI584" s="11"/>
      <c r="AJ584" s="10"/>
      <c r="AK584" s="10"/>
      <c r="AL584" s="6"/>
      <c r="AM584" s="10"/>
      <c r="AN584" s="11"/>
      <c r="AO584" s="11"/>
      <c r="AP584" s="11"/>
      <c r="AQ584" s="6"/>
      <c r="AR584" s="10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V584" s="3"/>
      <c r="BW584" s="3"/>
    </row>
    <row r="585" spans="8:75" x14ac:dyDescent="0.2">
      <c r="H585" s="84"/>
      <c r="AE585" s="47"/>
      <c r="AF585" s="10"/>
      <c r="AG585" s="11"/>
      <c r="AH585" s="10"/>
      <c r="AI585" s="11"/>
      <c r="AJ585" s="10"/>
      <c r="AK585" s="10"/>
      <c r="AL585" s="6"/>
      <c r="AM585" s="10"/>
      <c r="AN585" s="11"/>
      <c r="AO585" s="11"/>
      <c r="AP585" s="11"/>
      <c r="AQ585" s="6"/>
      <c r="AR585" s="10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V585" s="3"/>
      <c r="BW585" s="3"/>
    </row>
    <row r="586" spans="8:75" x14ac:dyDescent="0.2">
      <c r="H586" s="84"/>
      <c r="AE586" s="47"/>
      <c r="AF586" s="10"/>
      <c r="AG586" s="11"/>
      <c r="AH586" s="10"/>
      <c r="AI586" s="11"/>
      <c r="AJ586" s="10"/>
      <c r="AK586" s="10"/>
      <c r="AL586" s="6"/>
      <c r="AM586" s="10"/>
      <c r="AN586" s="11"/>
      <c r="AO586" s="11"/>
      <c r="AP586" s="11"/>
      <c r="AQ586" s="6"/>
      <c r="AR586" s="10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V586" s="3"/>
      <c r="BW586" s="3"/>
    </row>
    <row r="587" spans="8:75" x14ac:dyDescent="0.2">
      <c r="H587" s="84"/>
      <c r="AE587" s="47"/>
      <c r="AF587" s="10"/>
      <c r="AG587" s="11"/>
      <c r="AH587" s="10"/>
      <c r="AI587" s="11"/>
      <c r="AJ587" s="10"/>
      <c r="AK587" s="10"/>
      <c r="AL587" s="6"/>
      <c r="AM587" s="10"/>
      <c r="AN587" s="11"/>
      <c r="AO587" s="11"/>
      <c r="AP587" s="11"/>
      <c r="AQ587" s="6"/>
      <c r="AR587" s="10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V587" s="3"/>
      <c r="BW587" s="3"/>
    </row>
    <row r="588" spans="8:75" x14ac:dyDescent="0.2">
      <c r="H588" s="84"/>
      <c r="AE588" s="47"/>
      <c r="AF588" s="10"/>
      <c r="AG588" s="11"/>
      <c r="AH588" s="10"/>
      <c r="AI588" s="11"/>
      <c r="AJ588" s="10"/>
      <c r="AK588" s="10"/>
      <c r="AL588" s="6"/>
      <c r="AM588" s="10"/>
      <c r="AN588" s="11"/>
      <c r="AO588" s="11"/>
      <c r="AP588" s="11"/>
      <c r="AQ588" s="6"/>
      <c r="AR588" s="10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V588" s="3"/>
      <c r="BW588" s="3"/>
    </row>
    <row r="589" spans="8:75" x14ac:dyDescent="0.2">
      <c r="H589" s="84"/>
      <c r="AE589" s="47"/>
      <c r="AF589" s="10"/>
      <c r="AG589" s="11"/>
      <c r="AH589" s="10"/>
      <c r="AI589" s="11"/>
      <c r="AJ589" s="10"/>
      <c r="AK589" s="10"/>
      <c r="AL589" s="6"/>
      <c r="AM589" s="10"/>
      <c r="AN589" s="11"/>
      <c r="AO589" s="11"/>
      <c r="AP589" s="11"/>
      <c r="AQ589" s="6"/>
      <c r="AR589" s="10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V589" s="3"/>
      <c r="BW589" s="3"/>
    </row>
    <row r="590" spans="8:75" x14ac:dyDescent="0.2">
      <c r="H590" s="84"/>
      <c r="AE590" s="47"/>
      <c r="AF590" s="10"/>
      <c r="AG590" s="11"/>
      <c r="AH590" s="10"/>
      <c r="AI590" s="11"/>
      <c r="AJ590" s="10"/>
      <c r="AK590" s="10"/>
      <c r="AL590" s="6"/>
      <c r="AM590" s="10"/>
      <c r="AN590" s="11"/>
      <c r="AO590" s="11"/>
      <c r="AP590" s="11"/>
      <c r="AQ590" s="6"/>
      <c r="AR590" s="10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V590" s="3"/>
      <c r="BW590" s="3"/>
    </row>
    <row r="591" spans="8:75" x14ac:dyDescent="0.2">
      <c r="H591" s="84"/>
      <c r="AE591" s="47"/>
      <c r="AF591" s="10"/>
      <c r="AG591" s="11"/>
      <c r="AH591" s="10"/>
      <c r="AI591" s="11"/>
      <c r="AJ591" s="10"/>
      <c r="AK591" s="10"/>
      <c r="AL591" s="6"/>
      <c r="AM591" s="10"/>
      <c r="AN591" s="11"/>
      <c r="AO591" s="11"/>
      <c r="AP591" s="11"/>
      <c r="AQ591" s="6"/>
      <c r="AR591" s="10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V591" s="3"/>
      <c r="BW591" s="3"/>
    </row>
    <row r="592" spans="8:75" x14ac:dyDescent="0.2">
      <c r="H592" s="84"/>
      <c r="AE592" s="47"/>
      <c r="AF592" s="10"/>
      <c r="AG592" s="11"/>
      <c r="AH592" s="10"/>
      <c r="AI592" s="11"/>
      <c r="AJ592" s="10"/>
      <c r="AK592" s="10"/>
      <c r="AL592" s="6"/>
      <c r="AM592" s="10"/>
      <c r="AN592" s="11"/>
      <c r="AO592" s="11"/>
      <c r="AP592" s="11"/>
      <c r="AQ592" s="6"/>
      <c r="AR592" s="10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V592" s="3"/>
      <c r="BW592" s="3"/>
    </row>
    <row r="593" spans="8:75" x14ac:dyDescent="0.2">
      <c r="H593" s="84"/>
      <c r="AE593" s="47"/>
      <c r="AF593" s="10"/>
      <c r="AG593" s="11"/>
      <c r="AH593" s="10"/>
      <c r="AI593" s="11"/>
      <c r="AJ593" s="10"/>
      <c r="AK593" s="10"/>
      <c r="AL593" s="6"/>
      <c r="AM593" s="10"/>
      <c r="AN593" s="11"/>
      <c r="AO593" s="11"/>
      <c r="AP593" s="11"/>
      <c r="AQ593" s="6"/>
      <c r="AR593" s="10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V593" s="3"/>
      <c r="BW593" s="3"/>
    </row>
    <row r="594" spans="8:75" x14ac:dyDescent="0.2">
      <c r="H594" s="84"/>
      <c r="AE594" s="47"/>
      <c r="AF594" s="10"/>
      <c r="AG594" s="11"/>
      <c r="AH594" s="10"/>
      <c r="AI594" s="11"/>
      <c r="AJ594" s="10"/>
      <c r="AK594" s="10"/>
      <c r="AL594" s="6"/>
      <c r="AM594" s="10"/>
      <c r="AN594" s="11"/>
      <c r="AO594" s="11"/>
      <c r="AP594" s="11"/>
      <c r="AQ594" s="6"/>
      <c r="AR594" s="10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V594" s="3"/>
      <c r="BW594" s="3"/>
    </row>
    <row r="595" spans="8:75" x14ac:dyDescent="0.2">
      <c r="H595" s="84"/>
      <c r="AE595" s="47"/>
      <c r="AF595" s="10"/>
      <c r="AG595" s="11"/>
      <c r="AH595" s="10"/>
      <c r="AI595" s="11"/>
      <c r="AJ595" s="10"/>
      <c r="AK595" s="10"/>
      <c r="AL595" s="6"/>
      <c r="AM595" s="10"/>
      <c r="AN595" s="11"/>
      <c r="AO595" s="11"/>
      <c r="AP595" s="11"/>
      <c r="AQ595" s="6"/>
      <c r="AR595" s="10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V595" s="3"/>
      <c r="BW595" s="3"/>
    </row>
    <row r="596" spans="8:75" x14ac:dyDescent="0.2">
      <c r="H596" s="84"/>
      <c r="AE596" s="47"/>
      <c r="AF596" s="10"/>
      <c r="AG596" s="11"/>
      <c r="AH596" s="10"/>
      <c r="AI596" s="11"/>
      <c r="AJ596" s="10"/>
      <c r="AK596" s="10"/>
      <c r="AL596" s="6"/>
      <c r="AM596" s="10"/>
      <c r="AN596" s="11"/>
      <c r="AO596" s="11"/>
      <c r="AP596" s="11"/>
      <c r="AQ596" s="6"/>
      <c r="AR596" s="10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V596" s="3"/>
      <c r="BW596" s="3"/>
    </row>
    <row r="597" spans="8:75" x14ac:dyDescent="0.2">
      <c r="H597" s="84"/>
      <c r="AE597" s="47"/>
      <c r="AF597" s="10"/>
      <c r="AG597" s="11"/>
      <c r="AH597" s="10"/>
      <c r="AI597" s="11"/>
      <c r="AJ597" s="10"/>
      <c r="AK597" s="10"/>
      <c r="AL597" s="6"/>
      <c r="AM597" s="10"/>
      <c r="AN597" s="11"/>
      <c r="AO597" s="11"/>
      <c r="AP597" s="11"/>
      <c r="AQ597" s="6"/>
      <c r="AR597" s="10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V597" s="3"/>
      <c r="BW597" s="3"/>
    </row>
    <row r="598" spans="8:75" x14ac:dyDescent="0.2">
      <c r="H598" s="84"/>
      <c r="AE598" s="47"/>
      <c r="AF598" s="10"/>
      <c r="AG598" s="11"/>
      <c r="AH598" s="10"/>
      <c r="AI598" s="11"/>
      <c r="AJ598" s="10"/>
      <c r="AK598" s="10"/>
      <c r="AL598" s="6"/>
      <c r="AM598" s="10"/>
      <c r="AN598" s="11"/>
      <c r="AO598" s="11"/>
      <c r="AP598" s="11"/>
      <c r="AQ598" s="6"/>
      <c r="AR598" s="10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V598" s="3"/>
      <c r="BW598" s="3"/>
    </row>
    <row r="599" spans="8:75" x14ac:dyDescent="0.2">
      <c r="H599" s="84"/>
      <c r="AE599" s="47"/>
      <c r="AF599" s="10"/>
      <c r="AG599" s="11"/>
      <c r="AH599" s="10"/>
      <c r="AI599" s="11"/>
      <c r="AJ599" s="10"/>
      <c r="AK599" s="10"/>
      <c r="AL599" s="6"/>
      <c r="AM599" s="10"/>
      <c r="AN599" s="11"/>
      <c r="AO599" s="11"/>
      <c r="AP599" s="11"/>
      <c r="AQ599" s="6"/>
      <c r="AR599" s="10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V599" s="3"/>
      <c r="BW599" s="3"/>
    </row>
    <row r="600" spans="8:75" x14ac:dyDescent="0.2">
      <c r="H600" s="84"/>
      <c r="AE600" s="47"/>
      <c r="AF600" s="10"/>
      <c r="AG600" s="11"/>
      <c r="AH600" s="10"/>
      <c r="AI600" s="11"/>
      <c r="AJ600" s="10"/>
      <c r="AK600" s="10"/>
      <c r="AL600" s="6"/>
      <c r="AM600" s="10"/>
      <c r="AN600" s="11"/>
      <c r="AO600" s="11"/>
      <c r="AP600" s="11"/>
      <c r="AQ600" s="6"/>
      <c r="AR600" s="10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V600" s="3"/>
      <c r="BW600" s="3"/>
    </row>
    <row r="601" spans="8:75" x14ac:dyDescent="0.2">
      <c r="H601" s="84"/>
      <c r="AE601" s="47"/>
      <c r="AF601" s="10"/>
      <c r="AG601" s="11"/>
      <c r="AH601" s="10"/>
      <c r="AI601" s="11"/>
      <c r="AJ601" s="10"/>
      <c r="AK601" s="10"/>
      <c r="AL601" s="6"/>
      <c r="AM601" s="10"/>
      <c r="AN601" s="11"/>
      <c r="AO601" s="11"/>
      <c r="AP601" s="11"/>
      <c r="AQ601" s="6"/>
      <c r="AR601" s="10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V601" s="3"/>
      <c r="BW601" s="3"/>
    </row>
    <row r="602" spans="8:75" x14ac:dyDescent="0.2">
      <c r="H602" s="84"/>
      <c r="AE602" s="47"/>
      <c r="AF602" s="10"/>
      <c r="AG602" s="11"/>
      <c r="AH602" s="10"/>
      <c r="AI602" s="11"/>
      <c r="AJ602" s="10"/>
      <c r="AK602" s="10"/>
      <c r="AL602" s="6"/>
      <c r="AM602" s="10"/>
      <c r="AN602" s="11"/>
      <c r="AO602" s="11"/>
      <c r="AP602" s="11"/>
      <c r="AQ602" s="6"/>
      <c r="AR602" s="10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V602" s="3"/>
      <c r="BW602" s="3"/>
    </row>
    <row r="603" spans="8:75" x14ac:dyDescent="0.2">
      <c r="H603" s="84"/>
      <c r="AE603" s="47"/>
      <c r="AF603" s="10"/>
      <c r="AG603" s="11"/>
      <c r="AH603" s="10"/>
      <c r="AI603" s="11"/>
      <c r="AJ603" s="10"/>
      <c r="AK603" s="10"/>
      <c r="AL603" s="6"/>
      <c r="AM603" s="10"/>
      <c r="AN603" s="11"/>
      <c r="AO603" s="11"/>
      <c r="AP603" s="11"/>
      <c r="AQ603" s="6"/>
      <c r="AR603" s="10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V603" s="3"/>
      <c r="BW603" s="3"/>
    </row>
    <row r="604" spans="8:75" x14ac:dyDescent="0.2">
      <c r="H604" s="84"/>
      <c r="AE604" s="47"/>
      <c r="AF604" s="10"/>
      <c r="AG604" s="11"/>
      <c r="AH604" s="10"/>
      <c r="AI604" s="11"/>
      <c r="AJ604" s="10"/>
      <c r="AK604" s="10"/>
      <c r="AL604" s="6"/>
      <c r="AM604" s="10"/>
      <c r="AN604" s="11"/>
      <c r="AO604" s="11"/>
      <c r="AP604" s="11"/>
      <c r="AQ604" s="6"/>
      <c r="AR604" s="10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V604" s="3"/>
      <c r="BW604" s="3"/>
    </row>
    <row r="605" spans="8:75" x14ac:dyDescent="0.2">
      <c r="H605" s="84"/>
      <c r="AE605" s="47"/>
      <c r="AF605" s="10"/>
      <c r="AG605" s="11"/>
      <c r="AH605" s="10"/>
      <c r="AI605" s="11"/>
      <c r="AJ605" s="10"/>
      <c r="AK605" s="10"/>
      <c r="AL605" s="6"/>
      <c r="AM605" s="10"/>
      <c r="AN605" s="11"/>
      <c r="AO605" s="11"/>
      <c r="AP605" s="11"/>
      <c r="AQ605" s="6"/>
      <c r="AR605" s="10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V605" s="3"/>
      <c r="BW605" s="3"/>
    </row>
    <row r="606" spans="8:75" x14ac:dyDescent="0.2">
      <c r="H606" s="84"/>
      <c r="AE606" s="47"/>
      <c r="AF606" s="10"/>
      <c r="AG606" s="11"/>
      <c r="AH606" s="10"/>
      <c r="AI606" s="11"/>
      <c r="AJ606" s="10"/>
      <c r="AK606" s="10"/>
      <c r="AL606" s="6"/>
      <c r="AM606" s="10"/>
      <c r="AN606" s="11"/>
      <c r="AO606" s="11"/>
      <c r="AP606" s="11"/>
      <c r="AQ606" s="6"/>
      <c r="AR606" s="10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V606" s="3"/>
      <c r="BW606" s="3"/>
    </row>
    <row r="607" spans="8:75" x14ac:dyDescent="0.2">
      <c r="H607" s="84"/>
      <c r="AE607" s="47"/>
      <c r="AF607" s="10"/>
      <c r="AG607" s="11"/>
      <c r="AH607" s="10"/>
      <c r="AI607" s="11"/>
      <c r="AJ607" s="10"/>
      <c r="AK607" s="10"/>
      <c r="AL607" s="6"/>
      <c r="AM607" s="10"/>
      <c r="AN607" s="11"/>
      <c r="AO607" s="11"/>
      <c r="AP607" s="11"/>
      <c r="AQ607" s="6"/>
      <c r="AR607" s="10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V607" s="3"/>
      <c r="BW607" s="3"/>
    </row>
    <row r="608" spans="8:75" x14ac:dyDescent="0.2">
      <c r="H608" s="84"/>
      <c r="AE608" s="47"/>
      <c r="AF608" s="10"/>
      <c r="AG608" s="11"/>
      <c r="AH608" s="10"/>
      <c r="AI608" s="11"/>
      <c r="AJ608" s="10"/>
      <c r="AK608" s="10"/>
      <c r="AL608" s="6"/>
      <c r="AM608" s="10"/>
      <c r="AN608" s="11"/>
      <c r="AO608" s="11"/>
      <c r="AP608" s="11"/>
      <c r="AQ608" s="6"/>
      <c r="AR608" s="10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V608" s="3"/>
      <c r="BW608" s="3"/>
    </row>
    <row r="609" spans="8:75" x14ac:dyDescent="0.2">
      <c r="H609" s="84"/>
      <c r="AE609" s="47"/>
      <c r="AF609" s="10"/>
      <c r="AG609" s="11"/>
      <c r="AH609" s="10"/>
      <c r="AI609" s="11"/>
      <c r="AJ609" s="10"/>
      <c r="AK609" s="10"/>
      <c r="AL609" s="6"/>
      <c r="AM609" s="10"/>
      <c r="AN609" s="11"/>
      <c r="AO609" s="11"/>
      <c r="AP609" s="11"/>
      <c r="AQ609" s="6"/>
      <c r="AR609" s="10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V609" s="3"/>
      <c r="BW609" s="3"/>
    </row>
    <row r="610" spans="8:75" x14ac:dyDescent="0.2">
      <c r="H610" s="84"/>
      <c r="AE610" s="47"/>
      <c r="AF610" s="10"/>
      <c r="AG610" s="11"/>
      <c r="AH610" s="10"/>
      <c r="AI610" s="11"/>
      <c r="AJ610" s="10"/>
      <c r="AK610" s="10"/>
      <c r="AL610" s="6"/>
      <c r="AM610" s="10"/>
      <c r="AN610" s="11"/>
      <c r="AO610" s="11"/>
      <c r="AP610" s="11"/>
      <c r="AQ610" s="6"/>
      <c r="AR610" s="10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V610" s="3"/>
      <c r="BW610" s="3"/>
    </row>
    <row r="611" spans="8:75" x14ac:dyDescent="0.2">
      <c r="H611" s="84"/>
      <c r="AE611" s="47"/>
      <c r="AF611" s="10"/>
      <c r="AG611" s="11"/>
      <c r="AH611" s="10"/>
      <c r="AI611" s="11"/>
      <c r="AJ611" s="10"/>
      <c r="AK611" s="10"/>
      <c r="AL611" s="6"/>
      <c r="AM611" s="10"/>
      <c r="AN611" s="11"/>
      <c r="AO611" s="11"/>
      <c r="AP611" s="11"/>
      <c r="AQ611" s="6"/>
      <c r="AR611" s="10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V611" s="3"/>
      <c r="BW611" s="3"/>
    </row>
    <row r="612" spans="8:75" x14ac:dyDescent="0.2">
      <c r="H612" s="84"/>
      <c r="AE612" s="47"/>
      <c r="AF612" s="10"/>
      <c r="AG612" s="11"/>
      <c r="AH612" s="10"/>
      <c r="AI612" s="11"/>
      <c r="AJ612" s="10"/>
      <c r="AK612" s="10"/>
      <c r="AL612" s="6"/>
      <c r="AM612" s="10"/>
      <c r="AN612" s="11"/>
      <c r="AO612" s="11"/>
      <c r="AP612" s="11"/>
      <c r="AQ612" s="6"/>
      <c r="AR612" s="10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V612" s="3"/>
      <c r="BW612" s="3"/>
    </row>
    <row r="613" spans="8:75" x14ac:dyDescent="0.2">
      <c r="H613" s="84"/>
      <c r="AE613" s="47"/>
      <c r="AF613" s="10"/>
      <c r="AG613" s="11"/>
      <c r="AH613" s="10"/>
      <c r="AI613" s="11"/>
      <c r="AJ613" s="10"/>
      <c r="AK613" s="10"/>
      <c r="AL613" s="6"/>
      <c r="AM613" s="10"/>
      <c r="AN613" s="11"/>
      <c r="AO613" s="11"/>
      <c r="AP613" s="11"/>
      <c r="AQ613" s="6"/>
      <c r="AR613" s="10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V613" s="3"/>
      <c r="BW613" s="3"/>
    </row>
    <row r="614" spans="8:75" x14ac:dyDescent="0.2">
      <c r="H614" s="84"/>
      <c r="AE614" s="47"/>
      <c r="AF614" s="10"/>
      <c r="AG614" s="11"/>
      <c r="AH614" s="10"/>
      <c r="AI614" s="11"/>
      <c r="AJ614" s="10"/>
      <c r="AK614" s="10"/>
      <c r="AL614" s="6"/>
      <c r="AM614" s="10"/>
      <c r="AN614" s="11"/>
      <c r="AO614" s="11"/>
      <c r="AP614" s="11"/>
      <c r="AQ614" s="6"/>
      <c r="AR614" s="10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V614" s="3"/>
      <c r="BW614" s="3"/>
    </row>
    <row r="615" spans="8:75" x14ac:dyDescent="0.2">
      <c r="H615" s="84"/>
      <c r="AE615" s="47"/>
      <c r="AF615" s="10"/>
      <c r="AG615" s="11"/>
      <c r="AH615" s="10"/>
      <c r="AI615" s="11"/>
      <c r="AJ615" s="10"/>
      <c r="AK615" s="10"/>
      <c r="AL615" s="6"/>
      <c r="AM615" s="10"/>
      <c r="AN615" s="11"/>
      <c r="AO615" s="11"/>
      <c r="AP615" s="11"/>
      <c r="AQ615" s="6"/>
      <c r="AR615" s="10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V615" s="3"/>
      <c r="BW615" s="3"/>
    </row>
    <row r="616" spans="8:75" x14ac:dyDescent="0.2">
      <c r="H616" s="84"/>
      <c r="AE616" s="47"/>
      <c r="AF616" s="10"/>
      <c r="AG616" s="11"/>
      <c r="AH616" s="10"/>
      <c r="AI616" s="11"/>
      <c r="AJ616" s="10"/>
      <c r="AK616" s="10"/>
      <c r="AL616" s="6"/>
      <c r="AM616" s="10"/>
      <c r="AN616" s="11"/>
      <c r="AO616" s="11"/>
      <c r="AP616" s="11"/>
      <c r="AQ616" s="6"/>
      <c r="AR616" s="10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V616" s="3"/>
      <c r="BW616" s="3"/>
    </row>
    <row r="617" spans="8:75" x14ac:dyDescent="0.2">
      <c r="H617" s="84"/>
      <c r="AE617" s="47"/>
      <c r="AF617" s="10"/>
      <c r="AG617" s="11"/>
      <c r="AH617" s="10"/>
      <c r="AI617" s="11"/>
      <c r="AJ617" s="10"/>
      <c r="AK617" s="10"/>
      <c r="AL617" s="6"/>
      <c r="AM617" s="10"/>
      <c r="AN617" s="11"/>
      <c r="AO617" s="11"/>
      <c r="AP617" s="11"/>
      <c r="AQ617" s="6"/>
      <c r="AR617" s="10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V617" s="3"/>
      <c r="BW617" s="3"/>
    </row>
    <row r="618" spans="8:75" x14ac:dyDescent="0.2">
      <c r="H618" s="84"/>
      <c r="AE618" s="47"/>
      <c r="AF618" s="10"/>
      <c r="AG618" s="11"/>
      <c r="AH618" s="10"/>
      <c r="AI618" s="11"/>
      <c r="AJ618" s="10"/>
      <c r="AK618" s="10"/>
      <c r="AL618" s="6"/>
      <c r="AM618" s="10"/>
      <c r="AN618" s="11"/>
      <c r="AO618" s="11"/>
      <c r="AP618" s="11"/>
      <c r="AQ618" s="6"/>
      <c r="AR618" s="10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V618" s="3"/>
      <c r="BW618" s="3"/>
    </row>
    <row r="619" spans="8:75" x14ac:dyDescent="0.2">
      <c r="H619" s="84"/>
      <c r="AE619" s="47"/>
      <c r="AF619" s="10"/>
      <c r="AG619" s="11"/>
      <c r="AH619" s="10"/>
      <c r="AI619" s="11"/>
      <c r="AJ619" s="10"/>
      <c r="AK619" s="10"/>
      <c r="AL619" s="6"/>
      <c r="AM619" s="10"/>
      <c r="AN619" s="11"/>
      <c r="AO619" s="11"/>
      <c r="AP619" s="11"/>
      <c r="AQ619" s="6"/>
      <c r="AR619" s="10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V619" s="3"/>
      <c r="BW619" s="3"/>
    </row>
    <row r="620" spans="8:75" x14ac:dyDescent="0.2">
      <c r="H620" s="84"/>
      <c r="AE620" s="47"/>
      <c r="AF620" s="10"/>
      <c r="AG620" s="11"/>
      <c r="AH620" s="10"/>
      <c r="AI620" s="11"/>
      <c r="AJ620" s="10"/>
      <c r="AK620" s="10"/>
      <c r="AL620" s="6"/>
      <c r="AM620" s="10"/>
      <c r="AN620" s="11"/>
      <c r="AO620" s="11"/>
      <c r="AP620" s="11"/>
      <c r="AQ620" s="6"/>
      <c r="AR620" s="10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V620" s="3"/>
      <c r="BW620" s="3"/>
    </row>
    <row r="621" spans="8:75" x14ac:dyDescent="0.2">
      <c r="H621" s="84"/>
      <c r="AE621" s="47"/>
      <c r="AF621" s="10"/>
      <c r="AG621" s="11"/>
      <c r="AH621" s="10"/>
      <c r="AI621" s="11"/>
      <c r="AJ621" s="10"/>
      <c r="AK621" s="10"/>
      <c r="AL621" s="6"/>
      <c r="AM621" s="10"/>
      <c r="AN621" s="11"/>
      <c r="AO621" s="11"/>
      <c r="AP621" s="11"/>
      <c r="AQ621" s="6"/>
      <c r="AR621" s="10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V621" s="3"/>
      <c r="BW621" s="3"/>
    </row>
    <row r="622" spans="8:75" x14ac:dyDescent="0.2">
      <c r="H622" s="84"/>
      <c r="AE622" s="47"/>
      <c r="AF622" s="10"/>
      <c r="AG622" s="11"/>
      <c r="AH622" s="10"/>
      <c r="AI622" s="11"/>
      <c r="AJ622" s="10"/>
      <c r="AK622" s="10"/>
      <c r="AL622" s="6"/>
      <c r="AM622" s="10"/>
      <c r="AN622" s="11"/>
      <c r="AO622" s="11"/>
      <c r="AP622" s="11"/>
      <c r="AQ622" s="6"/>
      <c r="AR622" s="10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V622" s="3"/>
      <c r="BW622" s="3"/>
    </row>
    <row r="623" spans="8:75" x14ac:dyDescent="0.2">
      <c r="H623" s="84"/>
      <c r="AE623" s="47"/>
      <c r="AF623" s="10"/>
      <c r="AG623" s="11"/>
      <c r="AH623" s="10"/>
      <c r="AI623" s="11"/>
      <c r="AJ623" s="10"/>
      <c r="AK623" s="10"/>
      <c r="AL623" s="6"/>
      <c r="AM623" s="10"/>
      <c r="AN623" s="11"/>
      <c r="AO623" s="11"/>
      <c r="AP623" s="11"/>
      <c r="AQ623" s="6"/>
      <c r="AR623" s="10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V623" s="3"/>
      <c r="BW623" s="3"/>
    </row>
    <row r="624" spans="8:75" x14ac:dyDescent="0.2">
      <c r="H624" s="84"/>
      <c r="AE624" s="47"/>
      <c r="AF624" s="10"/>
      <c r="AG624" s="11"/>
      <c r="AH624" s="10"/>
      <c r="AI624" s="11"/>
      <c r="AJ624" s="10"/>
      <c r="AK624" s="10"/>
      <c r="AL624" s="6"/>
      <c r="AM624" s="10"/>
      <c r="AN624" s="11"/>
      <c r="AO624" s="11"/>
      <c r="AP624" s="11"/>
      <c r="AQ624" s="6"/>
      <c r="AR624" s="10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V624" s="3"/>
      <c r="BW624" s="3"/>
    </row>
    <row r="625" spans="8:75" x14ac:dyDescent="0.2">
      <c r="H625" s="84"/>
      <c r="AE625" s="47"/>
      <c r="AF625" s="10"/>
      <c r="AG625" s="11"/>
      <c r="AH625" s="10"/>
      <c r="AI625" s="11"/>
      <c r="AJ625" s="10"/>
      <c r="AK625" s="10"/>
      <c r="AL625" s="6"/>
      <c r="AM625" s="10"/>
      <c r="AN625" s="11"/>
      <c r="AO625" s="11"/>
      <c r="AP625" s="11"/>
      <c r="AQ625" s="6"/>
      <c r="AR625" s="10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V625" s="3"/>
      <c r="BW625" s="3"/>
    </row>
    <row r="626" spans="8:75" x14ac:dyDescent="0.2">
      <c r="H626" s="84"/>
      <c r="AE626" s="47"/>
      <c r="AF626" s="10"/>
      <c r="AG626" s="11"/>
      <c r="AH626" s="10"/>
      <c r="AI626" s="11"/>
      <c r="AJ626" s="10"/>
      <c r="AK626" s="10"/>
      <c r="AL626" s="6"/>
      <c r="AM626" s="10"/>
      <c r="AN626" s="11"/>
      <c r="AO626" s="11"/>
      <c r="AP626" s="11"/>
      <c r="AQ626" s="6"/>
      <c r="AR626" s="10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V626" s="3"/>
      <c r="BW626" s="3"/>
    </row>
    <row r="627" spans="8:75" x14ac:dyDescent="0.2">
      <c r="H627" s="84"/>
      <c r="AE627" s="47"/>
      <c r="AF627" s="10"/>
      <c r="AG627" s="11"/>
      <c r="AH627" s="10"/>
      <c r="AI627" s="11"/>
      <c r="AJ627" s="10"/>
      <c r="AK627" s="10"/>
      <c r="AL627" s="6"/>
      <c r="AM627" s="10"/>
      <c r="AN627" s="11"/>
      <c r="AO627" s="11"/>
      <c r="AP627" s="11"/>
      <c r="AQ627" s="6"/>
      <c r="AR627" s="10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V627" s="3"/>
      <c r="BW627" s="3"/>
    </row>
    <row r="628" spans="8:75" x14ac:dyDescent="0.2">
      <c r="H628" s="84"/>
      <c r="AE628" s="47"/>
      <c r="AF628" s="10"/>
      <c r="AG628" s="11"/>
      <c r="AH628" s="10"/>
      <c r="AI628" s="11"/>
      <c r="AJ628" s="10"/>
      <c r="AK628" s="10"/>
      <c r="AL628" s="6"/>
      <c r="AM628" s="10"/>
      <c r="AN628" s="11"/>
      <c r="AO628" s="11"/>
      <c r="AP628" s="11"/>
      <c r="AQ628" s="6"/>
      <c r="AR628" s="10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V628" s="3"/>
      <c r="BW628" s="3"/>
    </row>
    <row r="629" spans="8:75" x14ac:dyDescent="0.2">
      <c r="H629" s="84"/>
      <c r="AE629" s="47"/>
      <c r="AF629" s="10"/>
      <c r="AG629" s="11"/>
      <c r="AH629" s="10"/>
      <c r="AI629" s="11"/>
      <c r="AJ629" s="10"/>
      <c r="AK629" s="10"/>
      <c r="AL629" s="6"/>
      <c r="AM629" s="10"/>
      <c r="AN629" s="11"/>
      <c r="AO629" s="11"/>
      <c r="AP629" s="11"/>
      <c r="AQ629" s="6"/>
      <c r="AR629" s="10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V629" s="3"/>
      <c r="BW629" s="3"/>
    </row>
    <row r="630" spans="8:75" x14ac:dyDescent="0.2">
      <c r="H630" s="84"/>
      <c r="AE630" s="47"/>
      <c r="AF630" s="10"/>
      <c r="AG630" s="11"/>
      <c r="AH630" s="10"/>
      <c r="AI630" s="11"/>
      <c r="AJ630" s="10"/>
      <c r="AK630" s="10"/>
      <c r="AL630" s="6"/>
      <c r="AM630" s="10"/>
      <c r="AN630" s="11"/>
      <c r="AO630" s="11"/>
      <c r="AP630" s="11"/>
      <c r="AQ630" s="6"/>
      <c r="AR630" s="10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V630" s="3"/>
      <c r="BW630" s="3"/>
    </row>
    <row r="631" spans="8:75" x14ac:dyDescent="0.2">
      <c r="H631" s="84"/>
      <c r="AE631" s="47"/>
      <c r="AF631" s="10"/>
      <c r="AG631" s="11"/>
      <c r="AH631" s="10"/>
      <c r="AI631" s="11"/>
      <c r="AJ631" s="10"/>
      <c r="AK631" s="10"/>
      <c r="AL631" s="6"/>
      <c r="AM631" s="10"/>
      <c r="AN631" s="11"/>
      <c r="AO631" s="11"/>
      <c r="AP631" s="11"/>
      <c r="AQ631" s="6"/>
      <c r="AR631" s="10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V631" s="3"/>
      <c r="BW631" s="3"/>
    </row>
    <row r="632" spans="8:75" x14ac:dyDescent="0.2">
      <c r="H632" s="84"/>
      <c r="AE632" s="47"/>
      <c r="AF632" s="10"/>
      <c r="AG632" s="11"/>
      <c r="AH632" s="10"/>
      <c r="AI632" s="11"/>
      <c r="AJ632" s="10"/>
      <c r="AK632" s="10"/>
      <c r="AL632" s="6"/>
      <c r="AM632" s="10"/>
      <c r="AN632" s="11"/>
      <c r="AO632" s="11"/>
      <c r="AP632" s="11"/>
      <c r="AQ632" s="6"/>
      <c r="AR632" s="10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V632" s="3"/>
      <c r="BW632" s="3"/>
    </row>
    <row r="633" spans="8:75" x14ac:dyDescent="0.2">
      <c r="H633" s="84"/>
      <c r="AE633" s="47"/>
      <c r="AF633" s="10"/>
      <c r="AG633" s="11"/>
      <c r="AH633" s="10"/>
      <c r="AI633" s="11"/>
      <c r="AJ633" s="10"/>
      <c r="AK633" s="10"/>
      <c r="AL633" s="6"/>
      <c r="AM633" s="10"/>
      <c r="AN633" s="11"/>
      <c r="AO633" s="11"/>
      <c r="AP633" s="11"/>
      <c r="AQ633" s="6"/>
      <c r="AR633" s="10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V633" s="3"/>
      <c r="BW633" s="3"/>
    </row>
    <row r="634" spans="8:75" x14ac:dyDescent="0.2">
      <c r="H634" s="84"/>
      <c r="AE634" s="47"/>
      <c r="AF634" s="10"/>
      <c r="AG634" s="11"/>
      <c r="AH634" s="10"/>
      <c r="AI634" s="11"/>
      <c r="AJ634" s="10"/>
      <c r="AK634" s="10"/>
      <c r="AL634" s="6"/>
      <c r="AM634" s="10"/>
      <c r="AN634" s="11"/>
      <c r="AO634" s="11"/>
      <c r="AP634" s="11"/>
      <c r="AQ634" s="6"/>
      <c r="AR634" s="10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V634" s="3"/>
      <c r="BW634" s="3"/>
    </row>
    <row r="635" spans="8:75" x14ac:dyDescent="0.2">
      <c r="H635" s="84"/>
      <c r="AE635" s="47"/>
      <c r="AF635" s="10"/>
      <c r="AG635" s="11"/>
      <c r="AH635" s="10"/>
      <c r="AI635" s="11"/>
      <c r="AJ635" s="10"/>
      <c r="AK635" s="10"/>
      <c r="AL635" s="6"/>
      <c r="AM635" s="10"/>
      <c r="AN635" s="11"/>
      <c r="AO635" s="11"/>
      <c r="AP635" s="11"/>
      <c r="AQ635" s="6"/>
      <c r="AR635" s="10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V635" s="3"/>
      <c r="BW635" s="3"/>
    </row>
    <row r="636" spans="8:75" x14ac:dyDescent="0.2">
      <c r="H636" s="84"/>
      <c r="AE636" s="47"/>
      <c r="AF636" s="10"/>
      <c r="AG636" s="11"/>
      <c r="AH636" s="10"/>
      <c r="AI636" s="11"/>
      <c r="AJ636" s="10"/>
      <c r="AK636" s="10"/>
      <c r="AL636" s="6"/>
      <c r="AM636" s="10"/>
      <c r="AN636" s="11"/>
      <c r="AO636" s="11"/>
      <c r="AP636" s="11"/>
      <c r="AQ636" s="6"/>
      <c r="AR636" s="10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V636" s="3"/>
      <c r="BW636" s="3"/>
    </row>
    <row r="637" spans="8:75" x14ac:dyDescent="0.2">
      <c r="H637" s="84"/>
      <c r="AE637" s="47"/>
      <c r="AF637" s="10"/>
      <c r="AG637" s="11"/>
      <c r="AH637" s="10"/>
      <c r="AI637" s="11"/>
      <c r="AJ637" s="10"/>
      <c r="AK637" s="10"/>
      <c r="AL637" s="6"/>
      <c r="AM637" s="10"/>
      <c r="AN637" s="11"/>
      <c r="AO637" s="11"/>
      <c r="AP637" s="11"/>
      <c r="AQ637" s="6"/>
      <c r="AR637" s="10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V637" s="3"/>
      <c r="BW637" s="3"/>
    </row>
    <row r="638" spans="8:75" x14ac:dyDescent="0.2">
      <c r="H638" s="84"/>
      <c r="AE638" s="47"/>
      <c r="AF638" s="10"/>
      <c r="AG638" s="11"/>
      <c r="AH638" s="10"/>
      <c r="AI638" s="11"/>
      <c r="AJ638" s="10"/>
      <c r="AK638" s="10"/>
      <c r="AL638" s="6"/>
      <c r="AM638" s="10"/>
      <c r="AN638" s="11"/>
      <c r="AO638" s="11"/>
      <c r="AP638" s="11"/>
      <c r="AQ638" s="6"/>
      <c r="AR638" s="10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V638" s="3"/>
      <c r="BW638" s="3"/>
    </row>
    <row r="639" spans="8:75" x14ac:dyDescent="0.2">
      <c r="H639" s="84"/>
      <c r="AE639" s="47"/>
      <c r="AF639" s="10"/>
      <c r="AG639" s="11"/>
      <c r="AH639" s="10"/>
      <c r="AI639" s="11"/>
      <c r="AJ639" s="10"/>
      <c r="AK639" s="10"/>
      <c r="AL639" s="6"/>
      <c r="AM639" s="10"/>
      <c r="AN639" s="11"/>
      <c r="AO639" s="11"/>
      <c r="AP639" s="11"/>
      <c r="AQ639" s="6"/>
      <c r="AR639" s="10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V639" s="3"/>
      <c r="BW639" s="3"/>
    </row>
    <row r="640" spans="8:75" x14ac:dyDescent="0.2">
      <c r="H640" s="84"/>
      <c r="AE640" s="47"/>
      <c r="AF640" s="10"/>
      <c r="AG640" s="11"/>
      <c r="AH640" s="10"/>
      <c r="AI640" s="11"/>
      <c r="AJ640" s="10"/>
      <c r="AK640" s="10"/>
      <c r="AL640" s="6"/>
      <c r="AM640" s="10"/>
      <c r="AN640" s="11"/>
      <c r="AO640" s="11"/>
      <c r="AP640" s="11"/>
      <c r="AQ640" s="6"/>
      <c r="AR640" s="10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V640" s="3"/>
      <c r="BW640" s="3"/>
    </row>
    <row r="641" spans="8:75" x14ac:dyDescent="0.2">
      <c r="H641" s="84"/>
      <c r="AE641" s="47"/>
      <c r="AF641" s="10"/>
      <c r="AG641" s="11"/>
      <c r="AH641" s="10"/>
      <c r="AI641" s="11"/>
      <c r="AJ641" s="10"/>
      <c r="AK641" s="10"/>
      <c r="AL641" s="6"/>
      <c r="AM641" s="10"/>
      <c r="AN641" s="11"/>
      <c r="AO641" s="11"/>
      <c r="AP641" s="11"/>
      <c r="AQ641" s="6"/>
      <c r="AR641" s="10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V641" s="3"/>
      <c r="BW641" s="3"/>
    </row>
    <row r="642" spans="8:75" x14ac:dyDescent="0.2">
      <c r="H642" s="84"/>
      <c r="AE642" s="47"/>
      <c r="AF642" s="10"/>
      <c r="AG642" s="11"/>
      <c r="AH642" s="10"/>
      <c r="AI642" s="11"/>
      <c r="AJ642" s="10"/>
      <c r="AK642" s="10"/>
      <c r="AL642" s="6"/>
      <c r="AM642" s="10"/>
      <c r="AN642" s="11"/>
      <c r="AO642" s="11"/>
      <c r="AP642" s="11"/>
      <c r="AQ642" s="6"/>
      <c r="AR642" s="10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V642" s="3"/>
      <c r="BW642" s="3"/>
    </row>
    <row r="643" spans="8:75" x14ac:dyDescent="0.2">
      <c r="H643" s="84"/>
      <c r="AE643" s="47"/>
      <c r="AF643" s="10"/>
      <c r="AG643" s="11"/>
      <c r="AH643" s="10"/>
      <c r="AI643" s="11"/>
      <c r="AJ643" s="10"/>
      <c r="AK643" s="10"/>
      <c r="AL643" s="6"/>
      <c r="AM643" s="10"/>
      <c r="AN643" s="11"/>
      <c r="AO643" s="11"/>
      <c r="AP643" s="11"/>
      <c r="AQ643" s="6"/>
      <c r="AR643" s="10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V643" s="3"/>
      <c r="BW643" s="3"/>
    </row>
    <row r="644" spans="8:75" x14ac:dyDescent="0.2">
      <c r="H644" s="84"/>
      <c r="AE644" s="47"/>
      <c r="AF644" s="10"/>
      <c r="AG644" s="11"/>
      <c r="AH644" s="10"/>
      <c r="AI644" s="11"/>
      <c r="AJ644" s="10"/>
      <c r="AK644" s="10"/>
      <c r="AL644" s="6"/>
      <c r="AM644" s="10"/>
      <c r="AN644" s="11"/>
      <c r="AO644" s="11"/>
      <c r="AP644" s="11"/>
      <c r="AQ644" s="6"/>
      <c r="AR644" s="10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V644" s="3"/>
      <c r="BW644" s="3"/>
    </row>
    <row r="645" spans="8:75" x14ac:dyDescent="0.2">
      <c r="H645" s="84"/>
      <c r="AE645" s="47"/>
      <c r="AF645" s="10"/>
      <c r="AG645" s="11"/>
      <c r="AH645" s="10"/>
      <c r="AI645" s="11"/>
      <c r="AJ645" s="10"/>
      <c r="AK645" s="10"/>
      <c r="AL645" s="6"/>
      <c r="AM645" s="10"/>
      <c r="AN645" s="11"/>
      <c r="AO645" s="11"/>
      <c r="AP645" s="11"/>
      <c r="AQ645" s="6"/>
      <c r="AR645" s="10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V645" s="3"/>
      <c r="BW645" s="3"/>
    </row>
    <row r="646" spans="8:75" x14ac:dyDescent="0.2">
      <c r="H646" s="84"/>
      <c r="AE646" s="47"/>
      <c r="AF646" s="10"/>
      <c r="AG646" s="11"/>
      <c r="AH646" s="10"/>
      <c r="AI646" s="11"/>
      <c r="AJ646" s="10"/>
      <c r="AK646" s="10"/>
      <c r="AL646" s="6"/>
      <c r="AM646" s="10"/>
      <c r="AN646" s="11"/>
      <c r="AO646" s="11"/>
      <c r="AP646" s="11"/>
      <c r="AQ646" s="6"/>
      <c r="AR646" s="10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V646" s="3"/>
      <c r="BW646" s="3"/>
    </row>
    <row r="647" spans="8:75" x14ac:dyDescent="0.2">
      <c r="H647" s="84"/>
      <c r="AE647" s="47"/>
      <c r="AF647" s="10"/>
      <c r="AG647" s="11"/>
      <c r="AH647" s="10"/>
      <c r="AI647" s="11"/>
      <c r="AJ647" s="10"/>
      <c r="AK647" s="10"/>
      <c r="AL647" s="6"/>
      <c r="AM647" s="10"/>
      <c r="AN647" s="11"/>
      <c r="AO647" s="11"/>
      <c r="AP647" s="11"/>
      <c r="AQ647" s="6"/>
      <c r="AR647" s="10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V647" s="3"/>
      <c r="BW647" s="3"/>
    </row>
    <row r="648" spans="8:75" x14ac:dyDescent="0.2">
      <c r="H648" s="84"/>
      <c r="AE648" s="47"/>
      <c r="AF648" s="10"/>
      <c r="AG648" s="11"/>
      <c r="AH648" s="10"/>
      <c r="AI648" s="11"/>
      <c r="AJ648" s="10"/>
      <c r="AK648" s="10"/>
      <c r="AL648" s="6"/>
      <c r="AM648" s="10"/>
      <c r="AN648" s="11"/>
      <c r="AO648" s="11"/>
      <c r="AP648" s="11"/>
      <c r="AQ648" s="6"/>
      <c r="AR648" s="10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V648" s="3"/>
      <c r="BW648" s="3"/>
    </row>
    <row r="649" spans="8:75" x14ac:dyDescent="0.2">
      <c r="H649" s="84"/>
      <c r="AE649" s="47"/>
      <c r="AF649" s="10"/>
      <c r="AG649" s="11"/>
      <c r="AH649" s="10"/>
      <c r="AI649" s="11"/>
      <c r="AJ649" s="10"/>
      <c r="AK649" s="10"/>
      <c r="AL649" s="6"/>
      <c r="AM649" s="10"/>
      <c r="AN649" s="11"/>
      <c r="AO649" s="11"/>
      <c r="AP649" s="11"/>
      <c r="AQ649" s="6"/>
      <c r="AR649" s="10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V649" s="3"/>
      <c r="BW649" s="3"/>
    </row>
    <row r="650" spans="8:75" x14ac:dyDescent="0.2">
      <c r="H650" s="84"/>
      <c r="AE650" s="47"/>
      <c r="AF650" s="10"/>
      <c r="AG650" s="11"/>
      <c r="AH650" s="10"/>
      <c r="AI650" s="11"/>
      <c r="AJ650" s="10"/>
      <c r="AK650" s="10"/>
      <c r="AL650" s="6"/>
      <c r="AM650" s="10"/>
      <c r="AN650" s="11"/>
      <c r="AO650" s="11"/>
      <c r="AP650" s="11"/>
      <c r="AQ650" s="6"/>
      <c r="AR650" s="10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V650" s="3"/>
      <c r="BW650" s="3"/>
    </row>
    <row r="651" spans="8:75" x14ac:dyDescent="0.2">
      <c r="H651" s="84"/>
      <c r="AE651" s="47"/>
      <c r="AF651" s="10"/>
      <c r="AG651" s="11"/>
      <c r="AH651" s="10"/>
      <c r="AI651" s="11"/>
      <c r="AJ651" s="10"/>
      <c r="AK651" s="10"/>
      <c r="AL651" s="6"/>
      <c r="AM651" s="10"/>
      <c r="AN651" s="11"/>
      <c r="AO651" s="11"/>
      <c r="AP651" s="11"/>
      <c r="AQ651" s="6"/>
      <c r="AR651" s="10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V651" s="3"/>
      <c r="BW651" s="3"/>
    </row>
    <row r="652" spans="8:75" x14ac:dyDescent="0.2">
      <c r="H652" s="84"/>
      <c r="AE652" s="47"/>
      <c r="AF652" s="10"/>
      <c r="AG652" s="11"/>
      <c r="AH652" s="10"/>
      <c r="AI652" s="11"/>
      <c r="AJ652" s="10"/>
      <c r="AK652" s="10"/>
      <c r="AL652" s="6"/>
      <c r="AM652" s="10"/>
      <c r="AN652" s="11"/>
      <c r="AO652" s="11"/>
      <c r="AP652" s="11"/>
      <c r="AQ652" s="6"/>
      <c r="AR652" s="10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V652" s="3"/>
      <c r="BW652" s="3"/>
    </row>
    <row r="653" spans="8:75" x14ac:dyDescent="0.2">
      <c r="H653" s="84"/>
      <c r="AE653" s="47"/>
      <c r="AF653" s="10"/>
      <c r="AG653" s="11"/>
      <c r="AH653" s="10"/>
      <c r="AI653" s="11"/>
      <c r="AJ653" s="10"/>
      <c r="AK653" s="10"/>
      <c r="AL653" s="6"/>
      <c r="AM653" s="10"/>
      <c r="AN653" s="11"/>
      <c r="AO653" s="11"/>
      <c r="AP653" s="11"/>
      <c r="AQ653" s="6"/>
      <c r="AR653" s="10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V653" s="3"/>
      <c r="BW653" s="3"/>
    </row>
    <row r="654" spans="8:75" x14ac:dyDescent="0.2">
      <c r="H654" s="84"/>
      <c r="AE654" s="47"/>
      <c r="AF654" s="10"/>
      <c r="AG654" s="11"/>
      <c r="AH654" s="10"/>
      <c r="AI654" s="11"/>
      <c r="AJ654" s="10"/>
      <c r="AK654" s="10"/>
      <c r="AL654" s="6"/>
      <c r="AM654" s="10"/>
      <c r="AN654" s="11"/>
      <c r="AO654" s="11"/>
      <c r="AP654" s="11"/>
      <c r="AQ654" s="6"/>
      <c r="AR654" s="10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V654" s="3"/>
      <c r="BW654" s="3"/>
    </row>
    <row r="655" spans="8:75" x14ac:dyDescent="0.2">
      <c r="H655" s="84"/>
      <c r="AE655" s="47"/>
      <c r="AF655" s="10"/>
      <c r="AG655" s="11"/>
      <c r="AH655" s="10"/>
      <c r="AI655" s="11"/>
      <c r="AJ655" s="10"/>
      <c r="AK655" s="10"/>
      <c r="AL655" s="6"/>
      <c r="AM655" s="10"/>
      <c r="AN655" s="11"/>
      <c r="AO655" s="11"/>
      <c r="AP655" s="11"/>
      <c r="AQ655" s="6"/>
      <c r="AR655" s="10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V655" s="3"/>
      <c r="BW655" s="3"/>
    </row>
    <row r="656" spans="8:75" x14ac:dyDescent="0.2">
      <c r="H656" s="84"/>
      <c r="AE656" s="47"/>
      <c r="AF656" s="10"/>
      <c r="AG656" s="11"/>
      <c r="AH656" s="10"/>
      <c r="AI656" s="11"/>
      <c r="AJ656" s="10"/>
      <c r="AK656" s="10"/>
      <c r="AL656" s="6"/>
      <c r="AM656" s="10"/>
      <c r="AN656" s="11"/>
      <c r="AO656" s="11"/>
      <c r="AP656" s="11"/>
      <c r="AQ656" s="6"/>
      <c r="AR656" s="10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V656" s="3"/>
      <c r="BW656" s="3"/>
    </row>
    <row r="657" spans="8:75" x14ac:dyDescent="0.2">
      <c r="H657" s="84"/>
      <c r="AE657" s="47"/>
      <c r="AF657" s="10"/>
      <c r="AG657" s="11"/>
      <c r="AH657" s="10"/>
      <c r="AI657" s="11"/>
      <c r="AJ657" s="10"/>
      <c r="AK657" s="10"/>
      <c r="AL657" s="6"/>
      <c r="AM657" s="10"/>
      <c r="AN657" s="11"/>
      <c r="AO657" s="11"/>
      <c r="AP657" s="11"/>
      <c r="AQ657" s="6"/>
      <c r="AR657" s="10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V657" s="3"/>
      <c r="BW657" s="3"/>
    </row>
    <row r="658" spans="8:75" x14ac:dyDescent="0.2">
      <c r="H658" s="84"/>
      <c r="AE658" s="47"/>
      <c r="AF658" s="10"/>
      <c r="AG658" s="11"/>
      <c r="AH658" s="10"/>
      <c r="AI658" s="11"/>
      <c r="AJ658" s="10"/>
      <c r="AK658" s="10"/>
      <c r="AL658" s="6"/>
      <c r="AM658" s="10"/>
      <c r="AN658" s="11"/>
      <c r="AO658" s="11"/>
      <c r="AP658" s="11"/>
      <c r="AQ658" s="6"/>
      <c r="AR658" s="10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V658" s="3"/>
      <c r="BW658" s="3"/>
    </row>
    <row r="659" spans="8:75" x14ac:dyDescent="0.2">
      <c r="H659" s="84"/>
      <c r="AE659" s="47"/>
      <c r="AF659" s="10"/>
      <c r="AG659" s="11"/>
      <c r="AH659" s="10"/>
      <c r="AI659" s="11"/>
      <c r="AJ659" s="10"/>
      <c r="AK659" s="10"/>
      <c r="AL659" s="6"/>
      <c r="AM659" s="10"/>
      <c r="AN659" s="11"/>
      <c r="AO659" s="11"/>
      <c r="AP659" s="11"/>
      <c r="AQ659" s="6"/>
      <c r="AR659" s="10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V659" s="3"/>
      <c r="BW659" s="3"/>
    </row>
    <row r="660" spans="8:75" x14ac:dyDescent="0.2">
      <c r="H660" s="84"/>
      <c r="AE660" s="47"/>
      <c r="AF660" s="10"/>
      <c r="AG660" s="11"/>
      <c r="AH660" s="10"/>
      <c r="AI660" s="11"/>
      <c r="AJ660" s="10"/>
      <c r="AK660" s="10"/>
      <c r="AL660" s="6"/>
      <c r="AM660" s="10"/>
      <c r="AN660" s="11"/>
      <c r="AO660" s="11"/>
      <c r="AP660" s="11"/>
      <c r="AQ660" s="6"/>
      <c r="AR660" s="10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V660" s="3"/>
      <c r="BW660" s="3"/>
    </row>
    <row r="661" spans="8:75" x14ac:dyDescent="0.2">
      <c r="H661" s="84"/>
      <c r="AE661" s="47"/>
      <c r="AF661" s="10"/>
      <c r="AG661" s="11"/>
      <c r="AH661" s="10"/>
      <c r="AI661" s="11"/>
      <c r="AJ661" s="10"/>
      <c r="AK661" s="10"/>
      <c r="AL661" s="6"/>
      <c r="AM661" s="10"/>
      <c r="AN661" s="11"/>
      <c r="AO661" s="11"/>
      <c r="AP661" s="11"/>
      <c r="AQ661" s="6"/>
      <c r="AR661" s="10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V661" s="3"/>
      <c r="BW661" s="3"/>
    </row>
    <row r="662" spans="8:75" x14ac:dyDescent="0.2">
      <c r="H662" s="84"/>
      <c r="AE662" s="47"/>
      <c r="AF662" s="10"/>
      <c r="AG662" s="11"/>
      <c r="AH662" s="10"/>
      <c r="AI662" s="11"/>
      <c r="AJ662" s="10"/>
      <c r="AK662" s="10"/>
      <c r="AL662" s="6"/>
      <c r="AM662" s="10"/>
      <c r="AN662" s="11"/>
      <c r="AO662" s="11"/>
      <c r="AP662" s="11"/>
      <c r="AQ662" s="6"/>
      <c r="AR662" s="10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V662" s="3"/>
      <c r="BW662" s="3"/>
    </row>
    <row r="663" spans="8:75" x14ac:dyDescent="0.2">
      <c r="H663" s="84"/>
      <c r="AE663" s="47"/>
      <c r="AF663" s="10"/>
      <c r="AG663" s="11"/>
      <c r="AH663" s="10"/>
      <c r="AI663" s="11"/>
      <c r="AJ663" s="10"/>
      <c r="AK663" s="10"/>
      <c r="AL663" s="6"/>
      <c r="AM663" s="10"/>
      <c r="AN663" s="11"/>
      <c r="AO663" s="11"/>
      <c r="AP663" s="11"/>
      <c r="AQ663" s="6"/>
      <c r="AR663" s="10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V663" s="3"/>
      <c r="BW663" s="3"/>
    </row>
    <row r="664" spans="8:75" x14ac:dyDescent="0.2">
      <c r="H664" s="84"/>
      <c r="AE664" s="47"/>
      <c r="AF664" s="10"/>
      <c r="AG664" s="11"/>
      <c r="AH664" s="10"/>
      <c r="AI664" s="11"/>
      <c r="AJ664" s="10"/>
      <c r="AK664" s="10"/>
      <c r="AL664" s="6"/>
      <c r="AM664" s="10"/>
      <c r="AN664" s="11"/>
      <c r="AO664" s="11"/>
      <c r="AP664" s="11"/>
      <c r="AQ664" s="6"/>
      <c r="AR664" s="10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V664" s="3"/>
      <c r="BW664" s="3"/>
    </row>
    <row r="665" spans="8:75" x14ac:dyDescent="0.2">
      <c r="H665" s="84"/>
      <c r="AE665" s="47"/>
      <c r="AF665" s="10"/>
      <c r="AG665" s="11"/>
      <c r="AH665" s="10"/>
      <c r="AI665" s="11"/>
      <c r="AJ665" s="10"/>
      <c r="AK665" s="10"/>
      <c r="AL665" s="6"/>
      <c r="AM665" s="10"/>
      <c r="AN665" s="11"/>
      <c r="AO665" s="11"/>
      <c r="AP665" s="11"/>
      <c r="AQ665" s="6"/>
      <c r="AR665" s="10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V665" s="3"/>
      <c r="BW665" s="3"/>
    </row>
    <row r="666" spans="8:75" x14ac:dyDescent="0.2">
      <c r="H666" s="84"/>
      <c r="AE666" s="47"/>
      <c r="AF666" s="10"/>
      <c r="AG666" s="11"/>
      <c r="AH666" s="10"/>
      <c r="AI666" s="11"/>
      <c r="AJ666" s="10"/>
      <c r="AK666" s="10"/>
      <c r="AL666" s="6"/>
      <c r="AM666" s="10"/>
      <c r="AN666" s="11"/>
      <c r="AO666" s="11"/>
      <c r="AP666" s="11"/>
      <c r="AQ666" s="6"/>
      <c r="AR666" s="10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V666" s="3"/>
      <c r="BW666" s="3"/>
    </row>
    <row r="667" spans="8:75" x14ac:dyDescent="0.2">
      <c r="H667" s="84"/>
      <c r="AE667" s="47"/>
      <c r="AF667" s="10"/>
      <c r="AG667" s="11"/>
      <c r="AH667" s="10"/>
      <c r="AI667" s="11"/>
      <c r="AJ667" s="10"/>
      <c r="AK667" s="10"/>
      <c r="AL667" s="6"/>
      <c r="AM667" s="10"/>
      <c r="AN667" s="11"/>
      <c r="AO667" s="11"/>
      <c r="AP667" s="11"/>
      <c r="AQ667" s="6"/>
      <c r="AR667" s="10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V667" s="3"/>
      <c r="BW667" s="3"/>
    </row>
    <row r="668" spans="8:75" x14ac:dyDescent="0.2">
      <c r="H668" s="84"/>
      <c r="AE668" s="47"/>
      <c r="AF668" s="10"/>
      <c r="AG668" s="11"/>
      <c r="AH668" s="10"/>
      <c r="AI668" s="11"/>
      <c r="AJ668" s="10"/>
      <c r="AK668" s="10"/>
      <c r="AL668" s="6"/>
      <c r="AM668" s="10"/>
      <c r="AN668" s="11"/>
      <c r="AO668" s="11"/>
      <c r="AP668" s="11"/>
      <c r="AQ668" s="6"/>
      <c r="AR668" s="10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V668" s="3"/>
      <c r="BW668" s="3"/>
    </row>
    <row r="669" spans="8:75" x14ac:dyDescent="0.2">
      <c r="H669" s="84"/>
      <c r="AE669" s="47"/>
      <c r="AF669" s="10"/>
      <c r="AG669" s="11"/>
      <c r="AH669" s="10"/>
      <c r="AI669" s="11"/>
      <c r="AJ669" s="10"/>
      <c r="AK669" s="10"/>
      <c r="AL669" s="6"/>
      <c r="AM669" s="10"/>
      <c r="AN669" s="11"/>
      <c r="AO669" s="11"/>
      <c r="AP669" s="11"/>
      <c r="AQ669" s="6"/>
      <c r="AR669" s="10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V669" s="3"/>
      <c r="BW669" s="3"/>
    </row>
    <row r="670" spans="8:75" x14ac:dyDescent="0.2">
      <c r="H670" s="84"/>
      <c r="AE670" s="47"/>
      <c r="AF670" s="10"/>
      <c r="AG670" s="11"/>
      <c r="AH670" s="10"/>
      <c r="AI670" s="11"/>
      <c r="AJ670" s="10"/>
      <c r="AK670" s="10"/>
      <c r="AL670" s="6"/>
      <c r="AM670" s="10"/>
      <c r="AN670" s="11"/>
      <c r="AO670" s="11"/>
      <c r="AP670" s="11"/>
      <c r="AQ670" s="6"/>
      <c r="AR670" s="10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V670" s="3"/>
      <c r="BW670" s="3"/>
    </row>
    <row r="671" spans="8:75" x14ac:dyDescent="0.2">
      <c r="H671" s="84"/>
      <c r="AE671" s="47"/>
      <c r="AF671" s="10"/>
      <c r="AG671" s="11"/>
      <c r="AH671" s="10"/>
      <c r="AI671" s="11"/>
      <c r="AJ671" s="10"/>
      <c r="AK671" s="10"/>
      <c r="AL671" s="6"/>
      <c r="AM671" s="10"/>
      <c r="AN671" s="11"/>
      <c r="AO671" s="11"/>
      <c r="AP671" s="11"/>
      <c r="AQ671" s="6"/>
      <c r="AR671" s="10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V671" s="3"/>
      <c r="BW671" s="3"/>
    </row>
    <row r="672" spans="8:75" x14ac:dyDescent="0.2">
      <c r="H672" s="84"/>
      <c r="AE672" s="47"/>
      <c r="AF672" s="10"/>
      <c r="AG672" s="11"/>
      <c r="AH672" s="10"/>
      <c r="AI672" s="11"/>
      <c r="AJ672" s="10"/>
      <c r="AK672" s="10"/>
      <c r="AL672" s="6"/>
      <c r="AM672" s="10"/>
      <c r="AN672" s="11"/>
      <c r="AO672" s="11"/>
      <c r="AP672" s="11"/>
      <c r="AQ672" s="6"/>
      <c r="AR672" s="10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V672" s="3"/>
      <c r="BW672" s="3"/>
    </row>
    <row r="673" spans="8:75" x14ac:dyDescent="0.2">
      <c r="H673" s="84"/>
      <c r="AE673" s="47"/>
      <c r="AF673" s="10"/>
      <c r="AG673" s="11"/>
      <c r="AH673" s="10"/>
      <c r="AI673" s="11"/>
      <c r="AJ673" s="10"/>
      <c r="AK673" s="10"/>
      <c r="AL673" s="6"/>
      <c r="AM673" s="10"/>
      <c r="AN673" s="11"/>
      <c r="AO673" s="11"/>
      <c r="AP673" s="11"/>
      <c r="AQ673" s="6"/>
      <c r="AR673" s="10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V673" s="3"/>
      <c r="BW673" s="3"/>
    </row>
    <row r="674" spans="8:75" x14ac:dyDescent="0.2">
      <c r="H674" s="84"/>
      <c r="AE674" s="47"/>
      <c r="AF674" s="10"/>
      <c r="AG674" s="11"/>
      <c r="AH674" s="10"/>
      <c r="AI674" s="11"/>
      <c r="AJ674" s="10"/>
      <c r="AK674" s="10"/>
      <c r="AL674" s="6"/>
      <c r="AM674" s="10"/>
      <c r="AN674" s="11"/>
      <c r="AO674" s="11"/>
      <c r="AP674" s="11"/>
      <c r="AQ674" s="6"/>
      <c r="AR674" s="10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V674" s="3"/>
      <c r="BW674" s="3"/>
    </row>
    <row r="675" spans="8:75" x14ac:dyDescent="0.2">
      <c r="H675" s="84"/>
      <c r="AE675" s="47"/>
      <c r="AF675" s="10"/>
      <c r="AG675" s="11"/>
      <c r="AH675" s="10"/>
      <c r="AI675" s="11"/>
      <c r="AJ675" s="10"/>
      <c r="AK675" s="10"/>
      <c r="AL675" s="6"/>
      <c r="AM675" s="10"/>
      <c r="AN675" s="11"/>
      <c r="AO675" s="11"/>
      <c r="AP675" s="11"/>
      <c r="AQ675" s="6"/>
      <c r="AR675" s="10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V675" s="3"/>
      <c r="BW675" s="3"/>
    </row>
    <row r="676" spans="8:75" x14ac:dyDescent="0.2">
      <c r="H676" s="84"/>
      <c r="AE676" s="47"/>
      <c r="AF676" s="10"/>
      <c r="AG676" s="11"/>
      <c r="AH676" s="10"/>
      <c r="AI676" s="11"/>
      <c r="AJ676" s="10"/>
      <c r="AK676" s="10"/>
      <c r="AL676" s="6"/>
      <c r="AM676" s="10"/>
      <c r="AN676" s="11"/>
      <c r="AO676" s="11"/>
      <c r="AP676" s="11"/>
      <c r="AQ676" s="6"/>
      <c r="AR676" s="10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V676" s="3"/>
      <c r="BW676" s="3"/>
    </row>
    <row r="677" spans="8:75" x14ac:dyDescent="0.2">
      <c r="H677" s="84"/>
      <c r="AE677" s="47"/>
      <c r="AF677" s="10"/>
      <c r="AG677" s="11"/>
      <c r="AH677" s="10"/>
      <c r="AI677" s="11"/>
      <c r="AJ677" s="10"/>
      <c r="AK677" s="10"/>
      <c r="AL677" s="6"/>
      <c r="AM677" s="10"/>
      <c r="AN677" s="11"/>
      <c r="AO677" s="11"/>
      <c r="AP677" s="11"/>
      <c r="AQ677" s="6"/>
      <c r="AR677" s="10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V677" s="3"/>
      <c r="BW677" s="3"/>
    </row>
    <row r="678" spans="8:75" x14ac:dyDescent="0.2">
      <c r="H678" s="84"/>
      <c r="AE678" s="47"/>
      <c r="AF678" s="10"/>
      <c r="AG678" s="11"/>
      <c r="AH678" s="10"/>
      <c r="AI678" s="11"/>
      <c r="AJ678" s="10"/>
      <c r="AK678" s="10"/>
      <c r="AL678" s="6"/>
      <c r="AM678" s="10"/>
      <c r="AN678" s="11"/>
      <c r="AO678" s="11"/>
      <c r="AP678" s="11"/>
      <c r="AQ678" s="6"/>
      <c r="AR678" s="10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V678" s="3"/>
      <c r="BW678" s="3"/>
    </row>
    <row r="679" spans="8:75" x14ac:dyDescent="0.2">
      <c r="H679" s="84"/>
      <c r="AE679" s="47"/>
      <c r="AF679" s="10"/>
      <c r="AG679" s="11"/>
      <c r="AH679" s="10"/>
      <c r="AI679" s="11"/>
      <c r="AJ679" s="10"/>
      <c r="AK679" s="10"/>
      <c r="AL679" s="6"/>
      <c r="AM679" s="10"/>
      <c r="AN679" s="11"/>
      <c r="AO679" s="11"/>
      <c r="AP679" s="11"/>
      <c r="AQ679" s="6"/>
      <c r="AR679" s="10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V679" s="3"/>
      <c r="BW679" s="3"/>
    </row>
    <row r="680" spans="8:75" x14ac:dyDescent="0.2">
      <c r="H680" s="84"/>
      <c r="AE680" s="47"/>
      <c r="AF680" s="10"/>
      <c r="AG680" s="11"/>
      <c r="AH680" s="10"/>
      <c r="AI680" s="11"/>
      <c r="AJ680" s="10"/>
      <c r="AK680" s="10"/>
      <c r="AL680" s="6"/>
      <c r="AM680" s="10"/>
      <c r="AN680" s="11"/>
      <c r="AO680" s="11"/>
      <c r="AP680" s="11"/>
      <c r="AQ680" s="6"/>
      <c r="AR680" s="10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V680" s="3"/>
      <c r="BW680" s="3"/>
    </row>
    <row r="681" spans="8:75" x14ac:dyDescent="0.2">
      <c r="H681" s="84"/>
      <c r="AE681" s="47"/>
      <c r="AF681" s="10"/>
      <c r="AG681" s="11"/>
      <c r="AH681" s="10"/>
      <c r="AI681" s="11"/>
      <c r="AJ681" s="10"/>
      <c r="AK681" s="10"/>
      <c r="AL681" s="6"/>
      <c r="AM681" s="10"/>
      <c r="AN681" s="11"/>
      <c r="AO681" s="11"/>
      <c r="AP681" s="11"/>
      <c r="AQ681" s="6"/>
      <c r="AR681" s="10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V681" s="3"/>
      <c r="BW681" s="3"/>
    </row>
    <row r="682" spans="8:75" x14ac:dyDescent="0.2">
      <c r="H682" s="84"/>
      <c r="AE682" s="47"/>
      <c r="AF682" s="10"/>
      <c r="AG682" s="11"/>
      <c r="AH682" s="10"/>
      <c r="AI682" s="11"/>
      <c r="AJ682" s="10"/>
      <c r="AK682" s="10"/>
      <c r="AL682" s="6"/>
      <c r="AM682" s="10"/>
      <c r="AN682" s="11"/>
      <c r="AO682" s="11"/>
      <c r="AP682" s="11"/>
      <c r="AQ682" s="6"/>
      <c r="AR682" s="10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V682" s="3"/>
      <c r="BW682" s="3"/>
    </row>
    <row r="683" spans="8:75" x14ac:dyDescent="0.2">
      <c r="H683" s="84"/>
      <c r="AE683" s="47"/>
      <c r="AF683" s="10"/>
      <c r="AG683" s="11"/>
      <c r="AH683" s="10"/>
      <c r="AI683" s="11"/>
      <c r="AJ683" s="10"/>
      <c r="AK683" s="10"/>
      <c r="AL683" s="6"/>
      <c r="AM683" s="10"/>
      <c r="AN683" s="11"/>
      <c r="AO683" s="11"/>
      <c r="AP683" s="11"/>
      <c r="AQ683" s="6"/>
      <c r="AR683" s="10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V683" s="3"/>
      <c r="BW683" s="3"/>
    </row>
    <row r="684" spans="8:75" x14ac:dyDescent="0.2">
      <c r="H684" s="84"/>
      <c r="AE684" s="47"/>
      <c r="AF684" s="10"/>
      <c r="AG684" s="11"/>
      <c r="AH684" s="10"/>
      <c r="AI684" s="11"/>
      <c r="AJ684" s="10"/>
      <c r="AK684" s="10"/>
      <c r="AL684" s="6"/>
      <c r="AM684" s="10"/>
      <c r="AN684" s="11"/>
      <c r="AO684" s="11"/>
      <c r="AP684" s="11"/>
      <c r="AQ684" s="6"/>
      <c r="AR684" s="10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V684" s="3"/>
      <c r="BW684" s="3"/>
    </row>
    <row r="685" spans="8:75" x14ac:dyDescent="0.2">
      <c r="H685" s="84"/>
      <c r="AE685" s="47"/>
      <c r="AF685" s="10"/>
      <c r="AG685" s="11"/>
      <c r="AH685" s="10"/>
      <c r="AI685" s="11"/>
      <c r="AJ685" s="10"/>
      <c r="AK685" s="10"/>
      <c r="AL685" s="6"/>
      <c r="AM685" s="10"/>
      <c r="AN685" s="11"/>
      <c r="AO685" s="11"/>
      <c r="AP685" s="11"/>
      <c r="AQ685" s="6"/>
      <c r="AR685" s="10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V685" s="3"/>
      <c r="BW685" s="3"/>
    </row>
    <row r="686" spans="8:75" x14ac:dyDescent="0.2">
      <c r="H686" s="84"/>
      <c r="AE686" s="47"/>
      <c r="AF686" s="10"/>
      <c r="AG686" s="11"/>
      <c r="AH686" s="10"/>
      <c r="AI686" s="11"/>
      <c r="AJ686" s="10"/>
      <c r="AK686" s="10"/>
      <c r="AL686" s="6"/>
      <c r="AM686" s="10"/>
      <c r="AN686" s="11"/>
      <c r="AO686" s="11"/>
      <c r="AP686" s="11"/>
      <c r="AQ686" s="6"/>
      <c r="AR686" s="10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V686" s="3"/>
      <c r="BW686" s="3"/>
    </row>
    <row r="687" spans="8:75" x14ac:dyDescent="0.2">
      <c r="H687" s="84"/>
      <c r="AE687" s="47"/>
      <c r="AF687" s="10"/>
      <c r="AG687" s="11"/>
      <c r="AH687" s="10"/>
      <c r="AI687" s="11"/>
      <c r="AJ687" s="10"/>
      <c r="AK687" s="10"/>
      <c r="AL687" s="6"/>
      <c r="AM687" s="10"/>
      <c r="AN687" s="11"/>
      <c r="AO687" s="11"/>
      <c r="AP687" s="11"/>
      <c r="AQ687" s="6"/>
      <c r="AR687" s="10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V687" s="3"/>
      <c r="BW687" s="3"/>
    </row>
    <row r="688" spans="8:75" x14ac:dyDescent="0.2">
      <c r="H688" s="84"/>
      <c r="AE688" s="47"/>
      <c r="AF688" s="10"/>
      <c r="AG688" s="11"/>
      <c r="AH688" s="10"/>
      <c r="AI688" s="11"/>
      <c r="AJ688" s="10"/>
      <c r="AK688" s="10"/>
      <c r="AL688" s="6"/>
      <c r="AM688" s="10"/>
      <c r="AN688" s="11"/>
      <c r="AO688" s="11"/>
      <c r="AP688" s="11"/>
      <c r="AQ688" s="6"/>
      <c r="AR688" s="10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V688" s="3"/>
      <c r="BW688" s="3"/>
    </row>
    <row r="689" spans="8:75" x14ac:dyDescent="0.2">
      <c r="H689" s="84"/>
      <c r="AE689" s="47"/>
      <c r="AF689" s="10"/>
      <c r="AG689" s="11"/>
      <c r="AH689" s="10"/>
      <c r="AI689" s="11"/>
      <c r="AJ689" s="10"/>
      <c r="AK689" s="10"/>
      <c r="AL689" s="6"/>
      <c r="AM689" s="10"/>
      <c r="AN689" s="11"/>
      <c r="AO689" s="11"/>
      <c r="AP689" s="11"/>
      <c r="AQ689" s="6"/>
      <c r="AR689" s="10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V689" s="3"/>
      <c r="BW689" s="3"/>
    </row>
    <row r="690" spans="8:75" x14ac:dyDescent="0.2">
      <c r="H690" s="84"/>
      <c r="AE690" s="47"/>
      <c r="AF690" s="10"/>
      <c r="AG690" s="11"/>
      <c r="AH690" s="10"/>
      <c r="AI690" s="11"/>
      <c r="AJ690" s="10"/>
      <c r="AK690" s="10"/>
      <c r="AL690" s="6"/>
      <c r="AM690" s="10"/>
      <c r="AN690" s="11"/>
      <c r="AO690" s="11"/>
      <c r="AP690" s="11"/>
      <c r="AQ690" s="6"/>
      <c r="AR690" s="10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V690" s="3"/>
      <c r="BW690" s="3"/>
    </row>
    <row r="691" spans="8:75" x14ac:dyDescent="0.2">
      <c r="H691" s="84"/>
      <c r="AE691" s="47"/>
      <c r="AF691" s="10"/>
      <c r="AG691" s="11"/>
      <c r="AH691" s="10"/>
      <c r="AI691" s="11"/>
      <c r="AJ691" s="10"/>
      <c r="AK691" s="10"/>
      <c r="AL691" s="6"/>
      <c r="AM691" s="10"/>
      <c r="AN691" s="11"/>
      <c r="AO691" s="11"/>
      <c r="AP691" s="11"/>
      <c r="AQ691" s="6"/>
      <c r="AR691" s="10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V691" s="3"/>
      <c r="BW691" s="3"/>
    </row>
    <row r="692" spans="8:75" x14ac:dyDescent="0.2">
      <c r="H692" s="84"/>
      <c r="AE692" s="47"/>
      <c r="AF692" s="10"/>
      <c r="AG692" s="11"/>
      <c r="AH692" s="10"/>
      <c r="AI692" s="11"/>
      <c r="AJ692" s="10"/>
      <c r="AK692" s="10"/>
      <c r="AL692" s="6"/>
      <c r="AM692" s="10"/>
      <c r="AN692" s="11"/>
      <c r="AO692" s="11"/>
      <c r="AP692" s="11"/>
      <c r="AQ692" s="6"/>
      <c r="AR692" s="10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V692" s="3"/>
      <c r="BW692" s="3"/>
    </row>
    <row r="693" spans="8:75" x14ac:dyDescent="0.2">
      <c r="H693" s="84"/>
      <c r="AE693" s="47"/>
      <c r="AF693" s="10"/>
      <c r="AG693" s="11"/>
      <c r="AH693" s="10"/>
      <c r="AI693" s="11"/>
      <c r="AJ693" s="10"/>
      <c r="AK693" s="10"/>
      <c r="AL693" s="6"/>
      <c r="AM693" s="10"/>
      <c r="AN693" s="11"/>
      <c r="AO693" s="11"/>
      <c r="AP693" s="11"/>
      <c r="AQ693" s="6"/>
      <c r="AR693" s="10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V693" s="3"/>
      <c r="BW693" s="3"/>
    </row>
    <row r="694" spans="8:75" x14ac:dyDescent="0.2">
      <c r="H694" s="84"/>
      <c r="AE694" s="47"/>
      <c r="AF694" s="10"/>
      <c r="AG694" s="11"/>
      <c r="AH694" s="10"/>
      <c r="AI694" s="11"/>
      <c r="AJ694" s="10"/>
      <c r="AK694" s="10"/>
      <c r="AL694" s="6"/>
      <c r="AM694" s="10"/>
      <c r="AN694" s="11"/>
      <c r="AO694" s="11"/>
      <c r="AP694" s="11"/>
      <c r="AQ694" s="6"/>
      <c r="AR694" s="10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V694" s="3"/>
      <c r="BW694" s="3"/>
    </row>
    <row r="695" spans="8:75" x14ac:dyDescent="0.2">
      <c r="H695" s="84"/>
      <c r="AE695" s="47"/>
      <c r="AF695" s="10"/>
      <c r="AG695" s="11"/>
      <c r="AH695" s="10"/>
      <c r="AI695" s="11"/>
      <c r="AJ695" s="10"/>
      <c r="AK695" s="10"/>
      <c r="AL695" s="6"/>
      <c r="AM695" s="10"/>
      <c r="AN695" s="11"/>
      <c r="AO695" s="11"/>
      <c r="AP695" s="11"/>
      <c r="AQ695" s="6"/>
      <c r="AR695" s="10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V695" s="3"/>
      <c r="BW695" s="3"/>
    </row>
    <row r="696" spans="8:75" x14ac:dyDescent="0.2">
      <c r="H696" s="84"/>
      <c r="AE696" s="47"/>
      <c r="AF696" s="10"/>
      <c r="AG696" s="11"/>
      <c r="AH696" s="10"/>
      <c r="AI696" s="11"/>
      <c r="AJ696" s="10"/>
      <c r="AK696" s="10"/>
      <c r="AL696" s="6"/>
      <c r="AM696" s="10"/>
      <c r="AN696" s="11"/>
      <c r="AO696" s="11"/>
      <c r="AP696" s="11"/>
      <c r="AQ696" s="6"/>
      <c r="AR696" s="10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V696" s="3"/>
      <c r="BW696" s="3"/>
    </row>
    <row r="697" spans="8:75" x14ac:dyDescent="0.2">
      <c r="H697" s="84"/>
      <c r="AE697" s="47"/>
      <c r="AF697" s="10"/>
      <c r="AG697" s="11"/>
      <c r="AH697" s="10"/>
      <c r="AI697" s="11"/>
      <c r="AJ697" s="10"/>
      <c r="AK697" s="10"/>
      <c r="AL697" s="6"/>
      <c r="AM697" s="10"/>
      <c r="AN697" s="11"/>
      <c r="AO697" s="11"/>
      <c r="AP697" s="11"/>
      <c r="AQ697" s="6"/>
      <c r="AR697" s="10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V697" s="3"/>
      <c r="BW697" s="3"/>
    </row>
    <row r="698" spans="8:75" x14ac:dyDescent="0.2">
      <c r="H698" s="84"/>
      <c r="AE698" s="47"/>
      <c r="AF698" s="10"/>
      <c r="AG698" s="11"/>
      <c r="AH698" s="10"/>
      <c r="AI698" s="11"/>
      <c r="AJ698" s="10"/>
      <c r="AK698" s="10"/>
      <c r="AL698" s="6"/>
      <c r="AM698" s="10"/>
      <c r="AN698" s="11"/>
      <c r="AO698" s="11"/>
      <c r="AP698" s="11"/>
      <c r="AQ698" s="6"/>
      <c r="AR698" s="10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V698" s="3"/>
      <c r="BW698" s="3"/>
    </row>
    <row r="699" spans="8:75" x14ac:dyDescent="0.2">
      <c r="H699" s="84"/>
      <c r="AE699" s="47"/>
      <c r="AF699" s="10"/>
      <c r="AG699" s="11"/>
      <c r="AH699" s="10"/>
      <c r="AI699" s="11"/>
      <c r="AJ699" s="10"/>
      <c r="AK699" s="10"/>
      <c r="AL699" s="6"/>
      <c r="AM699" s="10"/>
      <c r="AN699" s="11"/>
      <c r="AO699" s="11"/>
      <c r="AP699" s="11"/>
      <c r="AQ699" s="6"/>
      <c r="AR699" s="10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V699" s="3"/>
      <c r="BW699" s="3"/>
    </row>
    <row r="700" spans="8:75" x14ac:dyDescent="0.2">
      <c r="H700" s="84"/>
      <c r="AE700" s="47"/>
      <c r="AF700" s="10"/>
      <c r="AG700" s="11"/>
      <c r="AH700" s="10"/>
      <c r="AI700" s="11"/>
      <c r="AJ700" s="10"/>
      <c r="AK700" s="10"/>
      <c r="AL700" s="6"/>
      <c r="AM700" s="10"/>
      <c r="AN700" s="11"/>
      <c r="AO700" s="11"/>
      <c r="AP700" s="11"/>
      <c r="AQ700" s="6"/>
      <c r="AR700" s="10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V700" s="3"/>
      <c r="BW700" s="3"/>
    </row>
    <row r="701" spans="8:75" x14ac:dyDescent="0.2">
      <c r="H701" s="84"/>
      <c r="AE701" s="47"/>
      <c r="AF701" s="10"/>
      <c r="AG701" s="11"/>
      <c r="AH701" s="10"/>
      <c r="AI701" s="11"/>
      <c r="AJ701" s="10"/>
      <c r="AK701" s="10"/>
      <c r="AL701" s="6"/>
      <c r="AM701" s="10"/>
      <c r="AN701" s="11"/>
      <c r="AO701" s="11"/>
      <c r="AP701" s="11"/>
      <c r="AQ701" s="6"/>
      <c r="AR701" s="10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V701" s="3"/>
      <c r="BW701" s="3"/>
    </row>
    <row r="702" spans="8:75" x14ac:dyDescent="0.2">
      <c r="H702" s="84"/>
      <c r="AE702" s="47"/>
      <c r="AF702" s="10"/>
      <c r="AG702" s="11"/>
      <c r="AH702" s="10"/>
      <c r="AI702" s="11"/>
      <c r="AJ702" s="10"/>
      <c r="AK702" s="10"/>
      <c r="AL702" s="6"/>
      <c r="AM702" s="10"/>
      <c r="AN702" s="11"/>
      <c r="AO702" s="11"/>
      <c r="AP702" s="11"/>
      <c r="AQ702" s="6"/>
      <c r="AR702" s="10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V702" s="3"/>
      <c r="BW702" s="3"/>
    </row>
    <row r="703" spans="8:75" x14ac:dyDescent="0.2">
      <c r="H703" s="84"/>
      <c r="AE703" s="47"/>
      <c r="AF703" s="10"/>
      <c r="AG703" s="11"/>
      <c r="AH703" s="10"/>
      <c r="AI703" s="11"/>
      <c r="AJ703" s="10"/>
      <c r="AK703" s="10"/>
      <c r="AL703" s="6"/>
      <c r="AM703" s="10"/>
      <c r="AN703" s="11"/>
      <c r="AO703" s="11"/>
      <c r="AP703" s="11"/>
      <c r="AQ703" s="6"/>
      <c r="AR703" s="10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V703" s="3"/>
      <c r="BW703" s="3"/>
    </row>
    <row r="704" spans="8:75" x14ac:dyDescent="0.2">
      <c r="H704" s="84"/>
      <c r="AE704" s="47"/>
      <c r="AF704" s="10"/>
      <c r="AG704" s="11"/>
      <c r="AH704" s="10"/>
      <c r="AI704" s="11"/>
      <c r="AJ704" s="10"/>
      <c r="AK704" s="10"/>
      <c r="AL704" s="6"/>
      <c r="AM704" s="10"/>
      <c r="AN704" s="11"/>
      <c r="AO704" s="11"/>
      <c r="AP704" s="11"/>
      <c r="AQ704" s="6"/>
      <c r="AR704" s="10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V704" s="3"/>
      <c r="BW704" s="3"/>
    </row>
    <row r="705" spans="8:75" x14ac:dyDescent="0.2">
      <c r="H705" s="84"/>
      <c r="AE705" s="47"/>
      <c r="AF705" s="10"/>
      <c r="AG705" s="11"/>
      <c r="AH705" s="10"/>
      <c r="AI705" s="11"/>
      <c r="AJ705" s="10"/>
      <c r="AK705" s="10"/>
      <c r="AL705" s="6"/>
      <c r="AM705" s="10"/>
      <c r="AN705" s="11"/>
      <c r="AO705" s="11"/>
      <c r="AP705" s="11"/>
      <c r="AQ705" s="6"/>
      <c r="AR705" s="10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V705" s="3"/>
      <c r="BW705" s="3"/>
    </row>
    <row r="706" spans="8:75" x14ac:dyDescent="0.2">
      <c r="H706" s="84"/>
      <c r="AE706" s="47"/>
      <c r="AF706" s="10"/>
      <c r="AG706" s="11"/>
      <c r="AH706" s="10"/>
      <c r="AI706" s="11"/>
      <c r="AJ706" s="10"/>
      <c r="AK706" s="10"/>
      <c r="AL706" s="6"/>
      <c r="AM706" s="10"/>
      <c r="AN706" s="11"/>
      <c r="AO706" s="11"/>
      <c r="AP706" s="11"/>
      <c r="AQ706" s="6"/>
      <c r="AR706" s="10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V706" s="3"/>
      <c r="BW706" s="3"/>
    </row>
    <row r="707" spans="8:75" x14ac:dyDescent="0.2">
      <c r="H707" s="84"/>
      <c r="AE707" s="47"/>
      <c r="AF707" s="10"/>
      <c r="AG707" s="11"/>
      <c r="AH707" s="10"/>
      <c r="AI707" s="11"/>
      <c r="AJ707" s="10"/>
      <c r="AK707" s="10"/>
      <c r="AL707" s="6"/>
      <c r="AM707" s="10"/>
      <c r="AN707" s="11"/>
      <c r="AO707" s="11"/>
      <c r="AP707" s="11"/>
      <c r="AQ707" s="6"/>
      <c r="AR707" s="10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V707" s="3"/>
      <c r="BW707" s="3"/>
    </row>
    <row r="708" spans="8:75" x14ac:dyDescent="0.2">
      <c r="H708" s="84"/>
      <c r="AE708" s="47"/>
      <c r="AF708" s="10"/>
      <c r="AG708" s="11"/>
      <c r="AH708" s="10"/>
      <c r="AI708" s="11"/>
      <c r="AJ708" s="10"/>
      <c r="AK708" s="10"/>
      <c r="AL708" s="6"/>
      <c r="AM708" s="10"/>
      <c r="AN708" s="11"/>
      <c r="AO708" s="11"/>
      <c r="AP708" s="11"/>
      <c r="AQ708" s="6"/>
      <c r="AR708" s="10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V708" s="3"/>
      <c r="BW708" s="3"/>
    </row>
    <row r="709" spans="8:75" x14ac:dyDescent="0.2">
      <c r="H709" s="84"/>
      <c r="AE709" s="47"/>
      <c r="AF709" s="10"/>
      <c r="AG709" s="11"/>
      <c r="AH709" s="10"/>
      <c r="AI709" s="11"/>
      <c r="AJ709" s="10"/>
      <c r="AK709" s="10"/>
      <c r="AL709" s="6"/>
      <c r="AM709" s="10"/>
      <c r="AN709" s="11"/>
      <c r="AO709" s="11"/>
      <c r="AP709" s="11"/>
      <c r="AQ709" s="6"/>
      <c r="AR709" s="10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V709" s="3"/>
      <c r="BW709" s="3"/>
    </row>
    <row r="710" spans="8:75" x14ac:dyDescent="0.2">
      <c r="H710" s="84"/>
      <c r="AE710" s="47"/>
      <c r="AF710" s="10"/>
      <c r="AG710" s="11"/>
      <c r="AH710" s="10"/>
      <c r="AI710" s="11"/>
      <c r="AJ710" s="10"/>
      <c r="AK710" s="10"/>
      <c r="AL710" s="6"/>
      <c r="AM710" s="10"/>
      <c r="AN710" s="11"/>
      <c r="AO710" s="11"/>
      <c r="AP710" s="11"/>
      <c r="AQ710" s="6"/>
      <c r="AR710" s="10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V710" s="3"/>
      <c r="BW710" s="3"/>
    </row>
    <row r="711" spans="8:75" x14ac:dyDescent="0.2">
      <c r="H711" s="84"/>
      <c r="AE711" s="47"/>
      <c r="AF711" s="10"/>
      <c r="AG711" s="11"/>
      <c r="AH711" s="10"/>
      <c r="AI711" s="11"/>
      <c r="AJ711" s="10"/>
      <c r="AK711" s="10"/>
      <c r="AL711" s="6"/>
      <c r="AM711" s="10"/>
      <c r="AN711" s="11"/>
      <c r="AO711" s="11"/>
      <c r="AP711" s="11"/>
      <c r="AQ711" s="6"/>
      <c r="AR711" s="10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V711" s="3"/>
      <c r="BW711" s="3"/>
    </row>
    <row r="712" spans="8:75" x14ac:dyDescent="0.2">
      <c r="H712" s="84"/>
      <c r="AE712" s="47"/>
      <c r="AF712" s="10"/>
      <c r="AG712" s="11"/>
      <c r="AH712" s="10"/>
      <c r="AI712" s="11"/>
      <c r="AJ712" s="10"/>
      <c r="AK712" s="10"/>
      <c r="AL712" s="6"/>
      <c r="AM712" s="10"/>
      <c r="AN712" s="11"/>
      <c r="AO712" s="11"/>
      <c r="AP712" s="11"/>
      <c r="AQ712" s="6"/>
      <c r="AR712" s="10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V712" s="3"/>
      <c r="BW712" s="3"/>
    </row>
    <row r="713" spans="8:75" x14ac:dyDescent="0.2">
      <c r="H713" s="84"/>
      <c r="AE713" s="47"/>
      <c r="AF713" s="10"/>
      <c r="AG713" s="11"/>
      <c r="AH713" s="10"/>
      <c r="AI713" s="11"/>
      <c r="AJ713" s="10"/>
      <c r="AK713" s="10"/>
      <c r="AL713" s="6"/>
      <c r="AM713" s="10"/>
      <c r="AN713" s="11"/>
      <c r="AO713" s="11"/>
      <c r="AP713" s="11"/>
      <c r="AQ713" s="6"/>
      <c r="AR713" s="10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V713" s="3"/>
      <c r="BW713" s="3"/>
    </row>
    <row r="714" spans="8:75" x14ac:dyDescent="0.2">
      <c r="H714" s="84"/>
      <c r="AE714" s="47"/>
      <c r="AF714" s="10"/>
      <c r="AG714" s="11"/>
      <c r="AH714" s="10"/>
      <c r="AI714" s="11"/>
      <c r="AJ714" s="10"/>
      <c r="AK714" s="10"/>
      <c r="AL714" s="6"/>
      <c r="AM714" s="10"/>
      <c r="AN714" s="11"/>
      <c r="AO714" s="11"/>
      <c r="AP714" s="11"/>
      <c r="AQ714" s="6"/>
      <c r="AR714" s="10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V714" s="3"/>
      <c r="BW714" s="3"/>
    </row>
    <row r="715" spans="8:75" x14ac:dyDescent="0.2">
      <c r="H715" s="84"/>
      <c r="AE715" s="47"/>
      <c r="AF715" s="10"/>
      <c r="AG715" s="11"/>
      <c r="AH715" s="10"/>
      <c r="AI715" s="11"/>
      <c r="AJ715" s="10"/>
      <c r="AK715" s="10"/>
      <c r="AL715" s="6"/>
      <c r="AM715" s="10"/>
      <c r="AN715" s="11"/>
      <c r="AO715" s="11"/>
      <c r="AP715" s="11"/>
      <c r="AQ715" s="6"/>
      <c r="AR715" s="10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V715" s="3"/>
      <c r="BW715" s="3"/>
    </row>
    <row r="716" spans="8:75" x14ac:dyDescent="0.2">
      <c r="H716" s="84"/>
      <c r="AE716" s="47"/>
      <c r="AF716" s="10"/>
      <c r="AG716" s="11"/>
      <c r="AH716" s="10"/>
      <c r="AI716" s="11"/>
      <c r="AJ716" s="10"/>
      <c r="AK716" s="10"/>
      <c r="AL716" s="6"/>
      <c r="AM716" s="10"/>
      <c r="AN716" s="11"/>
      <c r="AO716" s="11"/>
      <c r="AP716" s="11"/>
      <c r="AQ716" s="6"/>
      <c r="AR716" s="10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V716" s="3"/>
      <c r="BW716" s="3"/>
    </row>
    <row r="717" spans="8:75" x14ac:dyDescent="0.2">
      <c r="H717" s="84"/>
      <c r="AE717" s="47"/>
      <c r="AF717" s="10"/>
      <c r="AG717" s="11"/>
      <c r="AH717" s="10"/>
      <c r="AI717" s="11"/>
      <c r="AJ717" s="10"/>
      <c r="AK717" s="10"/>
      <c r="AL717" s="6"/>
      <c r="AM717" s="10"/>
      <c r="AN717" s="11"/>
      <c r="AO717" s="11"/>
      <c r="AP717" s="11"/>
      <c r="AQ717" s="6"/>
      <c r="AR717" s="10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V717" s="3"/>
      <c r="BW717" s="3"/>
    </row>
    <row r="718" spans="8:75" x14ac:dyDescent="0.2">
      <c r="H718" s="84"/>
      <c r="AE718" s="47"/>
      <c r="AF718" s="10"/>
      <c r="AG718" s="11"/>
      <c r="AH718" s="10"/>
      <c r="AI718" s="11"/>
      <c r="AJ718" s="10"/>
      <c r="AK718" s="10"/>
      <c r="AL718" s="6"/>
      <c r="AM718" s="10"/>
      <c r="AN718" s="11"/>
      <c r="AO718" s="11"/>
      <c r="AP718" s="11"/>
      <c r="AQ718" s="6"/>
      <c r="AR718" s="10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V718" s="3"/>
      <c r="BW718" s="3"/>
    </row>
    <row r="719" spans="8:75" x14ac:dyDescent="0.2">
      <c r="H719" s="84"/>
      <c r="AE719" s="47"/>
      <c r="AF719" s="10"/>
      <c r="AG719" s="11"/>
      <c r="AH719" s="10"/>
      <c r="AI719" s="11"/>
      <c r="AJ719" s="10"/>
      <c r="AK719" s="10"/>
      <c r="AL719" s="6"/>
      <c r="AM719" s="10"/>
      <c r="AN719" s="11"/>
      <c r="AO719" s="11"/>
      <c r="AP719" s="11"/>
      <c r="AQ719" s="6"/>
      <c r="AR719" s="10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V719" s="3"/>
      <c r="BW719" s="3"/>
    </row>
    <row r="720" spans="8:75" x14ac:dyDescent="0.2">
      <c r="H720" s="84"/>
      <c r="AE720" s="47"/>
      <c r="AF720" s="10"/>
      <c r="AG720" s="11"/>
      <c r="AH720" s="10"/>
      <c r="AI720" s="11"/>
      <c r="AJ720" s="10"/>
      <c r="AK720" s="10"/>
      <c r="AL720" s="6"/>
      <c r="AM720" s="10"/>
      <c r="AN720" s="11"/>
      <c r="AO720" s="11"/>
      <c r="AP720" s="11"/>
      <c r="AQ720" s="6"/>
      <c r="AR720" s="10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V720" s="3"/>
      <c r="BW720" s="3"/>
    </row>
    <row r="721" spans="8:75" x14ac:dyDescent="0.2">
      <c r="H721" s="84"/>
      <c r="AE721" s="47"/>
      <c r="AF721" s="10"/>
      <c r="AG721" s="11"/>
      <c r="AH721" s="10"/>
      <c r="AI721" s="11"/>
      <c r="AJ721" s="10"/>
      <c r="AK721" s="10"/>
      <c r="AL721" s="6"/>
      <c r="AM721" s="10"/>
      <c r="AN721" s="11"/>
      <c r="AO721" s="11"/>
      <c r="AP721" s="11"/>
      <c r="AQ721" s="6"/>
      <c r="AR721" s="10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V721" s="3"/>
      <c r="BW721" s="3"/>
    </row>
    <row r="722" spans="8:75" x14ac:dyDescent="0.2">
      <c r="H722" s="84"/>
      <c r="AE722" s="47"/>
      <c r="AF722" s="10"/>
      <c r="AG722" s="11"/>
      <c r="AH722" s="10"/>
      <c r="AI722" s="11"/>
      <c r="AJ722" s="10"/>
      <c r="AK722" s="10"/>
      <c r="AL722" s="6"/>
      <c r="AM722" s="10"/>
      <c r="AN722" s="11"/>
      <c r="AO722" s="11"/>
      <c r="AP722" s="11"/>
      <c r="AQ722" s="6"/>
      <c r="AR722" s="10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V722" s="3"/>
      <c r="BW722" s="3"/>
    </row>
    <row r="723" spans="8:75" x14ac:dyDescent="0.2">
      <c r="H723" s="84"/>
      <c r="AE723" s="47"/>
      <c r="AF723" s="10"/>
      <c r="AG723" s="11"/>
      <c r="AH723" s="10"/>
      <c r="AI723" s="11"/>
      <c r="AJ723" s="10"/>
      <c r="AK723" s="10"/>
      <c r="AL723" s="6"/>
      <c r="AM723" s="10"/>
      <c r="AN723" s="11"/>
      <c r="AO723" s="11"/>
      <c r="AP723" s="11"/>
      <c r="AQ723" s="6"/>
      <c r="AR723" s="10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V723" s="3"/>
      <c r="BW723" s="3"/>
    </row>
    <row r="724" spans="8:75" x14ac:dyDescent="0.2">
      <c r="H724" s="84"/>
      <c r="AE724" s="47"/>
      <c r="AF724" s="10"/>
      <c r="AG724" s="11"/>
      <c r="AH724" s="10"/>
      <c r="AI724" s="11"/>
      <c r="AJ724" s="10"/>
      <c r="AK724" s="10"/>
      <c r="AL724" s="6"/>
      <c r="AM724" s="10"/>
      <c r="AN724" s="11"/>
      <c r="AO724" s="11"/>
      <c r="AP724" s="11"/>
      <c r="AQ724" s="6"/>
      <c r="AR724" s="10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V724" s="3"/>
      <c r="BW724" s="3"/>
    </row>
    <row r="725" spans="8:75" x14ac:dyDescent="0.2">
      <c r="H725" s="84"/>
      <c r="AE725" s="47"/>
      <c r="AF725" s="10"/>
      <c r="AG725" s="11"/>
      <c r="AH725" s="10"/>
      <c r="AI725" s="11"/>
      <c r="AJ725" s="10"/>
      <c r="AK725" s="10"/>
      <c r="AL725" s="6"/>
      <c r="AM725" s="10"/>
      <c r="AN725" s="11"/>
      <c r="AO725" s="11"/>
      <c r="AP725" s="11"/>
      <c r="AQ725" s="6"/>
      <c r="AR725" s="10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V725" s="3"/>
      <c r="BW725" s="3"/>
    </row>
    <row r="726" spans="8:75" x14ac:dyDescent="0.2">
      <c r="H726" s="84"/>
      <c r="AE726" s="47"/>
      <c r="AF726" s="10"/>
      <c r="AG726" s="11"/>
      <c r="AH726" s="10"/>
      <c r="AI726" s="11"/>
      <c r="AJ726" s="10"/>
      <c r="AK726" s="10"/>
      <c r="AL726" s="6"/>
      <c r="AM726" s="10"/>
      <c r="AN726" s="11"/>
      <c r="AO726" s="11"/>
      <c r="AP726" s="11"/>
      <c r="AQ726" s="6"/>
      <c r="AR726" s="10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V726" s="3"/>
      <c r="BW726" s="3"/>
    </row>
    <row r="727" spans="8:75" x14ac:dyDescent="0.2">
      <c r="H727" s="84"/>
      <c r="AE727" s="47"/>
      <c r="AF727" s="10"/>
      <c r="AG727" s="11"/>
      <c r="AH727" s="10"/>
      <c r="AI727" s="11"/>
      <c r="AJ727" s="10"/>
      <c r="AK727" s="10"/>
      <c r="AL727" s="6"/>
      <c r="AM727" s="10"/>
      <c r="AN727" s="11"/>
      <c r="AO727" s="11"/>
      <c r="AP727" s="11"/>
      <c r="AQ727" s="6"/>
      <c r="AR727" s="10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V727" s="3"/>
      <c r="BW727" s="3"/>
    </row>
    <row r="728" spans="8:75" x14ac:dyDescent="0.2">
      <c r="H728" s="84"/>
      <c r="AE728" s="47"/>
      <c r="AF728" s="10"/>
      <c r="AG728" s="11"/>
      <c r="AH728" s="10"/>
      <c r="AI728" s="11"/>
      <c r="AJ728" s="10"/>
      <c r="AK728" s="10"/>
      <c r="AL728" s="6"/>
      <c r="AM728" s="10"/>
      <c r="AN728" s="11"/>
      <c r="AO728" s="11"/>
      <c r="AP728" s="11"/>
      <c r="AQ728" s="6"/>
      <c r="AR728" s="10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V728" s="3"/>
      <c r="BW728" s="3"/>
    </row>
    <row r="729" spans="8:75" x14ac:dyDescent="0.2">
      <c r="H729" s="84"/>
      <c r="AE729" s="47"/>
      <c r="AF729" s="10"/>
      <c r="AG729" s="11"/>
      <c r="AH729" s="10"/>
      <c r="AI729" s="11"/>
      <c r="AJ729" s="10"/>
      <c r="AK729" s="10"/>
      <c r="AL729" s="6"/>
      <c r="AM729" s="10"/>
      <c r="AN729" s="11"/>
      <c r="AO729" s="11"/>
      <c r="AP729" s="11"/>
      <c r="AQ729" s="6"/>
      <c r="AR729" s="10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V729" s="3"/>
      <c r="BW729" s="3"/>
    </row>
    <row r="730" spans="8:75" x14ac:dyDescent="0.2">
      <c r="H730" s="84"/>
      <c r="AE730" s="47"/>
      <c r="AF730" s="10"/>
      <c r="AG730" s="11"/>
      <c r="AH730" s="10"/>
      <c r="AI730" s="11"/>
      <c r="AJ730" s="10"/>
      <c r="AK730" s="10"/>
      <c r="AL730" s="6"/>
      <c r="AM730" s="10"/>
      <c r="AN730" s="11"/>
      <c r="AO730" s="11"/>
      <c r="AP730" s="11"/>
      <c r="AQ730" s="6"/>
      <c r="AR730" s="10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V730" s="3"/>
      <c r="BW730" s="3"/>
    </row>
    <row r="731" spans="8:75" x14ac:dyDescent="0.2">
      <c r="H731" s="84"/>
      <c r="AE731" s="47"/>
      <c r="AF731" s="10"/>
      <c r="AG731" s="11"/>
      <c r="AH731" s="10"/>
      <c r="AI731" s="11"/>
      <c r="AJ731" s="10"/>
      <c r="AK731" s="10"/>
      <c r="AL731" s="6"/>
      <c r="AM731" s="10"/>
      <c r="AN731" s="11"/>
      <c r="AO731" s="11"/>
      <c r="AP731" s="11"/>
      <c r="AQ731" s="6"/>
      <c r="AR731" s="10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V731" s="3"/>
      <c r="BW731" s="3"/>
    </row>
    <row r="732" spans="8:75" x14ac:dyDescent="0.2">
      <c r="H732" s="84"/>
      <c r="AE732" s="47"/>
      <c r="AF732" s="10"/>
      <c r="AG732" s="11"/>
      <c r="AH732" s="10"/>
      <c r="AI732" s="11"/>
      <c r="AJ732" s="10"/>
      <c r="AK732" s="10"/>
      <c r="AL732" s="6"/>
      <c r="AM732" s="10"/>
      <c r="AN732" s="11"/>
      <c r="AO732" s="11"/>
      <c r="AP732" s="11"/>
      <c r="AQ732" s="6"/>
      <c r="AR732" s="10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V732" s="3"/>
      <c r="BW732" s="3"/>
    </row>
    <row r="733" spans="8:75" x14ac:dyDescent="0.2">
      <c r="H733" s="84"/>
      <c r="AE733" s="47"/>
      <c r="AF733" s="10"/>
      <c r="AG733" s="11"/>
      <c r="AH733" s="10"/>
      <c r="AI733" s="11"/>
      <c r="AJ733" s="10"/>
      <c r="AK733" s="10"/>
      <c r="AL733" s="6"/>
      <c r="AM733" s="10"/>
      <c r="AN733" s="11"/>
      <c r="AO733" s="11"/>
      <c r="AP733" s="11"/>
      <c r="AQ733" s="6"/>
      <c r="AR733" s="10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V733" s="3"/>
      <c r="BW733" s="3"/>
    </row>
    <row r="734" spans="8:75" x14ac:dyDescent="0.2">
      <c r="H734" s="84"/>
      <c r="AE734" s="47"/>
      <c r="AF734" s="10"/>
      <c r="AG734" s="11"/>
      <c r="AH734" s="10"/>
      <c r="AI734" s="11"/>
      <c r="AJ734" s="10"/>
      <c r="AK734" s="10"/>
      <c r="AL734" s="6"/>
      <c r="AM734" s="10"/>
      <c r="AN734" s="11"/>
      <c r="AO734" s="11"/>
      <c r="AP734" s="11"/>
      <c r="AQ734" s="6"/>
      <c r="AR734" s="10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V734" s="3"/>
      <c r="BW734" s="3"/>
    </row>
    <row r="735" spans="8:75" x14ac:dyDescent="0.2">
      <c r="H735" s="84"/>
      <c r="AE735" s="47"/>
      <c r="AF735" s="10"/>
      <c r="AG735" s="11"/>
      <c r="AH735" s="10"/>
      <c r="AI735" s="11"/>
      <c r="AJ735" s="10"/>
      <c r="AK735" s="10"/>
      <c r="AL735" s="6"/>
      <c r="AM735" s="10"/>
      <c r="AN735" s="11"/>
      <c r="AO735" s="11"/>
      <c r="AP735" s="11"/>
      <c r="AQ735" s="6"/>
      <c r="AR735" s="10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V735" s="3"/>
      <c r="BW735" s="3"/>
    </row>
    <row r="736" spans="8:75" x14ac:dyDescent="0.2">
      <c r="H736" s="84"/>
      <c r="AE736" s="47"/>
      <c r="AF736" s="10"/>
      <c r="AG736" s="11"/>
      <c r="AH736" s="10"/>
      <c r="AI736" s="11"/>
      <c r="AJ736" s="10"/>
      <c r="AK736" s="10"/>
      <c r="AL736" s="6"/>
      <c r="AM736" s="10"/>
      <c r="AN736" s="11"/>
      <c r="AO736" s="11"/>
      <c r="AP736" s="11"/>
      <c r="AQ736" s="6"/>
      <c r="AR736" s="10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V736" s="3"/>
      <c r="BW736" s="3"/>
    </row>
    <row r="737" spans="8:75" x14ac:dyDescent="0.2">
      <c r="H737" s="84"/>
      <c r="AE737" s="47"/>
      <c r="AF737" s="10"/>
      <c r="AG737" s="11"/>
      <c r="AH737" s="10"/>
      <c r="AI737" s="11"/>
      <c r="AJ737" s="10"/>
      <c r="AK737" s="10"/>
      <c r="AL737" s="6"/>
      <c r="AM737" s="10"/>
      <c r="AN737" s="11"/>
      <c r="AO737" s="11"/>
      <c r="AP737" s="11"/>
      <c r="AQ737" s="6"/>
      <c r="AR737" s="10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V737" s="3"/>
      <c r="BW737" s="3"/>
    </row>
    <row r="738" spans="8:75" x14ac:dyDescent="0.2">
      <c r="H738" s="84"/>
      <c r="AE738" s="47"/>
      <c r="AF738" s="10"/>
      <c r="AG738" s="11"/>
      <c r="AH738" s="10"/>
      <c r="AI738" s="11"/>
      <c r="AJ738" s="10"/>
      <c r="AK738" s="10"/>
      <c r="AL738" s="6"/>
      <c r="AM738" s="10"/>
      <c r="AN738" s="11"/>
      <c r="AO738" s="11"/>
      <c r="AP738" s="11"/>
      <c r="AQ738" s="6"/>
      <c r="AR738" s="10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V738" s="3"/>
      <c r="BW738" s="3"/>
    </row>
    <row r="739" spans="8:75" x14ac:dyDescent="0.2">
      <c r="H739" s="84"/>
      <c r="AE739" s="47"/>
      <c r="AF739" s="10"/>
      <c r="AG739" s="11"/>
      <c r="AH739" s="10"/>
      <c r="AI739" s="11"/>
      <c r="AJ739" s="10"/>
      <c r="AK739" s="10"/>
      <c r="AL739" s="6"/>
      <c r="AM739" s="10"/>
      <c r="AN739" s="11"/>
      <c r="AO739" s="11"/>
      <c r="AP739" s="11"/>
      <c r="AQ739" s="6"/>
      <c r="AR739" s="10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V739" s="3"/>
      <c r="BW739" s="3"/>
    </row>
    <row r="740" spans="8:75" x14ac:dyDescent="0.2">
      <c r="H740" s="84"/>
      <c r="AE740" s="47"/>
      <c r="AF740" s="10"/>
      <c r="AG740" s="11"/>
      <c r="AH740" s="10"/>
      <c r="AI740" s="11"/>
      <c r="AJ740" s="10"/>
      <c r="AK740" s="10"/>
      <c r="AL740" s="6"/>
      <c r="AM740" s="10"/>
      <c r="AN740" s="11"/>
      <c r="AO740" s="11"/>
      <c r="AP740" s="11"/>
      <c r="AQ740" s="6"/>
      <c r="AR740" s="10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V740" s="3"/>
      <c r="BW740" s="3"/>
    </row>
    <row r="741" spans="8:75" x14ac:dyDescent="0.2">
      <c r="H741" s="84"/>
      <c r="AE741" s="47"/>
      <c r="AF741" s="10"/>
      <c r="AG741" s="11"/>
      <c r="AH741" s="10"/>
      <c r="AI741" s="11"/>
      <c r="AJ741" s="10"/>
      <c r="AK741" s="10"/>
      <c r="AL741" s="6"/>
      <c r="AM741" s="10"/>
      <c r="AN741" s="11"/>
      <c r="AO741" s="11"/>
      <c r="AP741" s="11"/>
      <c r="AQ741" s="6"/>
      <c r="AR741" s="10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V741" s="3"/>
      <c r="BW741" s="3"/>
    </row>
    <row r="742" spans="8:75" x14ac:dyDescent="0.2">
      <c r="H742" s="84"/>
      <c r="AE742" s="47"/>
      <c r="AF742" s="10"/>
      <c r="AG742" s="11"/>
      <c r="AH742" s="10"/>
      <c r="AI742" s="11"/>
      <c r="AJ742" s="10"/>
      <c r="AK742" s="10"/>
      <c r="AL742" s="6"/>
      <c r="AM742" s="10"/>
      <c r="AN742" s="11"/>
      <c r="AO742" s="11"/>
      <c r="AP742" s="11"/>
      <c r="AQ742" s="6"/>
      <c r="AR742" s="10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V742" s="3"/>
      <c r="BW742" s="3"/>
    </row>
    <row r="743" spans="8:75" x14ac:dyDescent="0.2">
      <c r="H743" s="84"/>
      <c r="AE743" s="47"/>
      <c r="AF743" s="10"/>
      <c r="AG743" s="11"/>
      <c r="AH743" s="10"/>
      <c r="AI743" s="11"/>
      <c r="AJ743" s="10"/>
      <c r="AK743" s="10"/>
      <c r="AL743" s="6"/>
      <c r="AM743" s="10"/>
      <c r="AN743" s="11"/>
      <c r="AO743" s="11"/>
      <c r="AP743" s="11"/>
      <c r="AQ743" s="6"/>
      <c r="AR743" s="10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V743" s="3"/>
      <c r="BW743" s="3"/>
    </row>
    <row r="744" spans="8:75" x14ac:dyDescent="0.2">
      <c r="H744" s="84"/>
      <c r="AE744" s="47"/>
      <c r="AF744" s="10"/>
      <c r="AG744" s="11"/>
      <c r="AH744" s="10"/>
      <c r="AI744" s="11"/>
      <c r="AJ744" s="10"/>
      <c r="AK744" s="10"/>
      <c r="AL744" s="6"/>
      <c r="AM744" s="10"/>
      <c r="AN744" s="11"/>
      <c r="AO744" s="11"/>
      <c r="AP744" s="11"/>
      <c r="AQ744" s="6"/>
      <c r="AR744" s="10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V744" s="3"/>
      <c r="BW744" s="3"/>
    </row>
    <row r="745" spans="8:75" x14ac:dyDescent="0.2">
      <c r="H745" s="84"/>
      <c r="AE745" s="47"/>
      <c r="AF745" s="10"/>
      <c r="AG745" s="11"/>
      <c r="AH745" s="10"/>
      <c r="AI745" s="11"/>
      <c r="AJ745" s="10"/>
      <c r="AK745" s="10"/>
      <c r="AL745" s="6"/>
      <c r="AM745" s="10"/>
      <c r="AN745" s="11"/>
      <c r="AO745" s="11"/>
      <c r="AP745" s="11"/>
      <c r="AQ745" s="6"/>
      <c r="AR745" s="10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V745" s="3"/>
      <c r="BW745" s="3"/>
    </row>
    <row r="746" spans="8:75" x14ac:dyDescent="0.2">
      <c r="H746" s="84"/>
      <c r="AE746" s="47"/>
      <c r="AF746" s="10"/>
      <c r="AG746" s="11"/>
      <c r="AH746" s="10"/>
      <c r="AI746" s="11"/>
      <c r="AJ746" s="10"/>
      <c r="AK746" s="10"/>
      <c r="AL746" s="6"/>
      <c r="AM746" s="10"/>
      <c r="AN746" s="11"/>
      <c r="AO746" s="11"/>
      <c r="AP746" s="11"/>
      <c r="AQ746" s="6"/>
      <c r="AR746" s="10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V746" s="3"/>
      <c r="BW746" s="3"/>
    </row>
    <row r="747" spans="8:75" x14ac:dyDescent="0.2">
      <c r="H747" s="84"/>
      <c r="AE747" s="47"/>
      <c r="AF747" s="10"/>
      <c r="AG747" s="11"/>
      <c r="AH747" s="10"/>
      <c r="AI747" s="11"/>
      <c r="AJ747" s="10"/>
      <c r="AK747" s="10"/>
      <c r="AL747" s="6"/>
      <c r="AM747" s="10"/>
      <c r="AN747" s="11"/>
      <c r="AO747" s="11"/>
      <c r="AP747" s="11"/>
      <c r="AQ747" s="6"/>
      <c r="AR747" s="10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V747" s="3"/>
      <c r="BW747" s="3"/>
    </row>
    <row r="748" spans="8:75" x14ac:dyDescent="0.2">
      <c r="H748" s="84"/>
      <c r="AE748" s="47"/>
      <c r="AF748" s="10"/>
      <c r="AG748" s="11"/>
      <c r="AH748" s="10"/>
      <c r="AI748" s="11"/>
      <c r="AJ748" s="10"/>
      <c r="AK748" s="10"/>
      <c r="AL748" s="6"/>
      <c r="AM748" s="10"/>
      <c r="AN748" s="11"/>
      <c r="AO748" s="11"/>
      <c r="AP748" s="11"/>
      <c r="AQ748" s="6"/>
      <c r="AR748" s="10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V748" s="3"/>
      <c r="BW748" s="3"/>
    </row>
    <row r="749" spans="8:75" x14ac:dyDescent="0.2">
      <c r="H749" s="84"/>
      <c r="AE749" s="47"/>
      <c r="AF749" s="10"/>
      <c r="AG749" s="11"/>
      <c r="AH749" s="10"/>
      <c r="AI749" s="11"/>
      <c r="AJ749" s="10"/>
      <c r="AK749" s="10"/>
      <c r="AL749" s="6"/>
      <c r="AM749" s="10"/>
      <c r="AN749" s="11"/>
      <c r="AO749" s="11"/>
      <c r="AP749" s="11"/>
      <c r="AQ749" s="6"/>
      <c r="AR749" s="10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V749" s="3"/>
      <c r="BW749" s="3"/>
    </row>
    <row r="750" spans="8:75" x14ac:dyDescent="0.2">
      <c r="H750" s="84"/>
      <c r="AE750" s="47"/>
      <c r="AF750" s="10"/>
      <c r="AG750" s="11"/>
      <c r="AH750" s="10"/>
      <c r="AI750" s="11"/>
      <c r="AJ750" s="10"/>
      <c r="AK750" s="10"/>
      <c r="AL750" s="6"/>
      <c r="AM750" s="10"/>
      <c r="AN750" s="11"/>
      <c r="AO750" s="11"/>
      <c r="AP750" s="11"/>
      <c r="AQ750" s="6"/>
      <c r="AR750" s="10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V750" s="3"/>
      <c r="BW750" s="3"/>
    </row>
    <row r="751" spans="8:75" x14ac:dyDescent="0.2">
      <c r="H751" s="84"/>
      <c r="AE751" s="47"/>
      <c r="AF751" s="10"/>
      <c r="AG751" s="11"/>
      <c r="AH751" s="10"/>
      <c r="AI751" s="11"/>
      <c r="AJ751" s="10"/>
      <c r="AK751" s="10"/>
      <c r="AL751" s="6"/>
      <c r="AM751" s="10"/>
      <c r="AN751" s="11"/>
      <c r="AO751" s="11"/>
      <c r="AP751" s="11"/>
      <c r="AQ751" s="6"/>
      <c r="AR751" s="10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V751" s="3"/>
      <c r="BW751" s="3"/>
    </row>
    <row r="752" spans="8:75" x14ac:dyDescent="0.2">
      <c r="H752" s="84"/>
      <c r="AE752" s="47"/>
      <c r="AF752" s="10"/>
      <c r="AG752" s="11"/>
      <c r="AH752" s="10"/>
      <c r="AI752" s="11"/>
      <c r="AJ752" s="10"/>
      <c r="AK752" s="10"/>
      <c r="AL752" s="6"/>
      <c r="AM752" s="10"/>
      <c r="AN752" s="11"/>
      <c r="AO752" s="11"/>
      <c r="AP752" s="11"/>
      <c r="AQ752" s="6"/>
      <c r="AR752" s="10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V752" s="3"/>
      <c r="BW752" s="3"/>
    </row>
    <row r="753" spans="8:75" x14ac:dyDescent="0.2">
      <c r="H753" s="84"/>
      <c r="AE753" s="47"/>
      <c r="AF753" s="10"/>
      <c r="AG753" s="11"/>
      <c r="AH753" s="10"/>
      <c r="AI753" s="11"/>
      <c r="AJ753" s="10"/>
      <c r="AK753" s="10"/>
      <c r="AL753" s="6"/>
      <c r="AM753" s="10"/>
      <c r="AN753" s="11"/>
      <c r="AO753" s="11"/>
      <c r="AP753" s="11"/>
      <c r="AQ753" s="6"/>
      <c r="AR753" s="10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V753" s="3"/>
      <c r="BW753" s="3"/>
    </row>
    <row r="754" spans="8:75" x14ac:dyDescent="0.2">
      <c r="H754" s="84"/>
      <c r="AE754" s="47"/>
      <c r="AF754" s="10"/>
      <c r="AG754" s="11"/>
      <c r="AH754" s="10"/>
      <c r="AI754" s="11"/>
      <c r="AJ754" s="10"/>
      <c r="AK754" s="10"/>
      <c r="AL754" s="6"/>
      <c r="AM754" s="10"/>
      <c r="AN754" s="11"/>
      <c r="AO754" s="11"/>
      <c r="AP754" s="11"/>
      <c r="AQ754" s="6"/>
      <c r="AR754" s="10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V754" s="3"/>
      <c r="BW754" s="3"/>
    </row>
    <row r="755" spans="8:75" x14ac:dyDescent="0.2">
      <c r="H755" s="84"/>
      <c r="AE755" s="47"/>
      <c r="AF755" s="10"/>
      <c r="AG755" s="11"/>
      <c r="AH755" s="10"/>
      <c r="AI755" s="11"/>
      <c r="AJ755" s="10"/>
      <c r="AK755" s="10"/>
      <c r="AL755" s="6"/>
      <c r="AM755" s="10"/>
      <c r="AN755" s="11"/>
      <c r="AO755" s="11"/>
      <c r="AP755" s="11"/>
      <c r="AQ755" s="6"/>
      <c r="AR755" s="10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V755" s="3"/>
      <c r="BW755" s="3"/>
    </row>
    <row r="756" spans="8:75" x14ac:dyDescent="0.2">
      <c r="H756" s="84"/>
      <c r="AE756" s="47"/>
      <c r="AF756" s="10"/>
      <c r="AG756" s="11"/>
      <c r="AH756" s="10"/>
      <c r="AI756" s="11"/>
      <c r="AJ756" s="10"/>
      <c r="AK756" s="10"/>
      <c r="AL756" s="6"/>
      <c r="AM756" s="10"/>
      <c r="AN756" s="11"/>
      <c r="AO756" s="11"/>
      <c r="AP756" s="11"/>
      <c r="AQ756" s="6"/>
      <c r="AR756" s="10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V756" s="3"/>
      <c r="BW756" s="3"/>
    </row>
    <row r="757" spans="8:75" x14ac:dyDescent="0.2">
      <c r="H757" s="84"/>
      <c r="AE757" s="47"/>
      <c r="AF757" s="10"/>
      <c r="AG757" s="11"/>
      <c r="AH757" s="10"/>
      <c r="AI757" s="11"/>
      <c r="AJ757" s="10"/>
      <c r="AK757" s="10"/>
      <c r="AL757" s="6"/>
      <c r="AM757" s="10"/>
      <c r="AN757" s="11"/>
      <c r="AO757" s="11"/>
      <c r="AP757" s="11"/>
      <c r="AQ757" s="6"/>
      <c r="AR757" s="10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V757" s="3"/>
      <c r="BW757" s="3"/>
    </row>
    <row r="758" spans="8:75" x14ac:dyDescent="0.2">
      <c r="H758" s="84"/>
      <c r="AE758" s="47"/>
      <c r="AF758" s="10"/>
      <c r="AG758" s="11"/>
      <c r="AH758" s="10"/>
      <c r="AI758" s="11"/>
      <c r="AJ758" s="10"/>
      <c r="AK758" s="10"/>
      <c r="AL758" s="6"/>
      <c r="AM758" s="10"/>
      <c r="AN758" s="11"/>
      <c r="AO758" s="11"/>
      <c r="AP758" s="11"/>
      <c r="AQ758" s="6"/>
      <c r="AR758" s="10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V758" s="3"/>
      <c r="BW758" s="3"/>
    </row>
    <row r="759" spans="8:75" x14ac:dyDescent="0.2">
      <c r="H759" s="84"/>
      <c r="AE759" s="47"/>
      <c r="AF759" s="10"/>
      <c r="AG759" s="11"/>
      <c r="AH759" s="10"/>
      <c r="AI759" s="11"/>
      <c r="AJ759" s="10"/>
      <c r="AK759" s="10"/>
      <c r="AL759" s="6"/>
      <c r="AM759" s="10"/>
      <c r="AN759" s="11"/>
      <c r="AO759" s="11"/>
      <c r="AP759" s="11"/>
      <c r="AQ759" s="6"/>
      <c r="AR759" s="10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V759" s="3"/>
      <c r="BW759" s="3"/>
    </row>
    <row r="760" spans="8:75" x14ac:dyDescent="0.2">
      <c r="H760" s="84"/>
      <c r="AE760" s="47"/>
      <c r="AF760" s="10"/>
      <c r="AG760" s="11"/>
      <c r="AH760" s="10"/>
      <c r="AI760" s="11"/>
      <c r="AJ760" s="10"/>
      <c r="AK760" s="10"/>
      <c r="AL760" s="6"/>
      <c r="AM760" s="10"/>
      <c r="AN760" s="11"/>
      <c r="AO760" s="11"/>
      <c r="AP760" s="11"/>
      <c r="AQ760" s="6"/>
      <c r="AR760" s="10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V760" s="3"/>
      <c r="BW760" s="3"/>
    </row>
    <row r="761" spans="8:75" x14ac:dyDescent="0.2">
      <c r="H761" s="84"/>
      <c r="AE761" s="47"/>
      <c r="AF761" s="10"/>
      <c r="AG761" s="11"/>
      <c r="AH761" s="10"/>
      <c r="AI761" s="11"/>
      <c r="AJ761" s="10"/>
      <c r="AK761" s="10"/>
      <c r="AL761" s="6"/>
      <c r="AM761" s="10"/>
      <c r="AN761" s="11"/>
      <c r="AO761" s="11"/>
      <c r="AP761" s="11"/>
      <c r="AQ761" s="6"/>
      <c r="AR761" s="10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V761" s="3"/>
      <c r="BW761" s="3"/>
    </row>
    <row r="762" spans="8:75" x14ac:dyDescent="0.2">
      <c r="H762" s="84"/>
      <c r="AE762" s="47"/>
      <c r="AF762" s="10"/>
      <c r="AG762" s="11"/>
      <c r="AH762" s="10"/>
      <c r="AI762" s="11"/>
      <c r="AJ762" s="10"/>
      <c r="AK762" s="10"/>
      <c r="AL762" s="6"/>
      <c r="AM762" s="10"/>
      <c r="AN762" s="11"/>
      <c r="AO762" s="11"/>
      <c r="AP762" s="11"/>
      <c r="AQ762" s="6"/>
      <c r="AR762" s="10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V762" s="3"/>
      <c r="BW762" s="3"/>
    </row>
    <row r="763" spans="8:75" x14ac:dyDescent="0.2">
      <c r="H763" s="84"/>
      <c r="AE763" s="47"/>
      <c r="AF763" s="10"/>
      <c r="AG763" s="11"/>
      <c r="AH763" s="10"/>
      <c r="AI763" s="11"/>
      <c r="AJ763" s="10"/>
      <c r="AK763" s="10"/>
      <c r="AL763" s="6"/>
      <c r="AM763" s="10"/>
      <c r="AN763" s="11"/>
      <c r="AO763" s="11"/>
      <c r="AP763" s="11"/>
      <c r="AQ763" s="6"/>
      <c r="AR763" s="10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V763" s="3"/>
      <c r="BW763" s="3"/>
    </row>
    <row r="764" spans="8:75" x14ac:dyDescent="0.2">
      <c r="H764" s="84"/>
      <c r="AE764" s="47"/>
      <c r="AF764" s="10"/>
      <c r="AG764" s="11"/>
      <c r="AH764" s="10"/>
      <c r="AI764" s="11"/>
      <c r="AJ764" s="10"/>
      <c r="AK764" s="10"/>
      <c r="AL764" s="6"/>
      <c r="AM764" s="10"/>
      <c r="AN764" s="11"/>
      <c r="AO764" s="11"/>
      <c r="AP764" s="11"/>
      <c r="AQ764" s="6"/>
      <c r="AR764" s="10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V764" s="3"/>
      <c r="BW764" s="3"/>
    </row>
    <row r="765" spans="8:75" x14ac:dyDescent="0.2">
      <c r="H765" s="84"/>
      <c r="AE765" s="47"/>
      <c r="AF765" s="10"/>
      <c r="AG765" s="11"/>
      <c r="AH765" s="10"/>
      <c r="AI765" s="11"/>
      <c r="AJ765" s="10"/>
      <c r="AK765" s="10"/>
      <c r="AL765" s="6"/>
      <c r="AM765" s="10"/>
      <c r="AN765" s="11"/>
      <c r="AO765" s="11"/>
      <c r="AP765" s="11"/>
      <c r="AQ765" s="6"/>
      <c r="AR765" s="10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V765" s="3"/>
      <c r="BW765" s="3"/>
    </row>
    <row r="766" spans="8:75" x14ac:dyDescent="0.2">
      <c r="H766" s="84"/>
      <c r="AE766" s="47"/>
      <c r="AF766" s="10"/>
      <c r="AG766" s="11"/>
      <c r="AH766" s="10"/>
      <c r="AI766" s="11"/>
      <c r="AJ766" s="10"/>
      <c r="AK766" s="10"/>
      <c r="AL766" s="6"/>
      <c r="AM766" s="10"/>
      <c r="AN766" s="11"/>
      <c r="AO766" s="11"/>
      <c r="AP766" s="11"/>
      <c r="AQ766" s="6"/>
      <c r="AR766" s="10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V766" s="3"/>
      <c r="BW766" s="3"/>
    </row>
    <row r="767" spans="8:75" x14ac:dyDescent="0.2">
      <c r="H767" s="84"/>
      <c r="AE767" s="47"/>
      <c r="AF767" s="10"/>
      <c r="AG767" s="11"/>
      <c r="AH767" s="10"/>
      <c r="AI767" s="11"/>
      <c r="AJ767" s="10"/>
      <c r="AK767" s="10"/>
      <c r="AL767" s="6"/>
      <c r="AM767" s="10"/>
      <c r="AN767" s="11"/>
      <c r="AO767" s="11"/>
      <c r="AP767" s="11"/>
      <c r="AQ767" s="6"/>
      <c r="AR767" s="10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V767" s="3"/>
      <c r="BW767" s="3"/>
    </row>
    <row r="768" spans="8:75" x14ac:dyDescent="0.2">
      <c r="H768" s="84"/>
      <c r="AE768" s="47"/>
      <c r="AF768" s="10"/>
      <c r="AG768" s="11"/>
      <c r="AH768" s="10"/>
      <c r="AI768" s="11"/>
      <c r="AJ768" s="10"/>
      <c r="AK768" s="10"/>
      <c r="AL768" s="6"/>
      <c r="AM768" s="10"/>
      <c r="AN768" s="11"/>
      <c r="AO768" s="11"/>
      <c r="AP768" s="11"/>
      <c r="AQ768" s="6"/>
      <c r="AR768" s="10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  <c r="BL768" s="11"/>
      <c r="BV768" s="3"/>
      <c r="BW768" s="3"/>
    </row>
    <row r="769" spans="8:75" x14ac:dyDescent="0.2">
      <c r="H769" s="84"/>
      <c r="AE769" s="47"/>
      <c r="AF769" s="10"/>
      <c r="AG769" s="11"/>
      <c r="AH769" s="10"/>
      <c r="AI769" s="11"/>
      <c r="AJ769" s="10"/>
      <c r="AK769" s="10"/>
      <c r="AL769" s="6"/>
      <c r="AM769" s="10"/>
      <c r="AN769" s="11"/>
      <c r="AO769" s="11"/>
      <c r="AP769" s="11"/>
      <c r="AQ769" s="6"/>
      <c r="AR769" s="10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V769" s="3"/>
      <c r="BW769" s="3"/>
    </row>
    <row r="770" spans="8:75" x14ac:dyDescent="0.2">
      <c r="H770" s="84"/>
      <c r="AE770" s="47"/>
      <c r="AF770" s="10"/>
      <c r="AG770" s="11"/>
      <c r="AH770" s="10"/>
      <c r="AI770" s="11"/>
      <c r="AJ770" s="10"/>
      <c r="AK770" s="10"/>
      <c r="AL770" s="6"/>
      <c r="AM770" s="10"/>
      <c r="AN770" s="11"/>
      <c r="AO770" s="11"/>
      <c r="AP770" s="11"/>
      <c r="AQ770" s="6"/>
      <c r="AR770" s="10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  <c r="BL770" s="11"/>
      <c r="BV770" s="3"/>
      <c r="BW770" s="3"/>
    </row>
    <row r="771" spans="8:75" x14ac:dyDescent="0.2">
      <c r="H771" s="84"/>
      <c r="AE771" s="47"/>
      <c r="AF771" s="10"/>
      <c r="AG771" s="11"/>
      <c r="AH771" s="10"/>
      <c r="AI771" s="11"/>
      <c r="AJ771" s="10"/>
      <c r="AK771" s="10"/>
      <c r="AL771" s="6"/>
      <c r="AM771" s="10"/>
      <c r="AN771" s="11"/>
      <c r="AO771" s="11"/>
      <c r="AP771" s="11"/>
      <c r="AQ771" s="6"/>
      <c r="AR771" s="10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  <c r="BL771" s="11"/>
      <c r="BV771" s="3"/>
      <c r="BW771" s="3"/>
    </row>
    <row r="772" spans="8:75" x14ac:dyDescent="0.2">
      <c r="H772" s="84"/>
      <c r="AE772" s="47"/>
      <c r="AF772" s="10"/>
      <c r="AG772" s="11"/>
      <c r="AH772" s="10"/>
      <c r="AI772" s="11"/>
      <c r="AJ772" s="10"/>
      <c r="AK772" s="10"/>
      <c r="AL772" s="6"/>
      <c r="AM772" s="10"/>
      <c r="AN772" s="11"/>
      <c r="AO772" s="11"/>
      <c r="AP772" s="11"/>
      <c r="AQ772" s="6"/>
      <c r="AR772" s="10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  <c r="BL772" s="11"/>
      <c r="BV772" s="3"/>
      <c r="BW772" s="3"/>
    </row>
    <row r="773" spans="8:75" x14ac:dyDescent="0.2">
      <c r="H773" s="84"/>
      <c r="AE773" s="47"/>
      <c r="AF773" s="10"/>
      <c r="AG773" s="11"/>
      <c r="AH773" s="10"/>
      <c r="AI773" s="11"/>
      <c r="AJ773" s="10"/>
      <c r="AK773" s="10"/>
      <c r="AL773" s="6"/>
      <c r="AM773" s="10"/>
      <c r="AN773" s="11"/>
      <c r="AO773" s="11"/>
      <c r="AP773" s="11"/>
      <c r="AQ773" s="6"/>
      <c r="AR773" s="10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  <c r="BL773" s="11"/>
      <c r="BV773" s="3"/>
      <c r="BW773" s="3"/>
    </row>
    <row r="774" spans="8:75" x14ac:dyDescent="0.2">
      <c r="H774" s="84"/>
      <c r="AE774" s="47"/>
      <c r="AF774" s="10"/>
      <c r="AG774" s="11"/>
      <c r="AH774" s="10"/>
      <c r="AI774" s="11"/>
      <c r="AJ774" s="10"/>
      <c r="AK774" s="10"/>
      <c r="AL774" s="6"/>
      <c r="AM774" s="10"/>
      <c r="AN774" s="11"/>
      <c r="AO774" s="11"/>
      <c r="AP774" s="11"/>
      <c r="AQ774" s="6"/>
      <c r="AR774" s="10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  <c r="BL774" s="11"/>
      <c r="BV774" s="3"/>
      <c r="BW774" s="3"/>
    </row>
    <row r="775" spans="8:75" x14ac:dyDescent="0.2">
      <c r="H775" s="84"/>
      <c r="AE775" s="47"/>
      <c r="AF775" s="10"/>
      <c r="AG775" s="11"/>
      <c r="AH775" s="10"/>
      <c r="AI775" s="11"/>
      <c r="AJ775" s="10"/>
      <c r="AK775" s="10"/>
      <c r="AL775" s="6"/>
      <c r="AM775" s="10"/>
      <c r="AN775" s="11"/>
      <c r="AO775" s="11"/>
      <c r="AP775" s="11"/>
      <c r="AQ775" s="6"/>
      <c r="AR775" s="10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  <c r="BL775" s="11"/>
      <c r="BV775" s="3"/>
      <c r="BW775" s="3"/>
    </row>
    <row r="776" spans="8:75" x14ac:dyDescent="0.2">
      <c r="H776" s="84"/>
      <c r="AE776" s="47"/>
      <c r="AF776" s="10"/>
      <c r="AG776" s="11"/>
      <c r="AH776" s="10"/>
      <c r="AI776" s="11"/>
      <c r="AJ776" s="10"/>
      <c r="AK776" s="10"/>
      <c r="AL776" s="6"/>
      <c r="AM776" s="10"/>
      <c r="AN776" s="11"/>
      <c r="AO776" s="11"/>
      <c r="AP776" s="11"/>
      <c r="AQ776" s="6"/>
      <c r="AR776" s="10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  <c r="BL776" s="11"/>
      <c r="BV776" s="3"/>
      <c r="BW776" s="3"/>
    </row>
    <row r="777" spans="8:75" x14ac:dyDescent="0.2">
      <c r="H777" s="84"/>
      <c r="AE777" s="47"/>
      <c r="AF777" s="10"/>
      <c r="AG777" s="11"/>
      <c r="AH777" s="10"/>
      <c r="AI777" s="11"/>
      <c r="AJ777" s="10"/>
      <c r="AK777" s="10"/>
      <c r="AL777" s="6"/>
      <c r="AM777" s="10"/>
      <c r="AN777" s="11"/>
      <c r="AO777" s="11"/>
      <c r="AP777" s="11"/>
      <c r="AQ777" s="6"/>
      <c r="AR777" s="10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  <c r="BL777" s="11"/>
      <c r="BV777" s="3"/>
      <c r="BW777" s="3"/>
    </row>
    <row r="778" spans="8:75" x14ac:dyDescent="0.2">
      <c r="H778" s="84"/>
      <c r="AE778" s="47"/>
      <c r="AF778" s="10"/>
      <c r="AG778" s="11"/>
      <c r="AH778" s="10"/>
      <c r="AI778" s="11"/>
      <c r="AJ778" s="10"/>
      <c r="AK778" s="10"/>
      <c r="AL778" s="6"/>
      <c r="AM778" s="10"/>
      <c r="AN778" s="11"/>
      <c r="AO778" s="11"/>
      <c r="AP778" s="11"/>
      <c r="AQ778" s="6"/>
      <c r="AR778" s="10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  <c r="BL778" s="11"/>
      <c r="BV778" s="3"/>
      <c r="BW778" s="3"/>
    </row>
    <row r="779" spans="8:75" x14ac:dyDescent="0.2">
      <c r="H779" s="84"/>
      <c r="AE779" s="47"/>
      <c r="AF779" s="10"/>
      <c r="AG779" s="11"/>
      <c r="AH779" s="10"/>
      <c r="AI779" s="11"/>
      <c r="AJ779" s="10"/>
      <c r="AK779" s="10"/>
      <c r="AL779" s="6"/>
      <c r="AM779" s="10"/>
      <c r="AN779" s="11"/>
      <c r="AO779" s="11"/>
      <c r="AP779" s="11"/>
      <c r="AQ779" s="6"/>
      <c r="AR779" s="10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  <c r="BL779" s="11"/>
      <c r="BV779" s="3"/>
      <c r="BW779" s="3"/>
    </row>
    <row r="780" spans="8:75" x14ac:dyDescent="0.2">
      <c r="H780" s="84"/>
      <c r="AE780" s="47"/>
      <c r="AF780" s="10"/>
      <c r="AG780" s="11"/>
      <c r="AH780" s="10"/>
      <c r="AI780" s="11"/>
      <c r="AJ780" s="10"/>
      <c r="AK780" s="10"/>
      <c r="AL780" s="6"/>
      <c r="AM780" s="10"/>
      <c r="AN780" s="11"/>
      <c r="AO780" s="11"/>
      <c r="AP780" s="11"/>
      <c r="AQ780" s="6"/>
      <c r="AR780" s="10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V780" s="3"/>
      <c r="BW780" s="3"/>
    </row>
    <row r="781" spans="8:75" x14ac:dyDescent="0.2">
      <c r="H781" s="84"/>
      <c r="AE781" s="47"/>
      <c r="AF781" s="10"/>
      <c r="AG781" s="11"/>
      <c r="AH781" s="10"/>
      <c r="AI781" s="11"/>
      <c r="AJ781" s="10"/>
      <c r="AK781" s="10"/>
      <c r="AL781" s="6"/>
      <c r="AM781" s="10"/>
      <c r="AN781" s="11"/>
      <c r="AO781" s="11"/>
      <c r="AP781" s="11"/>
      <c r="AQ781" s="6"/>
      <c r="AR781" s="10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V781" s="3"/>
      <c r="BW781" s="3"/>
    </row>
    <row r="782" spans="8:75" x14ac:dyDescent="0.2">
      <c r="H782" s="84"/>
      <c r="AE782" s="47"/>
      <c r="AF782" s="10"/>
      <c r="AG782" s="11"/>
      <c r="AH782" s="10"/>
      <c r="AI782" s="11"/>
      <c r="AJ782" s="10"/>
      <c r="AK782" s="10"/>
      <c r="AL782" s="6"/>
      <c r="AM782" s="10"/>
      <c r="AN782" s="11"/>
      <c r="AO782" s="11"/>
      <c r="AP782" s="11"/>
      <c r="AQ782" s="6"/>
      <c r="AR782" s="10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  <c r="BL782" s="11"/>
      <c r="BV782" s="3"/>
      <c r="BW782" s="3"/>
    </row>
    <row r="783" spans="8:75" x14ac:dyDescent="0.2">
      <c r="H783" s="84"/>
      <c r="AE783" s="47"/>
      <c r="AF783" s="10"/>
      <c r="AG783" s="11"/>
      <c r="AH783" s="10"/>
      <c r="AI783" s="11"/>
      <c r="AJ783" s="10"/>
      <c r="AK783" s="10"/>
      <c r="AL783" s="6"/>
      <c r="AM783" s="10"/>
      <c r="AN783" s="11"/>
      <c r="AO783" s="11"/>
      <c r="AP783" s="11"/>
      <c r="AQ783" s="6"/>
      <c r="AR783" s="10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V783" s="3"/>
      <c r="BW783" s="3"/>
    </row>
    <row r="784" spans="8:75" x14ac:dyDescent="0.2">
      <c r="H784" s="84"/>
      <c r="AE784" s="47"/>
      <c r="AF784" s="10"/>
      <c r="AG784" s="11"/>
      <c r="AH784" s="10"/>
      <c r="AI784" s="11"/>
      <c r="AJ784" s="10"/>
      <c r="AK784" s="10"/>
      <c r="AL784" s="6"/>
      <c r="AM784" s="10"/>
      <c r="AN784" s="11"/>
      <c r="AO784" s="11"/>
      <c r="AP784" s="11"/>
      <c r="AQ784" s="6"/>
      <c r="AR784" s="10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V784" s="3"/>
      <c r="BW784" s="3"/>
    </row>
    <row r="785" spans="8:75" x14ac:dyDescent="0.2">
      <c r="H785" s="84"/>
      <c r="AE785" s="47"/>
      <c r="AF785" s="10"/>
      <c r="AG785" s="11"/>
      <c r="AH785" s="10"/>
      <c r="AI785" s="11"/>
      <c r="AJ785" s="10"/>
      <c r="AK785" s="10"/>
      <c r="AL785" s="6"/>
      <c r="AM785" s="10"/>
      <c r="AN785" s="11"/>
      <c r="AO785" s="11"/>
      <c r="AP785" s="11"/>
      <c r="AQ785" s="6"/>
      <c r="AR785" s="10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V785" s="3"/>
      <c r="BW785" s="3"/>
    </row>
    <row r="786" spans="8:75" x14ac:dyDescent="0.2">
      <c r="H786" s="84"/>
      <c r="AE786" s="47"/>
      <c r="AF786" s="10"/>
      <c r="AG786" s="11"/>
      <c r="AH786" s="10"/>
      <c r="AI786" s="11"/>
      <c r="AJ786" s="10"/>
      <c r="AK786" s="10"/>
      <c r="AL786" s="6"/>
      <c r="AM786" s="10"/>
      <c r="AN786" s="11"/>
      <c r="AO786" s="11"/>
      <c r="AP786" s="11"/>
      <c r="AQ786" s="6"/>
      <c r="AR786" s="10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V786" s="3"/>
      <c r="BW786" s="3"/>
    </row>
    <row r="787" spans="8:75" x14ac:dyDescent="0.2">
      <c r="H787" s="84"/>
      <c r="AE787" s="47"/>
      <c r="AF787" s="10"/>
      <c r="AG787" s="11"/>
      <c r="AH787" s="10"/>
      <c r="AI787" s="11"/>
      <c r="AJ787" s="10"/>
      <c r="AK787" s="10"/>
      <c r="AL787" s="6"/>
      <c r="AM787" s="10"/>
      <c r="AN787" s="11"/>
      <c r="AO787" s="11"/>
      <c r="AP787" s="11"/>
      <c r="AQ787" s="6"/>
      <c r="AR787" s="10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V787" s="3"/>
      <c r="BW787" s="3"/>
    </row>
    <row r="788" spans="8:75" x14ac:dyDescent="0.2">
      <c r="H788" s="84"/>
      <c r="AE788" s="47"/>
      <c r="AF788" s="10"/>
      <c r="AG788" s="11"/>
      <c r="AH788" s="10"/>
      <c r="AI788" s="11"/>
      <c r="AJ788" s="10"/>
      <c r="AK788" s="10"/>
      <c r="AL788" s="6"/>
      <c r="AM788" s="10"/>
      <c r="AN788" s="11"/>
      <c r="AO788" s="11"/>
      <c r="AP788" s="11"/>
      <c r="AQ788" s="6"/>
      <c r="AR788" s="10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V788" s="3"/>
      <c r="BW788" s="3"/>
    </row>
    <row r="789" spans="8:75" x14ac:dyDescent="0.2">
      <c r="H789" s="84"/>
      <c r="AE789" s="47"/>
      <c r="AF789" s="10"/>
      <c r="AG789" s="11"/>
      <c r="AH789" s="10"/>
      <c r="AI789" s="11"/>
      <c r="AJ789" s="10"/>
      <c r="AK789" s="10"/>
      <c r="AL789" s="6"/>
      <c r="AM789" s="10"/>
      <c r="AN789" s="11"/>
      <c r="AO789" s="11"/>
      <c r="AP789" s="11"/>
      <c r="AQ789" s="6"/>
      <c r="AR789" s="10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V789" s="3"/>
      <c r="BW789" s="3"/>
    </row>
    <row r="790" spans="8:75" x14ac:dyDescent="0.2">
      <c r="H790" s="84"/>
      <c r="AE790" s="47"/>
      <c r="AF790" s="10"/>
      <c r="AG790" s="11"/>
      <c r="AH790" s="10"/>
      <c r="AI790" s="11"/>
      <c r="AJ790" s="10"/>
      <c r="AK790" s="10"/>
      <c r="AL790" s="6"/>
      <c r="AM790" s="10"/>
      <c r="AN790" s="11"/>
      <c r="AO790" s="11"/>
      <c r="AP790" s="11"/>
      <c r="AQ790" s="6"/>
      <c r="AR790" s="10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V790" s="3"/>
      <c r="BW790" s="3"/>
    </row>
    <row r="791" spans="8:75" x14ac:dyDescent="0.2">
      <c r="H791" s="84"/>
      <c r="AE791" s="47"/>
      <c r="AF791" s="10"/>
      <c r="AG791" s="11"/>
      <c r="AH791" s="10"/>
      <c r="AI791" s="11"/>
      <c r="AJ791" s="10"/>
      <c r="AK791" s="10"/>
      <c r="AL791" s="6"/>
      <c r="AM791" s="10"/>
      <c r="AN791" s="11"/>
      <c r="AO791" s="11"/>
      <c r="AP791" s="11"/>
      <c r="AQ791" s="6"/>
      <c r="AR791" s="10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V791" s="3"/>
      <c r="BW791" s="3"/>
    </row>
    <row r="792" spans="8:75" x14ac:dyDescent="0.2">
      <c r="H792" s="84"/>
      <c r="AE792" s="47"/>
      <c r="AF792" s="10"/>
      <c r="AG792" s="11"/>
      <c r="AH792" s="10"/>
      <c r="AI792" s="11"/>
      <c r="AJ792" s="10"/>
      <c r="AK792" s="10"/>
      <c r="AL792" s="6"/>
      <c r="AM792" s="10"/>
      <c r="AN792" s="11"/>
      <c r="AO792" s="11"/>
      <c r="AP792" s="11"/>
      <c r="AQ792" s="6"/>
      <c r="AR792" s="10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V792" s="3"/>
      <c r="BW792" s="3"/>
    </row>
    <row r="793" spans="8:75" x14ac:dyDescent="0.2">
      <c r="H793" s="84"/>
      <c r="AE793" s="47"/>
      <c r="AF793" s="10"/>
      <c r="AG793" s="11"/>
      <c r="AH793" s="10"/>
      <c r="AI793" s="11"/>
      <c r="AJ793" s="10"/>
      <c r="AK793" s="10"/>
      <c r="AL793" s="6"/>
      <c r="AM793" s="10"/>
      <c r="AN793" s="11"/>
      <c r="AO793" s="11"/>
      <c r="AP793" s="11"/>
      <c r="AQ793" s="6"/>
      <c r="AR793" s="10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V793" s="3"/>
      <c r="BW793" s="3"/>
    </row>
    <row r="794" spans="8:75" x14ac:dyDescent="0.2">
      <c r="H794" s="84"/>
      <c r="AE794" s="47"/>
      <c r="AF794" s="10"/>
      <c r="AG794" s="11"/>
      <c r="AH794" s="10"/>
      <c r="AI794" s="11"/>
      <c r="AJ794" s="10"/>
      <c r="AK794" s="10"/>
      <c r="AL794" s="6"/>
      <c r="AM794" s="10"/>
      <c r="AN794" s="11"/>
      <c r="AO794" s="11"/>
      <c r="AP794" s="11"/>
      <c r="AQ794" s="6"/>
      <c r="AR794" s="10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V794" s="3"/>
      <c r="BW794" s="3"/>
    </row>
    <row r="795" spans="8:75" x14ac:dyDescent="0.2">
      <c r="H795" s="84"/>
      <c r="AE795" s="47"/>
      <c r="AF795" s="10"/>
      <c r="AG795" s="11"/>
      <c r="AH795" s="10"/>
      <c r="AI795" s="11"/>
      <c r="AJ795" s="10"/>
      <c r="AK795" s="10"/>
      <c r="AL795" s="6"/>
      <c r="AM795" s="10"/>
      <c r="AN795" s="11"/>
      <c r="AO795" s="11"/>
      <c r="AP795" s="11"/>
      <c r="AQ795" s="6"/>
      <c r="AR795" s="10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V795" s="3"/>
      <c r="BW795" s="3"/>
    </row>
    <row r="796" spans="8:75" x14ac:dyDescent="0.2">
      <c r="H796" s="84"/>
      <c r="AE796" s="47"/>
      <c r="AF796" s="10"/>
      <c r="AG796" s="11"/>
      <c r="AH796" s="10"/>
      <c r="AI796" s="11"/>
      <c r="AJ796" s="10"/>
      <c r="AK796" s="10"/>
      <c r="AL796" s="6"/>
      <c r="AM796" s="10"/>
      <c r="AN796" s="11"/>
      <c r="AO796" s="11"/>
      <c r="AP796" s="11"/>
      <c r="AQ796" s="6"/>
      <c r="AR796" s="10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V796" s="3"/>
      <c r="BW796" s="3"/>
    </row>
    <row r="797" spans="8:75" x14ac:dyDescent="0.2">
      <c r="H797" s="84"/>
      <c r="AE797" s="47"/>
      <c r="AF797" s="10"/>
      <c r="AG797" s="11"/>
      <c r="AH797" s="10"/>
      <c r="AI797" s="11"/>
      <c r="AJ797" s="10"/>
      <c r="AK797" s="10"/>
      <c r="AL797" s="6"/>
      <c r="AM797" s="10"/>
      <c r="AN797" s="11"/>
      <c r="AO797" s="11"/>
      <c r="AP797" s="11"/>
      <c r="AQ797" s="6"/>
      <c r="AR797" s="10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V797" s="3"/>
      <c r="BW797" s="3"/>
    </row>
    <row r="798" spans="8:75" x14ac:dyDescent="0.2">
      <c r="H798" s="84"/>
      <c r="AE798" s="47"/>
      <c r="AF798" s="10"/>
      <c r="AG798" s="11"/>
      <c r="AH798" s="10"/>
      <c r="AI798" s="11"/>
      <c r="AJ798" s="10"/>
      <c r="AK798" s="10"/>
      <c r="AL798" s="6"/>
      <c r="AM798" s="10"/>
      <c r="AN798" s="11"/>
      <c r="AO798" s="11"/>
      <c r="AP798" s="11"/>
      <c r="AQ798" s="6"/>
      <c r="AR798" s="10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V798" s="3"/>
      <c r="BW798" s="3"/>
    </row>
    <row r="799" spans="8:75" x14ac:dyDescent="0.2">
      <c r="H799" s="84"/>
      <c r="AE799" s="47"/>
      <c r="AF799" s="10"/>
      <c r="AG799" s="11"/>
      <c r="AH799" s="10"/>
      <c r="AI799" s="11"/>
      <c r="AJ799" s="10"/>
      <c r="AK799" s="10"/>
      <c r="AL799" s="6"/>
      <c r="AM799" s="10"/>
      <c r="AN799" s="11"/>
      <c r="AO799" s="11"/>
      <c r="AP799" s="11"/>
      <c r="AQ799" s="6"/>
      <c r="AR799" s="10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V799" s="3"/>
      <c r="BW799" s="3"/>
    </row>
    <row r="800" spans="8:75" x14ac:dyDescent="0.2">
      <c r="H800" s="84"/>
      <c r="AE800" s="47"/>
      <c r="AF800" s="10"/>
      <c r="AG800" s="11"/>
      <c r="AH800" s="10"/>
      <c r="AI800" s="11"/>
      <c r="AJ800" s="10"/>
      <c r="AK800" s="10"/>
      <c r="AL800" s="6"/>
      <c r="AM800" s="10"/>
      <c r="AN800" s="11"/>
      <c r="AO800" s="11"/>
      <c r="AP800" s="11"/>
      <c r="AQ800" s="6"/>
      <c r="AR800" s="10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V800" s="3"/>
      <c r="BW800" s="3"/>
    </row>
    <row r="801" spans="8:75" x14ac:dyDescent="0.2">
      <c r="H801" s="84"/>
      <c r="AE801" s="47"/>
      <c r="AF801" s="10"/>
      <c r="AG801" s="11"/>
      <c r="AH801" s="10"/>
      <c r="AI801" s="11"/>
      <c r="AJ801" s="10"/>
      <c r="AK801" s="10"/>
      <c r="AL801" s="6"/>
      <c r="AM801" s="10"/>
      <c r="AN801" s="11"/>
      <c r="AO801" s="11"/>
      <c r="AP801" s="11"/>
      <c r="AQ801" s="6"/>
      <c r="AR801" s="10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V801" s="3"/>
      <c r="BW801" s="3"/>
    </row>
    <row r="802" spans="8:75" x14ac:dyDescent="0.2">
      <c r="H802" s="84"/>
      <c r="AE802" s="47"/>
      <c r="AF802" s="10"/>
      <c r="AG802" s="11"/>
      <c r="AH802" s="10"/>
      <c r="AI802" s="11"/>
      <c r="AJ802" s="10"/>
      <c r="AK802" s="10"/>
      <c r="AL802" s="6"/>
      <c r="AM802" s="10"/>
      <c r="AN802" s="11"/>
      <c r="AO802" s="11"/>
      <c r="AP802" s="11"/>
      <c r="AQ802" s="6"/>
      <c r="AR802" s="10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V802" s="3"/>
      <c r="BW802" s="3"/>
    </row>
    <row r="803" spans="8:75" x14ac:dyDescent="0.2">
      <c r="H803" s="84"/>
      <c r="AE803" s="47"/>
      <c r="AF803" s="10"/>
      <c r="AG803" s="11"/>
      <c r="AH803" s="10"/>
      <c r="AI803" s="11"/>
      <c r="AJ803" s="10"/>
      <c r="AK803" s="10"/>
      <c r="AL803" s="6"/>
      <c r="AM803" s="10"/>
      <c r="AN803" s="11"/>
      <c r="AO803" s="11"/>
      <c r="AP803" s="11"/>
      <c r="AQ803" s="6"/>
      <c r="AR803" s="10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V803" s="3"/>
      <c r="BW803" s="3"/>
    </row>
    <row r="804" spans="8:75" x14ac:dyDescent="0.2">
      <c r="H804" s="84"/>
      <c r="AE804" s="47"/>
      <c r="AF804" s="10"/>
      <c r="AG804" s="11"/>
      <c r="AH804" s="10"/>
      <c r="AI804" s="11"/>
      <c r="AJ804" s="10"/>
      <c r="AK804" s="10"/>
      <c r="AL804" s="6"/>
      <c r="AM804" s="10"/>
      <c r="AN804" s="11"/>
      <c r="AO804" s="11"/>
      <c r="AP804" s="11"/>
      <c r="AQ804" s="6"/>
      <c r="AR804" s="10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V804" s="3"/>
      <c r="BW804" s="3"/>
    </row>
    <row r="805" spans="8:75" x14ac:dyDescent="0.2">
      <c r="H805" s="84"/>
      <c r="AE805" s="47"/>
      <c r="AF805" s="10"/>
      <c r="AG805" s="11"/>
      <c r="AH805" s="10"/>
      <c r="AI805" s="11"/>
      <c r="AJ805" s="10"/>
      <c r="AK805" s="10"/>
      <c r="AL805" s="6"/>
      <c r="AM805" s="10"/>
      <c r="AN805" s="11"/>
      <c r="AO805" s="11"/>
      <c r="AP805" s="11"/>
      <c r="AQ805" s="6"/>
      <c r="AR805" s="10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V805" s="3"/>
      <c r="BW805" s="3"/>
    </row>
    <row r="806" spans="8:75" x14ac:dyDescent="0.2">
      <c r="H806" s="84"/>
      <c r="AE806" s="47"/>
      <c r="AF806" s="10"/>
      <c r="AG806" s="11"/>
      <c r="AH806" s="10"/>
      <c r="AI806" s="11"/>
      <c r="AJ806" s="10"/>
      <c r="AK806" s="10"/>
      <c r="AL806" s="6"/>
      <c r="AM806" s="10"/>
      <c r="AN806" s="11"/>
      <c r="AO806" s="11"/>
      <c r="AP806" s="11"/>
      <c r="AQ806" s="6"/>
      <c r="AR806" s="10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V806" s="3"/>
      <c r="BW806" s="3"/>
    </row>
    <row r="807" spans="8:75" x14ac:dyDescent="0.2">
      <c r="H807" s="84"/>
      <c r="AE807" s="47"/>
      <c r="AF807" s="10"/>
      <c r="AG807" s="11"/>
      <c r="AH807" s="10"/>
      <c r="AI807" s="11"/>
      <c r="AJ807" s="10"/>
      <c r="AK807" s="10"/>
      <c r="AL807" s="6"/>
      <c r="AM807" s="10"/>
      <c r="AN807" s="11"/>
      <c r="AO807" s="11"/>
      <c r="AP807" s="11"/>
      <c r="AQ807" s="6"/>
      <c r="AR807" s="10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V807" s="3"/>
      <c r="BW807" s="3"/>
    </row>
    <row r="808" spans="8:75" x14ac:dyDescent="0.2">
      <c r="H808" s="84"/>
      <c r="AE808" s="47"/>
      <c r="AF808" s="10"/>
      <c r="AG808" s="11"/>
      <c r="AH808" s="10"/>
      <c r="AI808" s="11"/>
      <c r="AJ808" s="10"/>
      <c r="AK808" s="10"/>
      <c r="AL808" s="6"/>
      <c r="AM808" s="10"/>
      <c r="AN808" s="11"/>
      <c r="AO808" s="11"/>
      <c r="AP808" s="11"/>
      <c r="AQ808" s="6"/>
      <c r="AR808" s="10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V808" s="3"/>
      <c r="BW808" s="3"/>
    </row>
    <row r="809" spans="8:75" x14ac:dyDescent="0.2">
      <c r="H809" s="84"/>
      <c r="AE809" s="47"/>
      <c r="AF809" s="10"/>
      <c r="AG809" s="11"/>
      <c r="AH809" s="10"/>
      <c r="AI809" s="11"/>
      <c r="AJ809" s="10"/>
      <c r="AK809" s="10"/>
      <c r="AL809" s="6"/>
      <c r="AM809" s="10"/>
      <c r="AN809" s="11"/>
      <c r="AO809" s="11"/>
      <c r="AP809" s="11"/>
      <c r="AQ809" s="6"/>
      <c r="AR809" s="10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V809" s="3"/>
      <c r="BW809" s="3"/>
    </row>
    <row r="810" spans="8:75" x14ac:dyDescent="0.2">
      <c r="H810" s="84"/>
      <c r="AE810" s="47"/>
      <c r="AF810" s="10"/>
      <c r="AG810" s="11"/>
      <c r="AH810" s="10"/>
      <c r="AI810" s="11"/>
      <c r="AJ810" s="10"/>
      <c r="AK810" s="10"/>
      <c r="AL810" s="6"/>
      <c r="AM810" s="10"/>
      <c r="AN810" s="11"/>
      <c r="AO810" s="11"/>
      <c r="AP810" s="11"/>
      <c r="AQ810" s="6"/>
      <c r="AR810" s="10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V810" s="3"/>
      <c r="BW810" s="3"/>
    </row>
    <row r="811" spans="8:75" x14ac:dyDescent="0.2">
      <c r="H811" s="84"/>
      <c r="AE811" s="47"/>
      <c r="AF811" s="10"/>
      <c r="AG811" s="11"/>
      <c r="AH811" s="10"/>
      <c r="AI811" s="11"/>
      <c r="AJ811" s="10"/>
      <c r="AK811" s="10"/>
      <c r="AL811" s="6"/>
      <c r="AM811" s="10"/>
      <c r="AN811" s="11"/>
      <c r="AO811" s="11"/>
      <c r="AP811" s="11"/>
      <c r="AQ811" s="6"/>
      <c r="AR811" s="10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V811" s="3"/>
      <c r="BW811" s="3"/>
    </row>
    <row r="812" spans="8:75" x14ac:dyDescent="0.2">
      <c r="H812" s="84"/>
      <c r="AE812" s="47"/>
      <c r="AF812" s="10"/>
      <c r="AG812" s="11"/>
      <c r="AH812" s="10"/>
      <c r="AI812" s="11"/>
      <c r="AJ812" s="10"/>
      <c r="AK812" s="10"/>
      <c r="AL812" s="6"/>
      <c r="AM812" s="10"/>
      <c r="AN812" s="11"/>
      <c r="AO812" s="11"/>
      <c r="AP812" s="11"/>
      <c r="AQ812" s="6"/>
      <c r="AR812" s="10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V812" s="3"/>
      <c r="BW812" s="3"/>
    </row>
    <row r="813" spans="8:75" x14ac:dyDescent="0.2">
      <c r="H813" s="84"/>
      <c r="AE813" s="47"/>
      <c r="AF813" s="10"/>
      <c r="AG813" s="11"/>
      <c r="AH813" s="10"/>
      <c r="AI813" s="11"/>
      <c r="AJ813" s="10"/>
      <c r="AK813" s="10"/>
      <c r="AL813" s="6"/>
      <c r="AM813" s="10"/>
      <c r="AN813" s="11"/>
      <c r="AO813" s="11"/>
      <c r="AP813" s="11"/>
      <c r="AQ813" s="6"/>
      <c r="AR813" s="10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V813" s="3"/>
      <c r="BW813" s="3"/>
    </row>
    <row r="814" spans="8:75" x14ac:dyDescent="0.2">
      <c r="H814" s="84"/>
      <c r="AE814" s="47"/>
      <c r="AF814" s="10"/>
      <c r="AG814" s="11"/>
      <c r="AH814" s="10"/>
      <c r="AI814" s="11"/>
      <c r="AJ814" s="10"/>
      <c r="AK814" s="10"/>
      <c r="AL814" s="6"/>
      <c r="AM814" s="10"/>
      <c r="AN814" s="11"/>
      <c r="AO814" s="11"/>
      <c r="AP814" s="11"/>
      <c r="AQ814" s="6"/>
      <c r="AR814" s="10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V814" s="3"/>
      <c r="BW814" s="3"/>
    </row>
    <row r="815" spans="8:75" x14ac:dyDescent="0.2">
      <c r="H815" s="84"/>
      <c r="AE815" s="47"/>
      <c r="AF815" s="10"/>
      <c r="AG815" s="11"/>
      <c r="AH815" s="10"/>
      <c r="AI815" s="11"/>
      <c r="AJ815" s="10"/>
      <c r="AK815" s="10"/>
      <c r="AL815" s="6"/>
      <c r="AM815" s="10"/>
      <c r="AN815" s="11"/>
      <c r="AO815" s="11"/>
      <c r="AP815" s="11"/>
      <c r="AQ815" s="6"/>
      <c r="AR815" s="10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V815" s="3"/>
      <c r="BW815" s="3"/>
    </row>
    <row r="816" spans="8:75" x14ac:dyDescent="0.2">
      <c r="H816" s="84"/>
      <c r="AE816" s="47"/>
      <c r="AF816" s="10"/>
      <c r="AG816" s="11"/>
      <c r="AH816" s="10"/>
      <c r="AI816" s="11"/>
      <c r="AJ816" s="10"/>
      <c r="AK816" s="10"/>
      <c r="AL816" s="6"/>
      <c r="AM816" s="10"/>
      <c r="AN816" s="11"/>
      <c r="AO816" s="11"/>
      <c r="AP816" s="11"/>
      <c r="AQ816" s="6"/>
      <c r="AR816" s="10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V816" s="3"/>
      <c r="BW816" s="3"/>
    </row>
    <row r="817" spans="8:75" x14ac:dyDescent="0.2">
      <c r="H817" s="84"/>
      <c r="AE817" s="47"/>
      <c r="AF817" s="10"/>
      <c r="AG817" s="11"/>
      <c r="AH817" s="10"/>
      <c r="AI817" s="11"/>
      <c r="AJ817" s="10"/>
      <c r="AK817" s="10"/>
      <c r="AL817" s="6"/>
      <c r="AM817" s="10"/>
      <c r="AN817" s="11"/>
      <c r="AO817" s="11"/>
      <c r="AP817" s="11"/>
      <c r="AQ817" s="6"/>
      <c r="AR817" s="10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V817" s="3"/>
      <c r="BW817" s="3"/>
    </row>
    <row r="818" spans="8:75" x14ac:dyDescent="0.2">
      <c r="H818" s="84"/>
      <c r="AE818" s="47"/>
      <c r="AF818" s="10"/>
      <c r="AG818" s="11"/>
      <c r="AH818" s="10"/>
      <c r="AI818" s="11"/>
      <c r="AJ818" s="10"/>
      <c r="AK818" s="10"/>
      <c r="AL818" s="6"/>
      <c r="AM818" s="10"/>
      <c r="AN818" s="11"/>
      <c r="AO818" s="11"/>
      <c r="AP818" s="11"/>
      <c r="AQ818" s="6"/>
      <c r="AR818" s="10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V818" s="3"/>
      <c r="BW818" s="3"/>
    </row>
    <row r="819" spans="8:75" x14ac:dyDescent="0.2">
      <c r="H819" s="84"/>
      <c r="AE819" s="47"/>
      <c r="AF819" s="10"/>
      <c r="AG819" s="11"/>
      <c r="AH819" s="10"/>
      <c r="AI819" s="11"/>
      <c r="AJ819" s="10"/>
      <c r="AK819" s="10"/>
      <c r="AL819" s="6"/>
      <c r="AM819" s="10"/>
      <c r="AN819" s="11"/>
      <c r="AO819" s="11"/>
      <c r="AP819" s="11"/>
      <c r="AQ819" s="6"/>
      <c r="AR819" s="10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V819" s="3"/>
      <c r="BW819" s="3"/>
    </row>
    <row r="820" spans="8:75" x14ac:dyDescent="0.2">
      <c r="H820" s="84"/>
      <c r="AE820" s="47"/>
      <c r="AF820" s="10"/>
      <c r="AG820" s="11"/>
      <c r="AH820" s="10"/>
      <c r="AI820" s="11"/>
      <c r="AJ820" s="10"/>
      <c r="AK820" s="10"/>
      <c r="AL820" s="6"/>
      <c r="AM820" s="10"/>
      <c r="AN820" s="11"/>
      <c r="AO820" s="11"/>
      <c r="AP820" s="11"/>
      <c r="AQ820" s="6"/>
      <c r="AR820" s="10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V820" s="3"/>
      <c r="BW820" s="3"/>
    </row>
    <row r="821" spans="8:75" x14ac:dyDescent="0.2">
      <c r="H821" s="84"/>
      <c r="AE821" s="47"/>
      <c r="AF821" s="10"/>
      <c r="AG821" s="11"/>
      <c r="AH821" s="10"/>
      <c r="AI821" s="11"/>
      <c r="AJ821" s="10"/>
      <c r="AK821" s="10"/>
      <c r="AL821" s="6"/>
      <c r="AM821" s="10"/>
      <c r="AN821" s="11"/>
      <c r="AO821" s="11"/>
      <c r="AP821" s="11"/>
      <c r="AQ821" s="6"/>
      <c r="AR821" s="10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V821" s="3"/>
      <c r="BW821" s="3"/>
    </row>
    <row r="822" spans="8:75" x14ac:dyDescent="0.2">
      <c r="H822" s="84"/>
      <c r="AE822" s="47"/>
      <c r="AF822" s="10"/>
      <c r="AG822" s="11"/>
      <c r="AH822" s="10"/>
      <c r="AI822" s="11"/>
      <c r="AJ822" s="10"/>
      <c r="AK822" s="10"/>
      <c r="AL822" s="6"/>
      <c r="AM822" s="10"/>
      <c r="AN822" s="11"/>
      <c r="AO822" s="11"/>
      <c r="AP822" s="11"/>
      <c r="AQ822" s="6"/>
      <c r="AR822" s="10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  <c r="BL822" s="11"/>
      <c r="BV822" s="3"/>
      <c r="BW822" s="3"/>
    </row>
    <row r="823" spans="8:75" x14ac:dyDescent="0.2">
      <c r="H823" s="84"/>
      <c r="AE823" s="47"/>
      <c r="AF823" s="10"/>
      <c r="AG823" s="11"/>
      <c r="AH823" s="10"/>
      <c r="AI823" s="11"/>
      <c r="AJ823" s="10"/>
      <c r="AK823" s="10"/>
      <c r="AL823" s="6"/>
      <c r="AM823" s="10"/>
      <c r="AN823" s="11"/>
      <c r="AO823" s="11"/>
      <c r="AP823" s="11"/>
      <c r="AQ823" s="6"/>
      <c r="AR823" s="10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V823" s="3"/>
      <c r="BW823" s="3"/>
    </row>
    <row r="824" spans="8:75" x14ac:dyDescent="0.2">
      <c r="H824" s="84"/>
      <c r="AE824" s="47"/>
      <c r="AF824" s="10"/>
      <c r="AG824" s="11"/>
      <c r="AH824" s="10"/>
      <c r="AI824" s="11"/>
      <c r="AJ824" s="10"/>
      <c r="AK824" s="10"/>
      <c r="AL824" s="6"/>
      <c r="AM824" s="10"/>
      <c r="AN824" s="11"/>
      <c r="AO824" s="11"/>
      <c r="AP824" s="11"/>
      <c r="AQ824" s="6"/>
      <c r="AR824" s="10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V824" s="3"/>
      <c r="BW824" s="3"/>
    </row>
    <row r="825" spans="8:75" x14ac:dyDescent="0.2">
      <c r="H825" s="84"/>
      <c r="AE825" s="47"/>
      <c r="AF825" s="10"/>
      <c r="AG825" s="11"/>
      <c r="AH825" s="10"/>
      <c r="AI825" s="11"/>
      <c r="AJ825" s="10"/>
      <c r="AK825" s="10"/>
      <c r="AL825" s="6"/>
      <c r="AM825" s="10"/>
      <c r="AN825" s="11"/>
      <c r="AO825" s="11"/>
      <c r="AP825" s="11"/>
      <c r="AQ825" s="6"/>
      <c r="AR825" s="10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V825" s="3"/>
      <c r="BW825" s="3"/>
    </row>
    <row r="826" spans="8:75" x14ac:dyDescent="0.2">
      <c r="H826" s="84"/>
      <c r="AE826" s="47"/>
      <c r="AF826" s="10"/>
      <c r="AG826" s="11"/>
      <c r="AH826" s="10"/>
      <c r="AI826" s="11"/>
      <c r="AJ826" s="10"/>
      <c r="AK826" s="10"/>
      <c r="AL826" s="6"/>
      <c r="AM826" s="10"/>
      <c r="AN826" s="11"/>
      <c r="AO826" s="11"/>
      <c r="AP826" s="11"/>
      <c r="AQ826" s="6"/>
      <c r="AR826" s="10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V826" s="3"/>
      <c r="BW826" s="3"/>
    </row>
    <row r="827" spans="8:75" x14ac:dyDescent="0.2">
      <c r="H827" s="84"/>
      <c r="AE827" s="47"/>
      <c r="AF827" s="10"/>
      <c r="AG827" s="11"/>
      <c r="AH827" s="10"/>
      <c r="AI827" s="11"/>
      <c r="AJ827" s="10"/>
      <c r="AK827" s="10"/>
      <c r="AL827" s="6"/>
      <c r="AM827" s="10"/>
      <c r="AN827" s="11"/>
      <c r="AO827" s="11"/>
      <c r="AP827" s="11"/>
      <c r="AQ827" s="6"/>
      <c r="AR827" s="10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  <c r="BL827" s="11"/>
      <c r="BV827" s="3"/>
      <c r="BW827" s="3"/>
    </row>
    <row r="828" spans="8:75" x14ac:dyDescent="0.2">
      <c r="H828" s="84"/>
      <c r="AE828" s="47"/>
      <c r="AF828" s="10"/>
      <c r="AG828" s="11"/>
      <c r="AH828" s="10"/>
      <c r="AI828" s="11"/>
      <c r="AJ828" s="10"/>
      <c r="AK828" s="10"/>
      <c r="AL828" s="6"/>
      <c r="AM828" s="10"/>
      <c r="AN828" s="11"/>
      <c r="AO828" s="11"/>
      <c r="AP828" s="11"/>
      <c r="AQ828" s="6"/>
      <c r="AR828" s="10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  <c r="BL828" s="11"/>
      <c r="BV828" s="3"/>
      <c r="BW828" s="3"/>
    </row>
    <row r="829" spans="8:75" x14ac:dyDescent="0.2">
      <c r="H829" s="84"/>
      <c r="AE829" s="47"/>
      <c r="AF829" s="10"/>
      <c r="AG829" s="11"/>
      <c r="AH829" s="10"/>
      <c r="AI829" s="11"/>
      <c r="AJ829" s="10"/>
      <c r="AK829" s="10"/>
      <c r="AL829" s="6"/>
      <c r="AM829" s="10"/>
      <c r="AN829" s="11"/>
      <c r="AO829" s="11"/>
      <c r="AP829" s="11"/>
      <c r="AQ829" s="6"/>
      <c r="AR829" s="10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V829" s="3"/>
      <c r="BW829" s="3"/>
    </row>
    <row r="830" spans="8:75" x14ac:dyDescent="0.2">
      <c r="H830" s="84"/>
      <c r="AE830" s="47"/>
      <c r="AF830" s="10"/>
      <c r="AG830" s="11"/>
      <c r="AH830" s="10"/>
      <c r="AI830" s="11"/>
      <c r="AJ830" s="10"/>
      <c r="AK830" s="10"/>
      <c r="AL830" s="6"/>
      <c r="AM830" s="10"/>
      <c r="AN830" s="11"/>
      <c r="AO830" s="11"/>
      <c r="AP830" s="11"/>
      <c r="AQ830" s="6"/>
      <c r="AR830" s="10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V830" s="3"/>
      <c r="BW830" s="3"/>
    </row>
    <row r="831" spans="8:75" x14ac:dyDescent="0.2">
      <c r="H831" s="84"/>
      <c r="AE831" s="47"/>
      <c r="AF831" s="10"/>
      <c r="AG831" s="11"/>
      <c r="AH831" s="10"/>
      <c r="AI831" s="11"/>
      <c r="AJ831" s="10"/>
      <c r="AK831" s="10"/>
      <c r="AL831" s="6"/>
      <c r="AM831" s="10"/>
      <c r="AN831" s="11"/>
      <c r="AO831" s="11"/>
      <c r="AP831" s="11"/>
      <c r="AQ831" s="6"/>
      <c r="AR831" s="10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V831" s="3"/>
      <c r="BW831" s="3"/>
    </row>
    <row r="832" spans="8:75" x14ac:dyDescent="0.2">
      <c r="H832" s="84"/>
      <c r="AE832" s="47"/>
      <c r="AF832" s="10"/>
      <c r="AG832" s="11"/>
      <c r="AH832" s="10"/>
      <c r="AI832" s="11"/>
      <c r="AJ832" s="10"/>
      <c r="AK832" s="10"/>
      <c r="AL832" s="6"/>
      <c r="AM832" s="10"/>
      <c r="AN832" s="11"/>
      <c r="AO832" s="11"/>
      <c r="AP832" s="11"/>
      <c r="AQ832" s="6"/>
      <c r="AR832" s="10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V832" s="3"/>
      <c r="BW832" s="3"/>
    </row>
    <row r="833" spans="8:75" x14ac:dyDescent="0.2">
      <c r="H833" s="84"/>
      <c r="AE833" s="47"/>
      <c r="AF833" s="10"/>
      <c r="AG833" s="11"/>
      <c r="AH833" s="10"/>
      <c r="AI833" s="11"/>
      <c r="AJ833" s="10"/>
      <c r="AK833" s="10"/>
      <c r="AL833" s="6"/>
      <c r="AM833" s="10"/>
      <c r="AN833" s="11"/>
      <c r="AO833" s="11"/>
      <c r="AP833" s="11"/>
      <c r="AQ833" s="6"/>
      <c r="AR833" s="10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V833" s="3"/>
      <c r="BW833" s="3"/>
    </row>
    <row r="834" spans="8:75" x14ac:dyDescent="0.2">
      <c r="H834" s="84"/>
      <c r="AE834" s="47"/>
      <c r="AF834" s="10"/>
      <c r="AG834" s="11"/>
      <c r="AH834" s="10"/>
      <c r="AI834" s="11"/>
      <c r="AJ834" s="10"/>
      <c r="AK834" s="10"/>
      <c r="AL834" s="6"/>
      <c r="AM834" s="10"/>
      <c r="AN834" s="11"/>
      <c r="AO834" s="11"/>
      <c r="AP834" s="11"/>
      <c r="AQ834" s="6"/>
      <c r="AR834" s="10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V834" s="3"/>
      <c r="BW834" s="3"/>
    </row>
    <row r="835" spans="8:75" x14ac:dyDescent="0.2">
      <c r="H835" s="84"/>
      <c r="AE835" s="47"/>
      <c r="AF835" s="10"/>
      <c r="AG835" s="11"/>
      <c r="AH835" s="10"/>
      <c r="AI835" s="11"/>
      <c r="AJ835" s="10"/>
      <c r="AK835" s="10"/>
      <c r="AL835" s="6"/>
      <c r="AM835" s="10"/>
      <c r="AN835" s="11"/>
      <c r="AO835" s="11"/>
      <c r="AP835" s="11"/>
      <c r="AQ835" s="6"/>
      <c r="AR835" s="10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  <c r="BL835" s="11"/>
      <c r="BV835" s="3"/>
      <c r="BW835" s="3"/>
    </row>
    <row r="836" spans="8:75" x14ac:dyDescent="0.2">
      <c r="H836" s="84"/>
      <c r="AE836" s="47"/>
      <c r="AF836" s="10"/>
      <c r="AG836" s="11"/>
      <c r="AH836" s="10"/>
      <c r="AI836" s="11"/>
      <c r="AJ836" s="10"/>
      <c r="AK836" s="10"/>
      <c r="AL836" s="6"/>
      <c r="AM836" s="10"/>
      <c r="AN836" s="11"/>
      <c r="AO836" s="11"/>
      <c r="AP836" s="11"/>
      <c r="AQ836" s="6"/>
      <c r="AR836" s="10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  <c r="BL836" s="11"/>
      <c r="BV836" s="3"/>
      <c r="BW836" s="3"/>
    </row>
    <row r="837" spans="8:75" x14ac:dyDescent="0.2">
      <c r="H837" s="84"/>
      <c r="AE837" s="47"/>
      <c r="AF837" s="10"/>
      <c r="AG837" s="11"/>
      <c r="AH837" s="10"/>
      <c r="AI837" s="11"/>
      <c r="AJ837" s="10"/>
      <c r="AK837" s="10"/>
      <c r="AL837" s="6"/>
      <c r="AM837" s="10"/>
      <c r="AN837" s="11"/>
      <c r="AO837" s="11"/>
      <c r="AP837" s="11"/>
      <c r="AQ837" s="6"/>
      <c r="AR837" s="10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V837" s="3"/>
      <c r="BW837" s="3"/>
    </row>
    <row r="838" spans="8:75" x14ac:dyDescent="0.2">
      <c r="H838" s="84"/>
      <c r="AE838" s="47"/>
      <c r="AF838" s="10"/>
      <c r="AG838" s="11"/>
      <c r="AH838" s="10"/>
      <c r="AI838" s="11"/>
      <c r="AJ838" s="10"/>
      <c r="AK838" s="10"/>
      <c r="AL838" s="6"/>
      <c r="AM838" s="10"/>
      <c r="AN838" s="11"/>
      <c r="AO838" s="11"/>
      <c r="AP838" s="11"/>
      <c r="AQ838" s="6"/>
      <c r="AR838" s="10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V838" s="3"/>
      <c r="BW838" s="3"/>
    </row>
    <row r="839" spans="8:75" x14ac:dyDescent="0.2">
      <c r="H839" s="84"/>
      <c r="AE839" s="47"/>
      <c r="AF839" s="10"/>
      <c r="AG839" s="11"/>
      <c r="AH839" s="10"/>
      <c r="AI839" s="11"/>
      <c r="AJ839" s="10"/>
      <c r="AK839" s="10"/>
      <c r="AL839" s="6"/>
      <c r="AM839" s="10"/>
      <c r="AN839" s="11"/>
      <c r="AO839" s="11"/>
      <c r="AP839" s="11"/>
      <c r="AQ839" s="6"/>
      <c r="AR839" s="10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  <c r="BL839" s="11"/>
      <c r="BV839" s="3"/>
      <c r="BW839" s="3"/>
    </row>
    <row r="840" spans="8:75" x14ac:dyDescent="0.2">
      <c r="H840" s="84"/>
      <c r="AE840" s="47"/>
      <c r="AF840" s="10"/>
      <c r="AG840" s="11"/>
      <c r="AH840" s="10"/>
      <c r="AI840" s="11"/>
      <c r="AJ840" s="10"/>
      <c r="AK840" s="10"/>
      <c r="AL840" s="6"/>
      <c r="AM840" s="10"/>
      <c r="AN840" s="11"/>
      <c r="AO840" s="11"/>
      <c r="AP840" s="11"/>
      <c r="AQ840" s="6"/>
      <c r="AR840" s="10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V840" s="3"/>
      <c r="BW840" s="3"/>
    </row>
    <row r="841" spans="8:75" x14ac:dyDescent="0.2">
      <c r="H841" s="84"/>
      <c r="AE841" s="47"/>
      <c r="AF841" s="10"/>
      <c r="AG841" s="11"/>
      <c r="AH841" s="10"/>
      <c r="AI841" s="11"/>
      <c r="AJ841" s="10"/>
      <c r="AK841" s="10"/>
      <c r="AL841" s="6"/>
      <c r="AM841" s="10"/>
      <c r="AN841" s="11"/>
      <c r="AO841" s="11"/>
      <c r="AP841" s="11"/>
      <c r="AQ841" s="6"/>
      <c r="AR841" s="10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V841" s="3"/>
      <c r="BW841" s="3"/>
    </row>
    <row r="842" spans="8:75" x14ac:dyDescent="0.2">
      <c r="H842" s="84"/>
      <c r="AE842" s="47"/>
      <c r="AF842" s="10"/>
      <c r="AG842" s="11"/>
      <c r="AH842" s="10"/>
      <c r="AI842" s="11"/>
      <c r="AJ842" s="10"/>
      <c r="AK842" s="10"/>
      <c r="AL842" s="6"/>
      <c r="AM842" s="10"/>
      <c r="AN842" s="11"/>
      <c r="AO842" s="11"/>
      <c r="AP842" s="11"/>
      <c r="AQ842" s="6"/>
      <c r="AR842" s="10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  <c r="BL842" s="11"/>
      <c r="BV842" s="3"/>
      <c r="BW842" s="3"/>
    </row>
    <row r="843" spans="8:75" x14ac:dyDescent="0.2">
      <c r="H843" s="84"/>
      <c r="AE843" s="47"/>
      <c r="AF843" s="10"/>
      <c r="AG843" s="11"/>
      <c r="AH843" s="10"/>
      <c r="AI843" s="11"/>
      <c r="AJ843" s="10"/>
      <c r="AK843" s="10"/>
      <c r="AL843" s="6"/>
      <c r="AM843" s="10"/>
      <c r="AN843" s="11"/>
      <c r="AO843" s="11"/>
      <c r="AP843" s="11"/>
      <c r="AQ843" s="6"/>
      <c r="AR843" s="10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V843" s="3"/>
      <c r="BW843" s="3"/>
    </row>
    <row r="844" spans="8:75" x14ac:dyDescent="0.2">
      <c r="H844" s="84"/>
      <c r="AE844" s="47"/>
      <c r="AF844" s="10"/>
      <c r="AG844" s="11"/>
      <c r="AH844" s="10"/>
      <c r="AI844" s="11"/>
      <c r="AJ844" s="10"/>
      <c r="AK844" s="10"/>
      <c r="AL844" s="6"/>
      <c r="AM844" s="10"/>
      <c r="AN844" s="11"/>
      <c r="AO844" s="11"/>
      <c r="AP844" s="11"/>
      <c r="AQ844" s="6"/>
      <c r="AR844" s="10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V844" s="3"/>
      <c r="BW844" s="3"/>
    </row>
    <row r="845" spans="8:75" x14ac:dyDescent="0.2">
      <c r="H845" s="84"/>
      <c r="AE845" s="47"/>
      <c r="AF845" s="10"/>
      <c r="AG845" s="11"/>
      <c r="AH845" s="10"/>
      <c r="AI845" s="11"/>
      <c r="AJ845" s="10"/>
      <c r="AK845" s="10"/>
      <c r="AL845" s="6"/>
      <c r="AM845" s="10"/>
      <c r="AN845" s="11"/>
      <c r="AO845" s="11"/>
      <c r="AP845" s="11"/>
      <c r="AQ845" s="6"/>
      <c r="AR845" s="10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V845" s="3"/>
      <c r="BW845" s="3"/>
    </row>
    <row r="846" spans="8:75" x14ac:dyDescent="0.2">
      <c r="H846" s="84"/>
      <c r="AE846" s="47"/>
      <c r="AF846" s="10"/>
      <c r="AG846" s="11"/>
      <c r="AH846" s="10"/>
      <c r="AI846" s="11"/>
      <c r="AJ846" s="10"/>
      <c r="AK846" s="10"/>
      <c r="AL846" s="6"/>
      <c r="AM846" s="10"/>
      <c r="AN846" s="11"/>
      <c r="AO846" s="11"/>
      <c r="AP846" s="11"/>
      <c r="AQ846" s="6"/>
      <c r="AR846" s="10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V846" s="3"/>
      <c r="BW846" s="3"/>
    </row>
    <row r="847" spans="8:75" x14ac:dyDescent="0.2">
      <c r="H847" s="84"/>
      <c r="AE847" s="47"/>
      <c r="AF847" s="10"/>
      <c r="AG847" s="11"/>
      <c r="AH847" s="10"/>
      <c r="AI847" s="11"/>
      <c r="AJ847" s="10"/>
      <c r="AK847" s="10"/>
      <c r="AL847" s="6"/>
      <c r="AM847" s="10"/>
      <c r="AN847" s="11"/>
      <c r="AO847" s="11"/>
      <c r="AP847" s="11"/>
      <c r="AQ847" s="6"/>
      <c r="AR847" s="10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V847" s="3"/>
      <c r="BW847" s="3"/>
    </row>
    <row r="848" spans="8:75" x14ac:dyDescent="0.2">
      <c r="H848" s="84"/>
      <c r="AE848" s="47"/>
      <c r="AF848" s="10"/>
      <c r="AG848" s="11"/>
      <c r="AH848" s="10"/>
      <c r="AI848" s="11"/>
      <c r="AJ848" s="10"/>
      <c r="AK848" s="10"/>
      <c r="AL848" s="6"/>
      <c r="AM848" s="10"/>
      <c r="AN848" s="11"/>
      <c r="AO848" s="11"/>
      <c r="AP848" s="11"/>
      <c r="AQ848" s="6"/>
      <c r="AR848" s="10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V848" s="3"/>
      <c r="BW848" s="3"/>
    </row>
    <row r="849" spans="8:75" x14ac:dyDescent="0.2">
      <c r="H849" s="84"/>
      <c r="AE849" s="47"/>
      <c r="AF849" s="10"/>
      <c r="AG849" s="11"/>
      <c r="AH849" s="10"/>
      <c r="AI849" s="11"/>
      <c r="AJ849" s="10"/>
      <c r="AK849" s="10"/>
      <c r="AL849" s="6"/>
      <c r="AM849" s="10"/>
      <c r="AN849" s="11"/>
      <c r="AO849" s="11"/>
      <c r="AP849" s="11"/>
      <c r="AQ849" s="6"/>
      <c r="AR849" s="10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V849" s="3"/>
      <c r="BW849" s="3"/>
    </row>
    <row r="850" spans="8:75" x14ac:dyDescent="0.2">
      <c r="H850" s="84"/>
      <c r="AE850" s="47"/>
      <c r="AF850" s="10"/>
      <c r="AG850" s="11"/>
      <c r="AH850" s="10"/>
      <c r="AI850" s="11"/>
      <c r="AJ850" s="10"/>
      <c r="AK850" s="10"/>
      <c r="AL850" s="6"/>
      <c r="AM850" s="10"/>
      <c r="AN850" s="11"/>
      <c r="AO850" s="11"/>
      <c r="AP850" s="11"/>
      <c r="AQ850" s="6"/>
      <c r="AR850" s="10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V850" s="3"/>
      <c r="BW850" s="3"/>
    </row>
    <row r="851" spans="8:75" x14ac:dyDescent="0.2">
      <c r="H851" s="84"/>
      <c r="AE851" s="47"/>
      <c r="AF851" s="10"/>
      <c r="AG851" s="11"/>
      <c r="AH851" s="10"/>
      <c r="AI851" s="11"/>
      <c r="AJ851" s="10"/>
      <c r="AK851" s="10"/>
      <c r="AL851" s="6"/>
      <c r="AM851" s="10"/>
      <c r="AN851" s="11"/>
      <c r="AO851" s="11"/>
      <c r="AP851" s="11"/>
      <c r="AQ851" s="6"/>
      <c r="AR851" s="10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V851" s="3"/>
      <c r="BW851" s="3"/>
    </row>
    <row r="852" spans="8:75" x14ac:dyDescent="0.2">
      <c r="H852" s="84"/>
      <c r="AE852" s="47"/>
      <c r="AF852" s="10"/>
      <c r="AG852" s="11"/>
      <c r="AH852" s="10"/>
      <c r="AI852" s="11"/>
      <c r="AJ852" s="10"/>
      <c r="AK852" s="10"/>
      <c r="AL852" s="6"/>
      <c r="AM852" s="10"/>
      <c r="AN852" s="11"/>
      <c r="AO852" s="11"/>
      <c r="AP852" s="11"/>
      <c r="AQ852" s="6"/>
      <c r="AR852" s="10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V852" s="3"/>
      <c r="BW852" s="3"/>
    </row>
    <row r="853" spans="8:75" x14ac:dyDescent="0.2">
      <c r="H853" s="84"/>
      <c r="AE853" s="47"/>
      <c r="AF853" s="10"/>
      <c r="AG853" s="11"/>
      <c r="AH853" s="10"/>
      <c r="AI853" s="11"/>
      <c r="AJ853" s="10"/>
      <c r="AK853" s="10"/>
      <c r="AL853" s="6"/>
      <c r="AM853" s="10"/>
      <c r="AN853" s="11"/>
      <c r="AO853" s="11"/>
      <c r="AP853" s="11"/>
      <c r="AQ853" s="6"/>
      <c r="AR853" s="10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V853" s="3"/>
      <c r="BW853" s="3"/>
    </row>
    <row r="854" spans="8:75" x14ac:dyDescent="0.2">
      <c r="H854" s="84"/>
      <c r="AE854" s="47"/>
      <c r="AF854" s="10"/>
      <c r="AG854" s="11"/>
      <c r="AH854" s="10"/>
      <c r="AI854" s="11"/>
      <c r="AJ854" s="10"/>
      <c r="AK854" s="10"/>
      <c r="AL854" s="6"/>
      <c r="AM854" s="10"/>
      <c r="AN854" s="11"/>
      <c r="AO854" s="11"/>
      <c r="AP854" s="11"/>
      <c r="AQ854" s="6"/>
      <c r="AR854" s="10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V854" s="3"/>
      <c r="BW854" s="3"/>
    </row>
    <row r="855" spans="8:75" x14ac:dyDescent="0.2">
      <c r="H855" s="84"/>
      <c r="AE855" s="47"/>
      <c r="AF855" s="10"/>
      <c r="AG855" s="11"/>
      <c r="AH855" s="10"/>
      <c r="AI855" s="11"/>
      <c r="AJ855" s="10"/>
      <c r="AK855" s="10"/>
      <c r="AL855" s="6"/>
      <c r="AM855" s="10"/>
      <c r="AN855" s="11"/>
      <c r="AO855" s="11"/>
      <c r="AP855" s="11"/>
      <c r="AQ855" s="6"/>
      <c r="AR855" s="10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V855" s="3"/>
      <c r="BW855" s="3"/>
    </row>
    <row r="856" spans="8:75" x14ac:dyDescent="0.2">
      <c r="H856" s="84"/>
      <c r="AE856" s="47"/>
      <c r="AF856" s="10"/>
      <c r="AG856" s="11"/>
      <c r="AH856" s="10"/>
      <c r="AI856" s="11"/>
      <c r="AJ856" s="10"/>
      <c r="AK856" s="10"/>
      <c r="AL856" s="6"/>
      <c r="AM856" s="10"/>
      <c r="AN856" s="11"/>
      <c r="AO856" s="11"/>
      <c r="AP856" s="11"/>
      <c r="AQ856" s="6"/>
      <c r="AR856" s="10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V856" s="3"/>
      <c r="BW856" s="3"/>
    </row>
    <row r="857" spans="8:75" x14ac:dyDescent="0.2">
      <c r="H857" s="84"/>
      <c r="AE857" s="47"/>
      <c r="AF857" s="10"/>
      <c r="AG857" s="11"/>
      <c r="AH857" s="10"/>
      <c r="AI857" s="11"/>
      <c r="AJ857" s="10"/>
      <c r="AK857" s="10"/>
      <c r="AL857" s="6"/>
      <c r="AM857" s="10"/>
      <c r="AN857" s="11"/>
      <c r="AO857" s="11"/>
      <c r="AP857" s="11"/>
      <c r="AQ857" s="6"/>
      <c r="AR857" s="10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V857" s="3"/>
      <c r="BW857" s="3"/>
    </row>
    <row r="858" spans="8:75" x14ac:dyDescent="0.2">
      <c r="H858" s="84"/>
      <c r="AE858" s="47"/>
      <c r="AF858" s="10"/>
      <c r="AG858" s="11"/>
      <c r="AH858" s="10"/>
      <c r="AI858" s="11"/>
      <c r="AJ858" s="10"/>
      <c r="AK858" s="10"/>
      <c r="AL858" s="6"/>
      <c r="AM858" s="10"/>
      <c r="AN858" s="11"/>
      <c r="AO858" s="11"/>
      <c r="AP858" s="11"/>
      <c r="AQ858" s="6"/>
      <c r="AR858" s="10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  <c r="BL858" s="11"/>
      <c r="BV858" s="3"/>
      <c r="BW858" s="3"/>
    </row>
    <row r="859" spans="8:75" x14ac:dyDescent="0.2">
      <c r="H859" s="84"/>
      <c r="AE859" s="47"/>
      <c r="AF859" s="10"/>
      <c r="AG859" s="11"/>
      <c r="AH859" s="10"/>
      <c r="AI859" s="11"/>
      <c r="AJ859" s="10"/>
      <c r="AK859" s="10"/>
      <c r="AL859" s="6"/>
      <c r="AM859" s="10"/>
      <c r="AN859" s="11"/>
      <c r="AO859" s="11"/>
      <c r="AP859" s="11"/>
      <c r="AQ859" s="6"/>
      <c r="AR859" s="10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V859" s="3"/>
      <c r="BW859" s="3"/>
    </row>
    <row r="860" spans="8:75" x14ac:dyDescent="0.2">
      <c r="H860" s="84"/>
      <c r="AE860" s="47"/>
      <c r="AF860" s="10"/>
      <c r="AG860" s="11"/>
      <c r="AH860" s="10"/>
      <c r="AI860" s="11"/>
      <c r="AJ860" s="10"/>
      <c r="AK860" s="10"/>
      <c r="AL860" s="6"/>
      <c r="AM860" s="10"/>
      <c r="AN860" s="11"/>
      <c r="AO860" s="11"/>
      <c r="AP860" s="11"/>
      <c r="AQ860" s="6"/>
      <c r="AR860" s="10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V860" s="3"/>
      <c r="BW860" s="3"/>
    </row>
    <row r="861" spans="8:75" x14ac:dyDescent="0.2">
      <c r="H861" s="84"/>
      <c r="AE861" s="47"/>
      <c r="AF861" s="10"/>
      <c r="AG861" s="11"/>
      <c r="AH861" s="10"/>
      <c r="AI861" s="11"/>
      <c r="AJ861" s="10"/>
      <c r="AK861" s="10"/>
      <c r="AL861" s="6"/>
      <c r="AM861" s="10"/>
      <c r="AN861" s="11"/>
      <c r="AO861" s="11"/>
      <c r="AP861" s="11"/>
      <c r="AQ861" s="6"/>
      <c r="AR861" s="10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V861" s="3"/>
      <c r="BW861" s="3"/>
    </row>
    <row r="862" spans="8:75" x14ac:dyDescent="0.2">
      <c r="H862" s="84"/>
      <c r="AE862" s="47"/>
      <c r="AF862" s="10"/>
      <c r="AG862" s="11"/>
      <c r="AH862" s="10"/>
      <c r="AI862" s="11"/>
      <c r="AJ862" s="10"/>
      <c r="AK862" s="10"/>
      <c r="AL862" s="6"/>
      <c r="AM862" s="10"/>
      <c r="AN862" s="11"/>
      <c r="AO862" s="11"/>
      <c r="AP862" s="11"/>
      <c r="AQ862" s="6"/>
      <c r="AR862" s="10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V862" s="3"/>
      <c r="BW862" s="3"/>
    </row>
    <row r="863" spans="8:75" x14ac:dyDescent="0.2">
      <c r="H863" s="84"/>
      <c r="AE863" s="47"/>
      <c r="AF863" s="10"/>
      <c r="AG863" s="11"/>
      <c r="AH863" s="10"/>
      <c r="AI863" s="11"/>
      <c r="AJ863" s="10"/>
      <c r="AK863" s="10"/>
      <c r="AL863" s="6"/>
      <c r="AM863" s="10"/>
      <c r="AN863" s="11"/>
      <c r="AO863" s="11"/>
      <c r="AP863" s="11"/>
      <c r="AQ863" s="6"/>
      <c r="AR863" s="10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V863" s="3"/>
      <c r="BW863" s="3"/>
    </row>
    <row r="864" spans="8:75" x14ac:dyDescent="0.2">
      <c r="H864" s="84"/>
      <c r="AE864" s="47"/>
      <c r="AF864" s="10"/>
      <c r="AG864" s="11"/>
      <c r="AH864" s="10"/>
      <c r="AI864" s="11"/>
      <c r="AJ864" s="10"/>
      <c r="AK864" s="10"/>
      <c r="AL864" s="6"/>
      <c r="AM864" s="10"/>
      <c r="AN864" s="11"/>
      <c r="AO864" s="11"/>
      <c r="AP864" s="11"/>
      <c r="AQ864" s="6"/>
      <c r="AR864" s="10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V864" s="3"/>
      <c r="BW864" s="3"/>
    </row>
    <row r="865" spans="8:75" x14ac:dyDescent="0.2">
      <c r="H865" s="84"/>
      <c r="AE865" s="47"/>
      <c r="AF865" s="10"/>
      <c r="AG865" s="11"/>
      <c r="AH865" s="10"/>
      <c r="AI865" s="11"/>
      <c r="AJ865" s="10"/>
      <c r="AK865" s="10"/>
      <c r="AL865" s="6"/>
      <c r="AM865" s="10"/>
      <c r="AN865" s="11"/>
      <c r="AO865" s="11"/>
      <c r="AP865" s="11"/>
      <c r="AQ865" s="6"/>
      <c r="AR865" s="10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  <c r="BL865" s="11"/>
      <c r="BV865" s="3"/>
      <c r="BW865" s="3"/>
    </row>
    <row r="866" spans="8:75" x14ac:dyDescent="0.2">
      <c r="H866" s="84"/>
      <c r="AE866" s="47"/>
      <c r="AF866" s="10"/>
      <c r="AG866" s="11"/>
      <c r="AH866" s="10"/>
      <c r="AI866" s="11"/>
      <c r="AJ866" s="10"/>
      <c r="AK866" s="10"/>
      <c r="AL866" s="6"/>
      <c r="AM866" s="10"/>
      <c r="AN866" s="11"/>
      <c r="AO866" s="11"/>
      <c r="AP866" s="11"/>
      <c r="AQ866" s="6"/>
      <c r="AR866" s="10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  <c r="BJ866" s="11"/>
      <c r="BK866" s="11"/>
      <c r="BL866" s="11"/>
      <c r="BV866" s="3"/>
      <c r="BW866" s="3"/>
    </row>
    <row r="867" spans="8:75" x14ac:dyDescent="0.2">
      <c r="H867" s="84"/>
      <c r="AE867" s="47"/>
      <c r="AF867" s="10"/>
      <c r="AG867" s="11"/>
      <c r="AH867" s="10"/>
      <c r="AI867" s="11"/>
      <c r="AJ867" s="10"/>
      <c r="AK867" s="10"/>
      <c r="AL867" s="6"/>
      <c r="AM867" s="10"/>
      <c r="AN867" s="11"/>
      <c r="AO867" s="11"/>
      <c r="AP867" s="11"/>
      <c r="AQ867" s="6"/>
      <c r="AR867" s="10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  <c r="BJ867" s="11"/>
      <c r="BK867" s="11"/>
      <c r="BL867" s="11"/>
      <c r="BV867" s="3"/>
      <c r="BW867" s="3"/>
    </row>
    <row r="868" spans="8:75" x14ac:dyDescent="0.2">
      <c r="H868" s="84"/>
      <c r="AE868" s="47"/>
      <c r="AF868" s="10"/>
      <c r="AG868" s="11"/>
      <c r="AH868" s="10"/>
      <c r="AI868" s="11"/>
      <c r="AJ868" s="10"/>
      <c r="AK868" s="10"/>
      <c r="AL868" s="6"/>
      <c r="AM868" s="10"/>
      <c r="AN868" s="11"/>
      <c r="AO868" s="11"/>
      <c r="AP868" s="11"/>
      <c r="AQ868" s="6"/>
      <c r="AR868" s="10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  <c r="BJ868" s="11"/>
      <c r="BK868" s="11"/>
      <c r="BL868" s="11"/>
      <c r="BV868" s="3"/>
      <c r="BW868" s="3"/>
    </row>
    <row r="869" spans="8:75" x14ac:dyDescent="0.2">
      <c r="H869" s="84"/>
      <c r="AE869" s="47"/>
      <c r="AF869" s="10"/>
      <c r="AG869" s="11"/>
      <c r="AH869" s="10"/>
      <c r="AI869" s="11"/>
      <c r="AJ869" s="10"/>
      <c r="AK869" s="10"/>
      <c r="AL869" s="6"/>
      <c r="AM869" s="10"/>
      <c r="AN869" s="11"/>
      <c r="AO869" s="11"/>
      <c r="AP869" s="11"/>
      <c r="AQ869" s="6"/>
      <c r="AR869" s="10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  <c r="BL869" s="11"/>
      <c r="BV869" s="3"/>
      <c r="BW869" s="3"/>
    </row>
    <row r="870" spans="8:75" x14ac:dyDescent="0.2">
      <c r="H870" s="84"/>
      <c r="AE870" s="47"/>
      <c r="AF870" s="10"/>
      <c r="AG870" s="11"/>
      <c r="AH870" s="10"/>
      <c r="AI870" s="11"/>
      <c r="AJ870" s="10"/>
      <c r="AK870" s="10"/>
      <c r="AL870" s="6"/>
      <c r="AM870" s="10"/>
      <c r="AN870" s="11"/>
      <c r="AO870" s="11"/>
      <c r="AP870" s="11"/>
      <c r="AQ870" s="6"/>
      <c r="AR870" s="10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V870" s="3"/>
      <c r="BW870" s="3"/>
    </row>
    <row r="871" spans="8:75" x14ac:dyDescent="0.2">
      <c r="H871" s="84"/>
      <c r="AE871" s="47"/>
      <c r="AF871" s="10"/>
      <c r="AG871" s="11"/>
      <c r="AH871" s="10"/>
      <c r="AI871" s="11"/>
      <c r="AJ871" s="10"/>
      <c r="AK871" s="10"/>
      <c r="AL871" s="6"/>
      <c r="AM871" s="10"/>
      <c r="AN871" s="11"/>
      <c r="AO871" s="11"/>
      <c r="AP871" s="11"/>
      <c r="AQ871" s="6"/>
      <c r="AR871" s="10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  <c r="BJ871" s="11"/>
      <c r="BK871" s="11"/>
      <c r="BL871" s="11"/>
      <c r="BV871" s="3"/>
      <c r="BW871" s="3"/>
    </row>
    <row r="872" spans="8:75" x14ac:dyDescent="0.2">
      <c r="H872" s="84"/>
      <c r="AE872" s="47"/>
      <c r="AF872" s="10"/>
      <c r="AG872" s="11"/>
      <c r="AH872" s="10"/>
      <c r="AI872" s="11"/>
      <c r="AJ872" s="10"/>
      <c r="AK872" s="10"/>
      <c r="AL872" s="6"/>
      <c r="AM872" s="10"/>
      <c r="AN872" s="11"/>
      <c r="AO872" s="11"/>
      <c r="AP872" s="11"/>
      <c r="AQ872" s="6"/>
      <c r="AR872" s="10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  <c r="BJ872" s="11"/>
      <c r="BK872" s="11"/>
      <c r="BL872" s="11"/>
      <c r="BV872" s="3"/>
      <c r="BW872" s="3"/>
    </row>
    <row r="873" spans="8:75" x14ac:dyDescent="0.2">
      <c r="H873" s="84"/>
      <c r="AE873" s="47"/>
      <c r="AF873" s="10"/>
      <c r="AG873" s="11"/>
      <c r="AH873" s="10"/>
      <c r="AI873" s="11"/>
      <c r="AJ873" s="10"/>
      <c r="AK873" s="10"/>
      <c r="AL873" s="6"/>
      <c r="AM873" s="10"/>
      <c r="AN873" s="11"/>
      <c r="AO873" s="11"/>
      <c r="AP873" s="11"/>
      <c r="AQ873" s="6"/>
      <c r="AR873" s="10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  <c r="BJ873" s="11"/>
      <c r="BK873" s="11"/>
      <c r="BL873" s="11"/>
      <c r="BV873" s="3"/>
      <c r="BW873" s="3"/>
    </row>
    <row r="874" spans="8:75" x14ac:dyDescent="0.2">
      <c r="H874" s="84"/>
      <c r="AE874" s="47"/>
      <c r="AF874" s="10"/>
      <c r="AG874" s="11"/>
      <c r="AH874" s="10"/>
      <c r="AI874" s="11"/>
      <c r="AJ874" s="10"/>
      <c r="AK874" s="10"/>
      <c r="AL874" s="6"/>
      <c r="AM874" s="10"/>
      <c r="AN874" s="11"/>
      <c r="AO874" s="11"/>
      <c r="AP874" s="11"/>
      <c r="AQ874" s="6"/>
      <c r="AR874" s="10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  <c r="BL874" s="11"/>
      <c r="BV874" s="3"/>
      <c r="BW874" s="3"/>
    </row>
    <row r="875" spans="8:75" x14ac:dyDescent="0.2">
      <c r="H875" s="84"/>
      <c r="AE875" s="47"/>
      <c r="AF875" s="10"/>
      <c r="AG875" s="11"/>
      <c r="AH875" s="10"/>
      <c r="AI875" s="11"/>
      <c r="AJ875" s="10"/>
      <c r="AK875" s="10"/>
      <c r="AL875" s="6"/>
      <c r="AM875" s="10"/>
      <c r="AN875" s="11"/>
      <c r="AO875" s="11"/>
      <c r="AP875" s="11"/>
      <c r="AQ875" s="6"/>
      <c r="AR875" s="10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  <c r="BL875" s="11"/>
      <c r="BV875" s="3"/>
      <c r="BW875" s="3"/>
    </row>
    <row r="876" spans="8:75" x14ac:dyDescent="0.2">
      <c r="H876" s="84"/>
      <c r="AE876" s="47"/>
      <c r="AF876" s="10"/>
      <c r="AG876" s="11"/>
      <c r="AH876" s="10"/>
      <c r="AI876" s="11"/>
      <c r="AJ876" s="10"/>
      <c r="AK876" s="10"/>
      <c r="AL876" s="6"/>
      <c r="AM876" s="10"/>
      <c r="AN876" s="11"/>
      <c r="AO876" s="11"/>
      <c r="AP876" s="11"/>
      <c r="AQ876" s="6"/>
      <c r="AR876" s="10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  <c r="BJ876" s="11"/>
      <c r="BK876" s="11"/>
      <c r="BL876" s="11"/>
      <c r="BV876" s="3"/>
      <c r="BW876" s="3"/>
    </row>
    <row r="877" spans="8:75" x14ac:dyDescent="0.2">
      <c r="H877" s="84"/>
      <c r="AE877" s="47"/>
      <c r="AF877" s="10"/>
      <c r="AG877" s="11"/>
      <c r="AH877" s="10"/>
      <c r="AI877" s="11"/>
      <c r="AJ877" s="10"/>
      <c r="AK877" s="10"/>
      <c r="AL877" s="6"/>
      <c r="AM877" s="10"/>
      <c r="AN877" s="11"/>
      <c r="AO877" s="11"/>
      <c r="AP877" s="11"/>
      <c r="AQ877" s="6"/>
      <c r="AR877" s="10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V877" s="3"/>
      <c r="BW877" s="3"/>
    </row>
    <row r="878" spans="8:75" x14ac:dyDescent="0.2">
      <c r="H878" s="84"/>
      <c r="AE878" s="47"/>
      <c r="AF878" s="10"/>
      <c r="AG878" s="11"/>
      <c r="AH878" s="10"/>
      <c r="AI878" s="11"/>
      <c r="AJ878" s="10"/>
      <c r="AK878" s="10"/>
      <c r="AL878" s="6"/>
      <c r="AM878" s="10"/>
      <c r="AN878" s="11"/>
      <c r="AO878" s="11"/>
      <c r="AP878" s="11"/>
      <c r="AQ878" s="6"/>
      <c r="AR878" s="10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  <c r="BJ878" s="11"/>
      <c r="BK878" s="11"/>
      <c r="BL878" s="11"/>
      <c r="BV878" s="3"/>
      <c r="BW878" s="3"/>
    </row>
    <row r="879" spans="8:75" x14ac:dyDescent="0.2">
      <c r="H879" s="84"/>
      <c r="AE879" s="47"/>
      <c r="AF879" s="10"/>
      <c r="AG879" s="11"/>
      <c r="AH879" s="10"/>
      <c r="AI879" s="11"/>
      <c r="AJ879" s="10"/>
      <c r="AK879" s="10"/>
      <c r="AL879" s="6"/>
      <c r="AM879" s="10"/>
      <c r="AN879" s="11"/>
      <c r="AO879" s="11"/>
      <c r="AP879" s="11"/>
      <c r="AQ879" s="6"/>
      <c r="AR879" s="10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  <c r="BJ879" s="11"/>
      <c r="BK879" s="11"/>
      <c r="BL879" s="11"/>
      <c r="BV879" s="3"/>
      <c r="BW879" s="3"/>
    </row>
    <row r="880" spans="8:75" x14ac:dyDescent="0.2">
      <c r="H880" s="84"/>
      <c r="AE880" s="47"/>
      <c r="AF880" s="10"/>
      <c r="AG880" s="11"/>
      <c r="AH880" s="10"/>
      <c r="AI880" s="11"/>
      <c r="AJ880" s="10"/>
      <c r="AK880" s="10"/>
      <c r="AL880" s="6"/>
      <c r="AM880" s="10"/>
      <c r="AN880" s="11"/>
      <c r="AO880" s="11"/>
      <c r="AP880" s="11"/>
      <c r="AQ880" s="6"/>
      <c r="AR880" s="10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  <c r="BJ880" s="11"/>
      <c r="BK880" s="11"/>
      <c r="BL880" s="11"/>
      <c r="BV880" s="3"/>
      <c r="BW880" s="3"/>
    </row>
    <row r="881" spans="8:75" x14ac:dyDescent="0.2">
      <c r="H881" s="84"/>
      <c r="AE881" s="47"/>
      <c r="AF881" s="10"/>
      <c r="AG881" s="11"/>
      <c r="AH881" s="10"/>
      <c r="AI881" s="11"/>
      <c r="AJ881" s="10"/>
      <c r="AK881" s="10"/>
      <c r="AL881" s="6"/>
      <c r="AM881" s="10"/>
      <c r="AN881" s="11"/>
      <c r="AO881" s="11"/>
      <c r="AP881" s="11"/>
      <c r="AQ881" s="6"/>
      <c r="AR881" s="10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  <c r="BJ881" s="11"/>
      <c r="BK881" s="11"/>
      <c r="BL881" s="11"/>
      <c r="BV881" s="3"/>
      <c r="BW881" s="3"/>
    </row>
    <row r="882" spans="8:75" x14ac:dyDescent="0.2">
      <c r="H882" s="84"/>
      <c r="AE882" s="47"/>
      <c r="AF882" s="10"/>
      <c r="AG882" s="11"/>
      <c r="AH882" s="10"/>
      <c r="AI882" s="11"/>
      <c r="AJ882" s="10"/>
      <c r="AK882" s="10"/>
      <c r="AL882" s="6"/>
      <c r="AM882" s="10"/>
      <c r="AN882" s="11"/>
      <c r="AO882" s="11"/>
      <c r="AP882" s="11"/>
      <c r="AQ882" s="6"/>
      <c r="AR882" s="10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  <c r="BJ882" s="11"/>
      <c r="BK882" s="11"/>
      <c r="BL882" s="11"/>
      <c r="BV882" s="3"/>
      <c r="BW882" s="3"/>
    </row>
    <row r="883" spans="8:75" x14ac:dyDescent="0.2">
      <c r="H883" s="84"/>
      <c r="AE883" s="47"/>
      <c r="AF883" s="10"/>
      <c r="AG883" s="11"/>
      <c r="AH883" s="10"/>
      <c r="AI883" s="11"/>
      <c r="AJ883" s="10"/>
      <c r="AK883" s="10"/>
      <c r="AL883" s="6"/>
      <c r="AM883" s="10"/>
      <c r="AN883" s="11"/>
      <c r="AO883" s="11"/>
      <c r="AP883" s="11"/>
      <c r="AQ883" s="6"/>
      <c r="AR883" s="10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  <c r="BJ883" s="11"/>
      <c r="BK883" s="11"/>
      <c r="BL883" s="11"/>
      <c r="BV883" s="3"/>
      <c r="BW883" s="3"/>
    </row>
    <row r="884" spans="8:75" x14ac:dyDescent="0.2">
      <c r="H884" s="84"/>
      <c r="AE884" s="47"/>
      <c r="AF884" s="10"/>
      <c r="AG884" s="11"/>
      <c r="AH884" s="10"/>
      <c r="AI884" s="11"/>
      <c r="AJ884" s="10"/>
      <c r="AK884" s="10"/>
      <c r="AL884" s="6"/>
      <c r="AM884" s="10"/>
      <c r="AN884" s="11"/>
      <c r="AO884" s="11"/>
      <c r="AP884" s="11"/>
      <c r="AQ884" s="6"/>
      <c r="AR884" s="10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  <c r="BJ884" s="11"/>
      <c r="BK884" s="11"/>
      <c r="BL884" s="11"/>
      <c r="BV884" s="3"/>
      <c r="BW884" s="3"/>
    </row>
    <row r="885" spans="8:75" x14ac:dyDescent="0.2">
      <c r="H885" s="84"/>
      <c r="AE885" s="47"/>
      <c r="AF885" s="10"/>
      <c r="AG885" s="11"/>
      <c r="AH885" s="10"/>
      <c r="AI885" s="11"/>
      <c r="AJ885" s="10"/>
      <c r="AK885" s="10"/>
      <c r="AL885" s="6"/>
      <c r="AM885" s="10"/>
      <c r="AN885" s="11"/>
      <c r="AO885" s="11"/>
      <c r="AP885" s="11"/>
      <c r="AQ885" s="6"/>
      <c r="AR885" s="10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  <c r="BL885" s="11"/>
      <c r="BV885" s="3"/>
      <c r="BW885" s="3"/>
    </row>
    <row r="886" spans="8:75" x14ac:dyDescent="0.2">
      <c r="H886" s="84"/>
      <c r="AE886" s="47"/>
      <c r="AF886" s="10"/>
      <c r="AG886" s="11"/>
      <c r="AH886" s="10"/>
      <c r="AI886" s="11"/>
      <c r="AJ886" s="10"/>
      <c r="AK886" s="10"/>
      <c r="AL886" s="6"/>
      <c r="AM886" s="10"/>
      <c r="AN886" s="11"/>
      <c r="AO886" s="11"/>
      <c r="AP886" s="11"/>
      <c r="AQ886" s="6"/>
      <c r="AR886" s="10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  <c r="BL886" s="11"/>
      <c r="BV886" s="3"/>
      <c r="BW886" s="3"/>
    </row>
    <row r="887" spans="8:75" x14ac:dyDescent="0.2">
      <c r="H887" s="84"/>
      <c r="AE887" s="47"/>
      <c r="AF887" s="10"/>
      <c r="AG887" s="11"/>
      <c r="AH887" s="10"/>
      <c r="AI887" s="11"/>
      <c r="AJ887" s="10"/>
      <c r="AK887" s="10"/>
      <c r="AL887" s="6"/>
      <c r="AM887" s="10"/>
      <c r="AN887" s="11"/>
      <c r="AO887" s="11"/>
      <c r="AP887" s="11"/>
      <c r="AQ887" s="6"/>
      <c r="AR887" s="10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  <c r="BJ887" s="11"/>
      <c r="BK887" s="11"/>
      <c r="BL887" s="11"/>
      <c r="BV887" s="3"/>
      <c r="BW887" s="3"/>
    </row>
    <row r="888" spans="8:75" x14ac:dyDescent="0.2">
      <c r="H888" s="84"/>
      <c r="AE888" s="47"/>
      <c r="AF888" s="10"/>
      <c r="AG888" s="11"/>
      <c r="AH888" s="10"/>
      <c r="AI888" s="11"/>
      <c r="AJ888" s="10"/>
      <c r="AK888" s="10"/>
      <c r="AL888" s="6"/>
      <c r="AM888" s="10"/>
      <c r="AN888" s="11"/>
      <c r="AO888" s="11"/>
      <c r="AP888" s="11"/>
      <c r="AQ888" s="6"/>
      <c r="AR888" s="10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V888" s="3"/>
      <c r="BW888" s="3"/>
    </row>
    <row r="889" spans="8:75" x14ac:dyDescent="0.2">
      <c r="H889" s="84"/>
      <c r="AE889" s="47"/>
      <c r="AF889" s="10"/>
      <c r="AG889" s="11"/>
      <c r="AH889" s="10"/>
      <c r="AI889" s="11"/>
      <c r="AJ889" s="10"/>
      <c r="AK889" s="10"/>
      <c r="AL889" s="6"/>
      <c r="AM889" s="10"/>
      <c r="AN889" s="11"/>
      <c r="AO889" s="11"/>
      <c r="AP889" s="11"/>
      <c r="AQ889" s="6"/>
      <c r="AR889" s="10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  <c r="BL889" s="11"/>
      <c r="BV889" s="3"/>
      <c r="BW889" s="3"/>
    </row>
    <row r="890" spans="8:75" x14ac:dyDescent="0.2">
      <c r="H890" s="84"/>
      <c r="AE890" s="47"/>
      <c r="AF890" s="10"/>
      <c r="AG890" s="11"/>
      <c r="AH890" s="10"/>
      <c r="AI890" s="11"/>
      <c r="AJ890" s="10"/>
      <c r="AK890" s="10"/>
      <c r="AL890" s="6"/>
      <c r="AM890" s="10"/>
      <c r="AN890" s="11"/>
      <c r="AO890" s="11"/>
      <c r="AP890" s="11"/>
      <c r="AQ890" s="6"/>
      <c r="AR890" s="10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  <c r="BJ890" s="11"/>
      <c r="BK890" s="11"/>
      <c r="BL890" s="11"/>
      <c r="BV890" s="3"/>
      <c r="BW890" s="3"/>
    </row>
    <row r="891" spans="8:75" x14ac:dyDescent="0.2">
      <c r="H891" s="84"/>
      <c r="AE891" s="47"/>
      <c r="AF891" s="10"/>
      <c r="AG891" s="11"/>
      <c r="AH891" s="10"/>
      <c r="AI891" s="11"/>
      <c r="AJ891" s="10"/>
      <c r="AK891" s="10"/>
      <c r="AL891" s="6"/>
      <c r="AM891" s="10"/>
      <c r="AN891" s="11"/>
      <c r="AO891" s="11"/>
      <c r="AP891" s="11"/>
      <c r="AQ891" s="6"/>
      <c r="AR891" s="10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  <c r="BJ891" s="11"/>
      <c r="BK891" s="11"/>
      <c r="BL891" s="11"/>
      <c r="BV891" s="3"/>
      <c r="BW891" s="3"/>
    </row>
    <row r="892" spans="8:75" x14ac:dyDescent="0.2">
      <c r="H892" s="84"/>
      <c r="AE892" s="47"/>
      <c r="AF892" s="10"/>
      <c r="AG892" s="11"/>
      <c r="AH892" s="10"/>
      <c r="AI892" s="11"/>
      <c r="AJ892" s="10"/>
      <c r="AK892" s="10"/>
      <c r="AL892" s="6"/>
      <c r="AM892" s="10"/>
      <c r="AN892" s="11"/>
      <c r="AO892" s="11"/>
      <c r="AP892" s="11"/>
      <c r="AQ892" s="6"/>
      <c r="AR892" s="10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  <c r="BJ892" s="11"/>
      <c r="BK892" s="11"/>
      <c r="BL892" s="11"/>
      <c r="BV892" s="3"/>
      <c r="BW892" s="3"/>
    </row>
    <row r="893" spans="8:75" x14ac:dyDescent="0.2">
      <c r="H893" s="84"/>
      <c r="AE893" s="47"/>
      <c r="AF893" s="10"/>
      <c r="AG893" s="11"/>
      <c r="AH893" s="10"/>
      <c r="AI893" s="11"/>
      <c r="AJ893" s="10"/>
      <c r="AK893" s="10"/>
      <c r="AL893" s="6"/>
      <c r="AM893" s="10"/>
      <c r="AN893" s="11"/>
      <c r="AO893" s="11"/>
      <c r="AP893" s="11"/>
      <c r="AQ893" s="6"/>
      <c r="AR893" s="10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  <c r="BJ893" s="11"/>
      <c r="BK893" s="11"/>
      <c r="BL893" s="11"/>
      <c r="BV893" s="3"/>
      <c r="BW893" s="3"/>
    </row>
    <row r="894" spans="8:75" x14ac:dyDescent="0.2">
      <c r="H894" s="84"/>
      <c r="AE894" s="47"/>
      <c r="AF894" s="10"/>
      <c r="AG894" s="11"/>
      <c r="AH894" s="10"/>
      <c r="AI894" s="11"/>
      <c r="AJ894" s="10"/>
      <c r="AK894" s="10"/>
      <c r="AL894" s="6"/>
      <c r="AM894" s="10"/>
      <c r="AN894" s="11"/>
      <c r="AO894" s="11"/>
      <c r="AP894" s="11"/>
      <c r="AQ894" s="6"/>
      <c r="AR894" s="10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V894" s="3"/>
      <c r="BW894" s="3"/>
    </row>
    <row r="895" spans="8:75" x14ac:dyDescent="0.2">
      <c r="H895" s="84"/>
      <c r="AE895" s="47"/>
      <c r="AF895" s="10"/>
      <c r="AG895" s="11"/>
      <c r="AH895" s="10"/>
      <c r="AI895" s="11"/>
      <c r="AJ895" s="10"/>
      <c r="AK895" s="10"/>
      <c r="AL895" s="6"/>
      <c r="AM895" s="10"/>
      <c r="AN895" s="11"/>
      <c r="AO895" s="11"/>
      <c r="AP895" s="11"/>
      <c r="AQ895" s="6"/>
      <c r="AR895" s="10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  <c r="BJ895" s="11"/>
      <c r="BK895" s="11"/>
      <c r="BL895" s="11"/>
      <c r="BV895" s="3"/>
      <c r="BW895" s="3"/>
    </row>
    <row r="896" spans="8:75" x14ac:dyDescent="0.2">
      <c r="H896" s="84"/>
      <c r="AE896" s="47"/>
      <c r="AF896" s="10"/>
      <c r="AG896" s="11"/>
      <c r="AH896" s="10"/>
      <c r="AI896" s="11"/>
      <c r="AJ896" s="10"/>
      <c r="AK896" s="10"/>
      <c r="AL896" s="6"/>
      <c r="AM896" s="10"/>
      <c r="AN896" s="11"/>
      <c r="AO896" s="11"/>
      <c r="AP896" s="11"/>
      <c r="AQ896" s="6"/>
      <c r="AR896" s="10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  <c r="BL896" s="11"/>
      <c r="BV896" s="3"/>
      <c r="BW896" s="3"/>
    </row>
    <row r="897" spans="8:75" x14ac:dyDescent="0.2">
      <c r="H897" s="84"/>
      <c r="AE897" s="47"/>
      <c r="AF897" s="10"/>
      <c r="AG897" s="11"/>
      <c r="AH897" s="10"/>
      <c r="AI897" s="11"/>
      <c r="AJ897" s="10"/>
      <c r="AK897" s="10"/>
      <c r="AL897" s="6"/>
      <c r="AM897" s="10"/>
      <c r="AN897" s="11"/>
      <c r="AO897" s="11"/>
      <c r="AP897" s="11"/>
      <c r="AQ897" s="6"/>
      <c r="AR897" s="10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  <c r="BJ897" s="11"/>
      <c r="BK897" s="11"/>
      <c r="BL897" s="11"/>
      <c r="BV897" s="3"/>
      <c r="BW897" s="3"/>
    </row>
    <row r="898" spans="8:75" x14ac:dyDescent="0.2">
      <c r="H898" s="84"/>
      <c r="AE898" s="47"/>
      <c r="AF898" s="10"/>
      <c r="AG898" s="11"/>
      <c r="AH898" s="10"/>
      <c r="AI898" s="11"/>
      <c r="AJ898" s="10"/>
      <c r="AK898" s="10"/>
      <c r="AL898" s="6"/>
      <c r="AM898" s="10"/>
      <c r="AN898" s="11"/>
      <c r="AO898" s="11"/>
      <c r="AP898" s="11"/>
      <c r="AQ898" s="6"/>
      <c r="AR898" s="10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  <c r="BJ898" s="11"/>
      <c r="BK898" s="11"/>
      <c r="BL898" s="11"/>
      <c r="BV898" s="3"/>
      <c r="BW898" s="3"/>
    </row>
    <row r="899" spans="8:75" x14ac:dyDescent="0.2">
      <c r="H899" s="84"/>
      <c r="AE899" s="47"/>
      <c r="AF899" s="10"/>
      <c r="AG899" s="11"/>
      <c r="AH899" s="10"/>
      <c r="AI899" s="11"/>
      <c r="AJ899" s="10"/>
      <c r="AK899" s="10"/>
      <c r="AL899" s="6"/>
      <c r="AM899" s="10"/>
      <c r="AN899" s="11"/>
      <c r="AO899" s="11"/>
      <c r="AP899" s="11"/>
      <c r="AQ899" s="6"/>
      <c r="AR899" s="10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V899" s="3"/>
      <c r="BW899" s="3"/>
    </row>
    <row r="900" spans="8:75" x14ac:dyDescent="0.2">
      <c r="H900" s="84"/>
      <c r="AE900" s="47"/>
      <c r="AF900" s="10"/>
      <c r="AG900" s="11"/>
      <c r="AH900" s="10"/>
      <c r="AI900" s="11"/>
      <c r="AJ900" s="10"/>
      <c r="AK900" s="10"/>
      <c r="AL900" s="6"/>
      <c r="AM900" s="10"/>
      <c r="AN900" s="11"/>
      <c r="AO900" s="11"/>
      <c r="AP900" s="11"/>
      <c r="AQ900" s="6"/>
      <c r="AR900" s="10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V900" s="3"/>
      <c r="BW900" s="3"/>
    </row>
    <row r="901" spans="8:75" x14ac:dyDescent="0.2">
      <c r="H901" s="84"/>
      <c r="AE901" s="47"/>
      <c r="AF901" s="10"/>
      <c r="AG901" s="11"/>
      <c r="AH901" s="10"/>
      <c r="AI901" s="11"/>
      <c r="AJ901" s="10"/>
      <c r="AK901" s="10"/>
      <c r="AL901" s="6"/>
      <c r="AM901" s="10"/>
      <c r="AN901" s="11"/>
      <c r="AO901" s="11"/>
      <c r="AP901" s="11"/>
      <c r="AQ901" s="6"/>
      <c r="AR901" s="10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  <c r="BJ901" s="11"/>
      <c r="BK901" s="11"/>
      <c r="BL901" s="11"/>
      <c r="BV901" s="3"/>
      <c r="BW901" s="3"/>
    </row>
    <row r="902" spans="8:75" x14ac:dyDescent="0.2">
      <c r="H902" s="84"/>
      <c r="AE902" s="47"/>
      <c r="AF902" s="10"/>
      <c r="AG902" s="11"/>
      <c r="AH902" s="10"/>
      <c r="AI902" s="11"/>
      <c r="AJ902" s="10"/>
      <c r="AK902" s="10"/>
      <c r="AL902" s="6"/>
      <c r="AM902" s="10"/>
      <c r="AN902" s="11"/>
      <c r="AO902" s="11"/>
      <c r="AP902" s="11"/>
      <c r="AQ902" s="6"/>
      <c r="AR902" s="10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  <c r="BJ902" s="11"/>
      <c r="BK902" s="11"/>
      <c r="BL902" s="11"/>
      <c r="BV902" s="3"/>
      <c r="BW902" s="3"/>
    </row>
    <row r="903" spans="8:75" x14ac:dyDescent="0.2">
      <c r="H903" s="84"/>
      <c r="AE903" s="47"/>
      <c r="AF903" s="10"/>
      <c r="AG903" s="11"/>
      <c r="AH903" s="10"/>
      <c r="AI903" s="11"/>
      <c r="AJ903" s="10"/>
      <c r="AK903" s="10"/>
      <c r="AL903" s="6"/>
      <c r="AM903" s="10"/>
      <c r="AN903" s="11"/>
      <c r="AO903" s="11"/>
      <c r="AP903" s="11"/>
      <c r="AQ903" s="6"/>
      <c r="AR903" s="10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  <c r="BJ903" s="11"/>
      <c r="BK903" s="11"/>
      <c r="BL903" s="11"/>
      <c r="BV903" s="3"/>
      <c r="BW903" s="3"/>
    </row>
    <row r="904" spans="8:75" x14ac:dyDescent="0.2">
      <c r="H904" s="84"/>
      <c r="AE904" s="47"/>
      <c r="AF904" s="10"/>
      <c r="AG904" s="11"/>
      <c r="AH904" s="10"/>
      <c r="AI904" s="11"/>
      <c r="AJ904" s="10"/>
      <c r="AK904" s="10"/>
      <c r="AL904" s="6"/>
      <c r="AM904" s="10"/>
      <c r="AN904" s="11"/>
      <c r="AO904" s="11"/>
      <c r="AP904" s="11"/>
      <c r="AQ904" s="6"/>
      <c r="AR904" s="10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  <c r="BJ904" s="11"/>
      <c r="BK904" s="11"/>
      <c r="BL904" s="11"/>
      <c r="BV904" s="3"/>
      <c r="BW904" s="3"/>
    </row>
    <row r="905" spans="8:75" x14ac:dyDescent="0.2">
      <c r="H905" s="84"/>
      <c r="AE905" s="47"/>
      <c r="AF905" s="10"/>
      <c r="AG905" s="11"/>
      <c r="AH905" s="10"/>
      <c r="AI905" s="11"/>
      <c r="AJ905" s="10"/>
      <c r="AK905" s="10"/>
      <c r="AL905" s="6"/>
      <c r="AM905" s="10"/>
      <c r="AN905" s="11"/>
      <c r="AO905" s="11"/>
      <c r="AP905" s="11"/>
      <c r="AQ905" s="6"/>
      <c r="AR905" s="10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  <c r="BJ905" s="11"/>
      <c r="BK905" s="11"/>
      <c r="BL905" s="11"/>
      <c r="BV905" s="3"/>
      <c r="BW905" s="3"/>
    </row>
    <row r="906" spans="8:75" x14ac:dyDescent="0.2">
      <c r="H906" s="84"/>
      <c r="AE906" s="47"/>
      <c r="AF906" s="10"/>
      <c r="AG906" s="11"/>
      <c r="AH906" s="10"/>
      <c r="AI906" s="11"/>
      <c r="AJ906" s="10"/>
      <c r="AK906" s="10"/>
      <c r="AL906" s="6"/>
      <c r="AM906" s="10"/>
      <c r="AN906" s="11"/>
      <c r="AO906" s="11"/>
      <c r="AP906" s="11"/>
      <c r="AQ906" s="6"/>
      <c r="AR906" s="10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  <c r="BJ906" s="11"/>
      <c r="BK906" s="11"/>
      <c r="BL906" s="11"/>
      <c r="BV906" s="3"/>
      <c r="BW906" s="3"/>
    </row>
    <row r="907" spans="8:75" x14ac:dyDescent="0.2">
      <c r="H907" s="84"/>
      <c r="AE907" s="47"/>
      <c r="AF907" s="10"/>
      <c r="AG907" s="11"/>
      <c r="AH907" s="10"/>
      <c r="AI907" s="11"/>
      <c r="AJ907" s="10"/>
      <c r="AK907" s="10"/>
      <c r="AL907" s="6"/>
      <c r="AM907" s="10"/>
      <c r="AN907" s="11"/>
      <c r="AO907" s="11"/>
      <c r="AP907" s="11"/>
      <c r="AQ907" s="6"/>
      <c r="AR907" s="10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  <c r="BJ907" s="11"/>
      <c r="BK907" s="11"/>
      <c r="BL907" s="11"/>
      <c r="BV907" s="3"/>
      <c r="BW907" s="3"/>
    </row>
    <row r="908" spans="8:75" x14ac:dyDescent="0.2">
      <c r="H908" s="84"/>
      <c r="AE908" s="47"/>
      <c r="AF908" s="10"/>
      <c r="AG908" s="11"/>
      <c r="AH908" s="10"/>
      <c r="AI908" s="11"/>
      <c r="AJ908" s="10"/>
      <c r="AK908" s="10"/>
      <c r="AL908" s="6"/>
      <c r="AM908" s="10"/>
      <c r="AN908" s="11"/>
      <c r="AO908" s="11"/>
      <c r="AP908" s="11"/>
      <c r="AQ908" s="6"/>
      <c r="AR908" s="10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  <c r="BL908" s="11"/>
      <c r="BV908" s="3"/>
      <c r="BW908" s="3"/>
    </row>
    <row r="909" spans="8:75" x14ac:dyDescent="0.2">
      <c r="H909" s="84"/>
      <c r="AE909" s="47"/>
      <c r="AF909" s="10"/>
      <c r="AG909" s="11"/>
      <c r="AH909" s="10"/>
      <c r="AI909" s="11"/>
      <c r="AJ909" s="10"/>
      <c r="AK909" s="10"/>
      <c r="AL909" s="6"/>
      <c r="AM909" s="10"/>
      <c r="AN909" s="11"/>
      <c r="AO909" s="11"/>
      <c r="AP909" s="11"/>
      <c r="AQ909" s="6"/>
      <c r="AR909" s="10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  <c r="BJ909" s="11"/>
      <c r="BK909" s="11"/>
      <c r="BL909" s="11"/>
      <c r="BV909" s="3"/>
      <c r="BW909" s="3"/>
    </row>
    <row r="910" spans="8:75" x14ac:dyDescent="0.2">
      <c r="H910" s="84"/>
      <c r="AE910" s="47"/>
      <c r="AF910" s="10"/>
      <c r="AG910" s="11"/>
      <c r="AH910" s="10"/>
      <c r="AI910" s="11"/>
      <c r="AJ910" s="10"/>
      <c r="AK910" s="10"/>
      <c r="AL910" s="6"/>
      <c r="AM910" s="10"/>
      <c r="AN910" s="11"/>
      <c r="AO910" s="11"/>
      <c r="AP910" s="11"/>
      <c r="AQ910" s="6"/>
      <c r="AR910" s="10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  <c r="BJ910" s="11"/>
      <c r="BK910" s="11"/>
      <c r="BL910" s="11"/>
      <c r="BV910" s="3"/>
      <c r="BW910" s="3"/>
    </row>
    <row r="911" spans="8:75" x14ac:dyDescent="0.2">
      <c r="H911" s="84"/>
      <c r="AE911" s="47"/>
      <c r="AF911" s="10"/>
      <c r="AG911" s="11"/>
      <c r="AH911" s="10"/>
      <c r="AI911" s="11"/>
      <c r="AJ911" s="10"/>
      <c r="AK911" s="10"/>
      <c r="AL911" s="6"/>
      <c r="AM911" s="10"/>
      <c r="AN911" s="11"/>
      <c r="AO911" s="11"/>
      <c r="AP911" s="11"/>
      <c r="AQ911" s="6"/>
      <c r="AR911" s="10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  <c r="BJ911" s="11"/>
      <c r="BK911" s="11"/>
      <c r="BL911" s="11"/>
      <c r="BV911" s="3"/>
      <c r="BW911" s="3"/>
    </row>
    <row r="912" spans="8:75" x14ac:dyDescent="0.2">
      <c r="H912" s="84"/>
      <c r="AE912" s="47"/>
      <c r="AF912" s="10"/>
      <c r="AG912" s="11"/>
      <c r="AH912" s="10"/>
      <c r="AI912" s="11"/>
      <c r="AJ912" s="10"/>
      <c r="AK912" s="10"/>
      <c r="AL912" s="6"/>
      <c r="AM912" s="10"/>
      <c r="AN912" s="11"/>
      <c r="AO912" s="11"/>
      <c r="AP912" s="11"/>
      <c r="AQ912" s="6"/>
      <c r="AR912" s="10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  <c r="BJ912" s="11"/>
      <c r="BK912" s="11"/>
      <c r="BL912" s="11"/>
      <c r="BV912" s="3"/>
      <c r="BW912" s="3"/>
    </row>
    <row r="913" spans="8:75" x14ac:dyDescent="0.2">
      <c r="H913" s="84"/>
      <c r="AE913" s="47"/>
      <c r="AF913" s="10"/>
      <c r="AG913" s="11"/>
      <c r="AH913" s="10"/>
      <c r="AI913" s="11"/>
      <c r="AJ913" s="10"/>
      <c r="AK913" s="10"/>
      <c r="AL913" s="6"/>
      <c r="AM913" s="10"/>
      <c r="AN913" s="11"/>
      <c r="AO913" s="11"/>
      <c r="AP913" s="11"/>
      <c r="AQ913" s="6"/>
      <c r="AR913" s="10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  <c r="BJ913" s="11"/>
      <c r="BK913" s="11"/>
      <c r="BL913" s="11"/>
      <c r="BV913" s="3"/>
      <c r="BW913" s="3"/>
    </row>
    <row r="914" spans="8:75" x14ac:dyDescent="0.2">
      <c r="H914" s="84"/>
      <c r="AE914" s="47"/>
      <c r="AF914" s="10"/>
      <c r="AG914" s="11"/>
      <c r="AH914" s="10"/>
      <c r="AI914" s="11"/>
      <c r="AJ914" s="10"/>
      <c r="AK914" s="10"/>
      <c r="AL914" s="6"/>
      <c r="AM914" s="10"/>
      <c r="AN914" s="11"/>
      <c r="AO914" s="11"/>
      <c r="AP914" s="11"/>
      <c r="AQ914" s="6"/>
      <c r="AR914" s="10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  <c r="BJ914" s="11"/>
      <c r="BK914" s="11"/>
      <c r="BL914" s="11"/>
      <c r="BV914" s="3"/>
      <c r="BW914" s="3"/>
    </row>
    <row r="915" spans="8:75" x14ac:dyDescent="0.2">
      <c r="H915" s="84"/>
      <c r="AE915" s="47"/>
      <c r="AF915" s="10"/>
      <c r="AG915" s="11"/>
      <c r="AH915" s="10"/>
      <c r="AI915" s="11"/>
      <c r="AJ915" s="10"/>
      <c r="AK915" s="10"/>
      <c r="AL915" s="6"/>
      <c r="AM915" s="10"/>
      <c r="AN915" s="11"/>
      <c r="AO915" s="11"/>
      <c r="AP915" s="11"/>
      <c r="AQ915" s="6"/>
      <c r="AR915" s="10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  <c r="BJ915" s="11"/>
      <c r="BK915" s="11"/>
      <c r="BL915" s="11"/>
      <c r="BV915" s="3"/>
      <c r="BW915" s="3"/>
    </row>
    <row r="916" spans="8:75" x14ac:dyDescent="0.2">
      <c r="H916" s="84"/>
      <c r="AE916" s="47"/>
      <c r="AF916" s="10"/>
      <c r="AG916" s="11"/>
      <c r="AH916" s="10"/>
      <c r="AI916" s="11"/>
      <c r="AJ916" s="10"/>
      <c r="AK916" s="10"/>
      <c r="AL916" s="6"/>
      <c r="AM916" s="10"/>
      <c r="AN916" s="11"/>
      <c r="AO916" s="11"/>
      <c r="AP916" s="11"/>
      <c r="AQ916" s="6"/>
      <c r="AR916" s="10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  <c r="BJ916" s="11"/>
      <c r="BK916" s="11"/>
      <c r="BL916" s="11"/>
      <c r="BV916" s="3"/>
      <c r="BW916" s="3"/>
    </row>
    <row r="917" spans="8:75" x14ac:dyDescent="0.2">
      <c r="H917" s="84"/>
      <c r="AE917" s="47"/>
      <c r="AF917" s="10"/>
      <c r="AG917" s="11"/>
      <c r="AH917" s="10"/>
      <c r="AI917" s="11"/>
      <c r="AJ917" s="10"/>
      <c r="AK917" s="10"/>
      <c r="AL917" s="6"/>
      <c r="AM917" s="10"/>
      <c r="AN917" s="11"/>
      <c r="AO917" s="11"/>
      <c r="AP917" s="11"/>
      <c r="AQ917" s="6"/>
      <c r="AR917" s="10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  <c r="BJ917" s="11"/>
      <c r="BK917" s="11"/>
      <c r="BL917" s="11"/>
      <c r="BV917" s="3"/>
      <c r="BW917" s="3"/>
    </row>
    <row r="918" spans="8:75" x14ac:dyDescent="0.2">
      <c r="H918" s="84"/>
      <c r="AE918" s="47"/>
      <c r="AF918" s="10"/>
      <c r="AG918" s="11"/>
      <c r="AH918" s="10"/>
      <c r="AI918" s="11"/>
      <c r="AJ918" s="10"/>
      <c r="AK918" s="10"/>
      <c r="AL918" s="6"/>
      <c r="AM918" s="10"/>
      <c r="AN918" s="11"/>
      <c r="AO918" s="11"/>
      <c r="AP918" s="11"/>
      <c r="AQ918" s="6"/>
      <c r="AR918" s="10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  <c r="BJ918" s="11"/>
      <c r="BK918" s="11"/>
      <c r="BL918" s="11"/>
      <c r="BV918" s="3"/>
      <c r="BW918" s="3"/>
    </row>
    <row r="919" spans="8:75" x14ac:dyDescent="0.2">
      <c r="H919" s="84"/>
      <c r="AE919" s="47"/>
      <c r="AF919" s="10"/>
      <c r="AG919" s="11"/>
      <c r="AH919" s="10"/>
      <c r="AI919" s="11"/>
      <c r="AJ919" s="10"/>
      <c r="AK919" s="10"/>
      <c r="AL919" s="6"/>
      <c r="AM919" s="10"/>
      <c r="AN919" s="11"/>
      <c r="AO919" s="11"/>
      <c r="AP919" s="11"/>
      <c r="AQ919" s="6"/>
      <c r="AR919" s="10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  <c r="BJ919" s="11"/>
      <c r="BK919" s="11"/>
      <c r="BL919" s="11"/>
      <c r="BV919" s="3"/>
      <c r="BW919" s="3"/>
    </row>
    <row r="920" spans="8:75" x14ac:dyDescent="0.2">
      <c r="H920" s="84"/>
      <c r="AE920" s="47"/>
      <c r="AF920" s="10"/>
      <c r="AG920" s="11"/>
      <c r="AH920" s="10"/>
      <c r="AI920" s="11"/>
      <c r="AJ920" s="10"/>
      <c r="AK920" s="10"/>
      <c r="AL920" s="6"/>
      <c r="AM920" s="10"/>
      <c r="AN920" s="11"/>
      <c r="AO920" s="11"/>
      <c r="AP920" s="11"/>
      <c r="AQ920" s="6"/>
      <c r="AR920" s="10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  <c r="BJ920" s="11"/>
      <c r="BK920" s="11"/>
      <c r="BL920" s="11"/>
      <c r="BV920" s="3"/>
      <c r="BW920" s="3"/>
    </row>
    <row r="921" spans="8:75" x14ac:dyDescent="0.2">
      <c r="H921" s="84"/>
      <c r="AE921" s="47"/>
      <c r="AF921" s="10"/>
      <c r="AG921" s="11"/>
      <c r="AH921" s="10"/>
      <c r="AI921" s="11"/>
      <c r="AJ921" s="10"/>
      <c r="AK921" s="10"/>
      <c r="AL921" s="6"/>
      <c r="AM921" s="10"/>
      <c r="AN921" s="11"/>
      <c r="AO921" s="11"/>
      <c r="AP921" s="11"/>
      <c r="AQ921" s="6"/>
      <c r="AR921" s="10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V921" s="3"/>
      <c r="BW921" s="3"/>
    </row>
    <row r="922" spans="8:75" x14ac:dyDescent="0.2">
      <c r="H922" s="84"/>
      <c r="AE922" s="47"/>
      <c r="AF922" s="10"/>
      <c r="AG922" s="11"/>
      <c r="AH922" s="10"/>
      <c r="AI922" s="11"/>
      <c r="AJ922" s="10"/>
      <c r="AK922" s="10"/>
      <c r="AL922" s="6"/>
      <c r="AM922" s="10"/>
      <c r="AN922" s="11"/>
      <c r="AO922" s="11"/>
      <c r="AP922" s="11"/>
      <c r="AQ922" s="6"/>
      <c r="AR922" s="10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  <c r="BJ922" s="11"/>
      <c r="BK922" s="11"/>
      <c r="BL922" s="11"/>
      <c r="BV922" s="3"/>
      <c r="BW922" s="3"/>
    </row>
    <row r="923" spans="8:75" x14ac:dyDescent="0.2">
      <c r="H923" s="84"/>
      <c r="AE923" s="47"/>
      <c r="AF923" s="10"/>
      <c r="AG923" s="11"/>
      <c r="AH923" s="10"/>
      <c r="AI923" s="11"/>
      <c r="AJ923" s="10"/>
      <c r="AK923" s="10"/>
      <c r="AL923" s="6"/>
      <c r="AM923" s="10"/>
      <c r="AN923" s="11"/>
      <c r="AO923" s="11"/>
      <c r="AP923" s="11"/>
      <c r="AQ923" s="6"/>
      <c r="AR923" s="10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  <c r="BL923" s="11"/>
      <c r="BV923" s="3"/>
      <c r="BW923" s="3"/>
    </row>
    <row r="924" spans="8:75" x14ac:dyDescent="0.2">
      <c r="H924" s="84"/>
      <c r="AE924" s="47"/>
      <c r="AF924" s="10"/>
      <c r="AG924" s="11"/>
      <c r="AH924" s="10"/>
      <c r="AI924" s="11"/>
      <c r="AJ924" s="10"/>
      <c r="AK924" s="10"/>
      <c r="AL924" s="6"/>
      <c r="AM924" s="10"/>
      <c r="AN924" s="11"/>
      <c r="AO924" s="11"/>
      <c r="AP924" s="11"/>
      <c r="AQ924" s="6"/>
      <c r="AR924" s="10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  <c r="BJ924" s="11"/>
      <c r="BK924" s="11"/>
      <c r="BL924" s="11"/>
      <c r="BV924" s="3"/>
      <c r="BW924" s="3"/>
    </row>
    <row r="925" spans="8:75" x14ac:dyDescent="0.2">
      <c r="H925" s="84"/>
      <c r="AE925" s="47"/>
      <c r="AF925" s="10"/>
      <c r="AG925" s="11"/>
      <c r="AH925" s="10"/>
      <c r="AI925" s="11"/>
      <c r="AJ925" s="10"/>
      <c r="AK925" s="10"/>
      <c r="AL925" s="6"/>
      <c r="AM925" s="10"/>
      <c r="AN925" s="11"/>
      <c r="AO925" s="11"/>
      <c r="AP925" s="11"/>
      <c r="AQ925" s="6"/>
      <c r="AR925" s="10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  <c r="BJ925" s="11"/>
      <c r="BK925" s="11"/>
      <c r="BL925" s="11"/>
      <c r="BV925" s="3"/>
      <c r="BW925" s="3"/>
    </row>
    <row r="926" spans="8:75" x14ac:dyDescent="0.2">
      <c r="H926" s="84"/>
      <c r="AE926" s="47"/>
      <c r="AF926" s="10"/>
      <c r="AG926" s="11"/>
      <c r="AH926" s="10"/>
      <c r="AI926" s="11"/>
      <c r="AJ926" s="10"/>
      <c r="AK926" s="10"/>
      <c r="AL926" s="6"/>
      <c r="AM926" s="10"/>
      <c r="AN926" s="11"/>
      <c r="AO926" s="11"/>
      <c r="AP926" s="11"/>
      <c r="AQ926" s="6"/>
      <c r="AR926" s="10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  <c r="BH926" s="11"/>
      <c r="BI926" s="11"/>
      <c r="BJ926" s="11"/>
      <c r="BK926" s="11"/>
      <c r="BL926" s="11"/>
      <c r="BV926" s="3"/>
      <c r="BW926" s="3"/>
    </row>
    <row r="927" spans="8:75" x14ac:dyDescent="0.2">
      <c r="H927" s="84"/>
      <c r="AE927" s="47"/>
      <c r="AF927" s="10"/>
      <c r="AG927" s="11"/>
      <c r="AH927" s="10"/>
      <c r="AI927" s="11"/>
      <c r="AJ927" s="10"/>
      <c r="AK927" s="10"/>
      <c r="AL927" s="6"/>
      <c r="AM927" s="10"/>
      <c r="AN927" s="11"/>
      <c r="AO927" s="11"/>
      <c r="AP927" s="11"/>
      <c r="AQ927" s="6"/>
      <c r="AR927" s="10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  <c r="BH927" s="11"/>
      <c r="BI927" s="11"/>
      <c r="BJ927" s="11"/>
      <c r="BK927" s="11"/>
      <c r="BL927" s="11"/>
      <c r="BV927" s="3"/>
      <c r="BW927" s="3"/>
    </row>
    <row r="928" spans="8:75" x14ac:dyDescent="0.2">
      <c r="H928" s="84"/>
      <c r="AE928" s="47"/>
      <c r="AF928" s="10"/>
      <c r="AG928" s="11"/>
      <c r="AH928" s="10"/>
      <c r="AI928" s="11"/>
      <c r="AJ928" s="10"/>
      <c r="AK928" s="10"/>
      <c r="AL928" s="6"/>
      <c r="AM928" s="10"/>
      <c r="AN928" s="11"/>
      <c r="AO928" s="11"/>
      <c r="AP928" s="11"/>
      <c r="AQ928" s="6"/>
      <c r="AR928" s="10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1"/>
      <c r="BH928" s="11"/>
      <c r="BI928" s="11"/>
      <c r="BJ928" s="11"/>
      <c r="BK928" s="11"/>
      <c r="BL928" s="11"/>
      <c r="BV928" s="3"/>
      <c r="BW928" s="3"/>
    </row>
    <row r="929" spans="8:75" x14ac:dyDescent="0.2">
      <c r="H929" s="84"/>
      <c r="AE929" s="47"/>
      <c r="AF929" s="10"/>
      <c r="AG929" s="11"/>
      <c r="AH929" s="10"/>
      <c r="AI929" s="11"/>
      <c r="AJ929" s="10"/>
      <c r="AK929" s="10"/>
      <c r="AL929" s="6"/>
      <c r="AM929" s="10"/>
      <c r="AN929" s="11"/>
      <c r="AO929" s="11"/>
      <c r="AP929" s="11"/>
      <c r="AQ929" s="6"/>
      <c r="AR929" s="10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  <c r="BH929" s="11"/>
      <c r="BI929" s="11"/>
      <c r="BJ929" s="11"/>
      <c r="BK929" s="11"/>
      <c r="BL929" s="11"/>
      <c r="BV929" s="3"/>
      <c r="BW929" s="3"/>
    </row>
    <row r="930" spans="8:75" x14ac:dyDescent="0.2">
      <c r="H930" s="84"/>
      <c r="AE930" s="47"/>
      <c r="AF930" s="10"/>
      <c r="AG930" s="11"/>
      <c r="AH930" s="10"/>
      <c r="AI930" s="11"/>
      <c r="AJ930" s="10"/>
      <c r="AK930" s="10"/>
      <c r="AL930" s="6"/>
      <c r="AM930" s="10"/>
      <c r="AN930" s="11"/>
      <c r="AO930" s="11"/>
      <c r="AP930" s="11"/>
      <c r="AQ930" s="6"/>
      <c r="AR930" s="10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1"/>
      <c r="BH930" s="11"/>
      <c r="BI930" s="11"/>
      <c r="BJ930" s="11"/>
      <c r="BK930" s="11"/>
      <c r="BL930" s="11"/>
      <c r="BV930" s="3"/>
      <c r="BW930" s="3"/>
    </row>
    <row r="931" spans="8:75" x14ac:dyDescent="0.2">
      <c r="H931" s="84"/>
      <c r="AE931" s="47"/>
      <c r="AF931" s="10"/>
      <c r="AG931" s="11"/>
      <c r="AH931" s="10"/>
      <c r="AI931" s="11"/>
      <c r="AJ931" s="10"/>
      <c r="AK931" s="10"/>
      <c r="AL931" s="6"/>
      <c r="AM931" s="10"/>
      <c r="AN931" s="11"/>
      <c r="AO931" s="11"/>
      <c r="AP931" s="11"/>
      <c r="AQ931" s="6"/>
      <c r="AR931" s="10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  <c r="BL931" s="11"/>
      <c r="BV931" s="3"/>
      <c r="BW931" s="3"/>
    </row>
    <row r="932" spans="8:75" x14ac:dyDescent="0.2">
      <c r="H932" s="84"/>
      <c r="AE932" s="47"/>
      <c r="AF932" s="10"/>
      <c r="AG932" s="11"/>
      <c r="AH932" s="10"/>
      <c r="AI932" s="11"/>
      <c r="AJ932" s="10"/>
      <c r="AK932" s="10"/>
      <c r="AL932" s="6"/>
      <c r="AM932" s="10"/>
      <c r="AN932" s="11"/>
      <c r="AO932" s="11"/>
      <c r="AP932" s="11"/>
      <c r="AQ932" s="6"/>
      <c r="AR932" s="10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1"/>
      <c r="BH932" s="11"/>
      <c r="BI932" s="11"/>
      <c r="BJ932" s="11"/>
      <c r="BK932" s="11"/>
      <c r="BL932" s="11"/>
      <c r="BV932" s="3"/>
      <c r="BW932" s="3"/>
    </row>
    <row r="933" spans="8:75" x14ac:dyDescent="0.2">
      <c r="H933" s="84"/>
      <c r="AE933" s="47"/>
      <c r="AF933" s="10"/>
      <c r="AG933" s="11"/>
      <c r="AH933" s="10"/>
      <c r="AI933" s="11"/>
      <c r="AJ933" s="10"/>
      <c r="AK933" s="10"/>
      <c r="AL933" s="6"/>
      <c r="AM933" s="10"/>
      <c r="AN933" s="11"/>
      <c r="AO933" s="11"/>
      <c r="AP933" s="11"/>
      <c r="AQ933" s="6"/>
      <c r="AR933" s="10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1"/>
      <c r="BH933" s="11"/>
      <c r="BI933" s="11"/>
      <c r="BJ933" s="11"/>
      <c r="BK933" s="11"/>
      <c r="BL933" s="11"/>
      <c r="BV933" s="3"/>
      <c r="BW933" s="3"/>
    </row>
    <row r="934" spans="8:75" x14ac:dyDescent="0.2">
      <c r="H934" s="84"/>
      <c r="AE934" s="47"/>
      <c r="AF934" s="10"/>
      <c r="AG934" s="11"/>
      <c r="AH934" s="10"/>
      <c r="AI934" s="11"/>
      <c r="AJ934" s="10"/>
      <c r="AK934" s="10"/>
      <c r="AL934" s="6"/>
      <c r="AM934" s="10"/>
      <c r="AN934" s="11"/>
      <c r="AO934" s="11"/>
      <c r="AP934" s="11"/>
      <c r="AQ934" s="6"/>
      <c r="AR934" s="10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  <c r="BH934" s="11"/>
      <c r="BI934" s="11"/>
      <c r="BJ934" s="11"/>
      <c r="BK934" s="11"/>
      <c r="BL934" s="11"/>
      <c r="BV934" s="3"/>
      <c r="BW934" s="3"/>
    </row>
    <row r="935" spans="8:75" x14ac:dyDescent="0.2">
      <c r="H935" s="84"/>
      <c r="AE935" s="47"/>
      <c r="AF935" s="10"/>
      <c r="AG935" s="11"/>
      <c r="AH935" s="10"/>
      <c r="AI935" s="11"/>
      <c r="AJ935" s="10"/>
      <c r="AK935" s="10"/>
      <c r="AL935" s="6"/>
      <c r="AM935" s="10"/>
      <c r="AN935" s="11"/>
      <c r="AO935" s="11"/>
      <c r="AP935" s="11"/>
      <c r="AQ935" s="6"/>
      <c r="AR935" s="10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1"/>
      <c r="BH935" s="11"/>
      <c r="BI935" s="11"/>
      <c r="BJ935" s="11"/>
      <c r="BK935" s="11"/>
      <c r="BL935" s="11"/>
      <c r="BV935" s="3"/>
      <c r="BW935" s="3"/>
    </row>
    <row r="936" spans="8:75" x14ac:dyDescent="0.2">
      <c r="H936" s="84"/>
      <c r="AE936" s="47"/>
      <c r="AF936" s="10"/>
      <c r="AG936" s="11"/>
      <c r="AH936" s="10"/>
      <c r="AI936" s="11"/>
      <c r="AJ936" s="10"/>
      <c r="AK936" s="10"/>
      <c r="AL936" s="6"/>
      <c r="AM936" s="10"/>
      <c r="AN936" s="11"/>
      <c r="AO936" s="11"/>
      <c r="AP936" s="11"/>
      <c r="AQ936" s="6"/>
      <c r="AR936" s="10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  <c r="BH936" s="11"/>
      <c r="BI936" s="11"/>
      <c r="BJ936" s="11"/>
      <c r="BK936" s="11"/>
      <c r="BL936" s="11"/>
      <c r="BV936" s="3"/>
      <c r="BW936" s="3"/>
    </row>
    <row r="937" spans="8:75" x14ac:dyDescent="0.2">
      <c r="H937" s="84"/>
      <c r="AE937" s="47"/>
      <c r="AF937" s="10"/>
      <c r="AG937" s="11"/>
      <c r="AH937" s="10"/>
      <c r="AI937" s="11"/>
      <c r="AJ937" s="10"/>
      <c r="AK937" s="10"/>
      <c r="AL937" s="6"/>
      <c r="AM937" s="10"/>
      <c r="AN937" s="11"/>
      <c r="AO937" s="11"/>
      <c r="AP937" s="11"/>
      <c r="AQ937" s="6"/>
      <c r="AR937" s="10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  <c r="BJ937" s="11"/>
      <c r="BK937" s="11"/>
      <c r="BL937" s="11"/>
      <c r="BV937" s="3"/>
      <c r="BW937" s="3"/>
    </row>
    <row r="938" spans="8:75" x14ac:dyDescent="0.2">
      <c r="H938" s="84"/>
      <c r="AE938" s="47"/>
      <c r="AF938" s="10"/>
      <c r="AG938" s="11"/>
      <c r="AH938" s="10"/>
      <c r="AI938" s="11"/>
      <c r="AJ938" s="10"/>
      <c r="AK938" s="10"/>
      <c r="AL938" s="6"/>
      <c r="AM938" s="10"/>
      <c r="AN938" s="11"/>
      <c r="AO938" s="11"/>
      <c r="AP938" s="11"/>
      <c r="AQ938" s="6"/>
      <c r="AR938" s="10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  <c r="BJ938" s="11"/>
      <c r="BK938" s="11"/>
      <c r="BL938" s="11"/>
      <c r="BV938" s="3"/>
      <c r="BW938" s="3"/>
    </row>
    <row r="939" spans="8:75" x14ac:dyDescent="0.2">
      <c r="H939" s="84"/>
      <c r="AE939" s="47"/>
      <c r="AF939" s="10"/>
      <c r="AG939" s="11"/>
      <c r="AH939" s="10"/>
      <c r="AI939" s="11"/>
      <c r="AJ939" s="10"/>
      <c r="AK939" s="10"/>
      <c r="AL939" s="6"/>
      <c r="AM939" s="10"/>
      <c r="AN939" s="11"/>
      <c r="AO939" s="11"/>
      <c r="AP939" s="11"/>
      <c r="AQ939" s="6"/>
      <c r="AR939" s="10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  <c r="BJ939" s="11"/>
      <c r="BK939" s="11"/>
      <c r="BL939" s="11"/>
      <c r="BV939" s="3"/>
      <c r="BW939" s="3"/>
    </row>
    <row r="940" spans="8:75" x14ac:dyDescent="0.2">
      <c r="H940" s="84"/>
      <c r="AE940" s="47"/>
      <c r="AF940" s="10"/>
      <c r="AG940" s="11"/>
      <c r="AH940" s="10"/>
      <c r="AI940" s="11"/>
      <c r="AJ940" s="10"/>
      <c r="AK940" s="10"/>
      <c r="AL940" s="6"/>
      <c r="AM940" s="10"/>
      <c r="AN940" s="11"/>
      <c r="AO940" s="11"/>
      <c r="AP940" s="11"/>
      <c r="AQ940" s="6"/>
      <c r="AR940" s="10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1"/>
      <c r="BH940" s="11"/>
      <c r="BI940" s="11"/>
      <c r="BJ940" s="11"/>
      <c r="BK940" s="11"/>
      <c r="BL940" s="11"/>
      <c r="BV940" s="3"/>
      <c r="BW940" s="3"/>
    </row>
    <row r="941" spans="8:75" x14ac:dyDescent="0.2">
      <c r="H941" s="84"/>
      <c r="AE941" s="47"/>
      <c r="AF941" s="10"/>
      <c r="AG941" s="11"/>
      <c r="AH941" s="10"/>
      <c r="AI941" s="11"/>
      <c r="AJ941" s="10"/>
      <c r="AK941" s="10"/>
      <c r="AL941" s="6"/>
      <c r="AM941" s="10"/>
      <c r="AN941" s="11"/>
      <c r="AO941" s="11"/>
      <c r="AP941" s="11"/>
      <c r="AQ941" s="6"/>
      <c r="AR941" s="10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  <c r="BJ941" s="11"/>
      <c r="BK941" s="11"/>
      <c r="BL941" s="11"/>
      <c r="BV941" s="3"/>
      <c r="BW941" s="3"/>
    </row>
    <row r="942" spans="8:75" x14ac:dyDescent="0.2">
      <c r="H942" s="84"/>
      <c r="AE942" s="47"/>
      <c r="AF942" s="10"/>
      <c r="AG942" s="11"/>
      <c r="AH942" s="10"/>
      <c r="AI942" s="11"/>
      <c r="AJ942" s="10"/>
      <c r="AK942" s="10"/>
      <c r="AL942" s="6"/>
      <c r="AM942" s="10"/>
      <c r="AN942" s="11"/>
      <c r="AO942" s="11"/>
      <c r="AP942" s="11"/>
      <c r="AQ942" s="6"/>
      <c r="AR942" s="10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1"/>
      <c r="BH942" s="11"/>
      <c r="BI942" s="11"/>
      <c r="BJ942" s="11"/>
      <c r="BK942" s="11"/>
      <c r="BL942" s="11"/>
      <c r="BV942" s="3"/>
      <c r="BW942" s="3"/>
    </row>
    <row r="943" spans="8:75" x14ac:dyDescent="0.2">
      <c r="H943" s="84"/>
      <c r="AE943" s="47"/>
      <c r="AF943" s="10"/>
      <c r="AG943" s="11"/>
      <c r="AH943" s="10"/>
      <c r="AI943" s="11"/>
      <c r="AJ943" s="10"/>
      <c r="AK943" s="10"/>
      <c r="AL943" s="6"/>
      <c r="AM943" s="10"/>
      <c r="AN943" s="11"/>
      <c r="AO943" s="11"/>
      <c r="AP943" s="11"/>
      <c r="AQ943" s="6"/>
      <c r="AR943" s="10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1"/>
      <c r="BH943" s="11"/>
      <c r="BI943" s="11"/>
      <c r="BJ943" s="11"/>
      <c r="BK943" s="11"/>
      <c r="BL943" s="11"/>
      <c r="BV943" s="3"/>
      <c r="BW943" s="3"/>
    </row>
    <row r="944" spans="8:75" x14ac:dyDescent="0.2">
      <c r="H944" s="84"/>
      <c r="AE944" s="47"/>
      <c r="AF944" s="10"/>
      <c r="AG944" s="11"/>
      <c r="AH944" s="10"/>
      <c r="AI944" s="11"/>
      <c r="AJ944" s="10"/>
      <c r="AK944" s="10"/>
      <c r="AL944" s="6"/>
      <c r="AM944" s="10"/>
      <c r="AN944" s="11"/>
      <c r="AO944" s="11"/>
      <c r="AP944" s="11"/>
      <c r="AQ944" s="6"/>
      <c r="AR944" s="10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1"/>
      <c r="BH944" s="11"/>
      <c r="BI944" s="11"/>
      <c r="BJ944" s="11"/>
      <c r="BK944" s="11"/>
      <c r="BL944" s="11"/>
      <c r="BV944" s="3"/>
      <c r="BW944" s="3"/>
    </row>
    <row r="945" spans="8:75" x14ac:dyDescent="0.2">
      <c r="H945" s="84"/>
      <c r="AE945" s="47"/>
      <c r="AF945" s="10"/>
      <c r="AG945" s="11"/>
      <c r="AH945" s="10"/>
      <c r="AI945" s="11"/>
      <c r="AJ945" s="10"/>
      <c r="AK945" s="10"/>
      <c r="AL945" s="6"/>
      <c r="AM945" s="10"/>
      <c r="AN945" s="11"/>
      <c r="AO945" s="11"/>
      <c r="AP945" s="11"/>
      <c r="AQ945" s="6"/>
      <c r="AR945" s="10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1"/>
      <c r="BH945" s="11"/>
      <c r="BI945" s="11"/>
      <c r="BJ945" s="11"/>
      <c r="BK945" s="11"/>
      <c r="BL945" s="11"/>
      <c r="BV945" s="3"/>
      <c r="BW945" s="3"/>
    </row>
    <row r="946" spans="8:75" x14ac:dyDescent="0.2">
      <c r="H946" s="84"/>
      <c r="AE946" s="47"/>
      <c r="AF946" s="10"/>
      <c r="AG946" s="11"/>
      <c r="AH946" s="10"/>
      <c r="AI946" s="11"/>
      <c r="AJ946" s="10"/>
      <c r="AK946" s="10"/>
      <c r="AL946" s="6"/>
      <c r="AM946" s="10"/>
      <c r="AN946" s="11"/>
      <c r="AO946" s="11"/>
      <c r="AP946" s="11"/>
      <c r="AQ946" s="6"/>
      <c r="AR946" s="10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1"/>
      <c r="BH946" s="11"/>
      <c r="BI946" s="11"/>
      <c r="BJ946" s="11"/>
      <c r="BK946" s="11"/>
      <c r="BL946" s="11"/>
      <c r="BV946" s="3"/>
      <c r="BW946" s="3"/>
    </row>
    <row r="947" spans="8:75" x14ac:dyDescent="0.2">
      <c r="H947" s="84"/>
      <c r="AE947" s="47"/>
      <c r="AF947" s="10"/>
      <c r="AG947" s="11"/>
      <c r="AH947" s="10"/>
      <c r="AI947" s="11"/>
      <c r="AJ947" s="10"/>
      <c r="AK947" s="10"/>
      <c r="AL947" s="6"/>
      <c r="AM947" s="10"/>
      <c r="AN947" s="11"/>
      <c r="AO947" s="11"/>
      <c r="AP947" s="11"/>
      <c r="AQ947" s="6"/>
      <c r="AR947" s="10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  <c r="BL947" s="11"/>
      <c r="BV947" s="3"/>
      <c r="BW947" s="3"/>
    </row>
    <row r="948" spans="8:75" x14ac:dyDescent="0.2">
      <c r="H948" s="84"/>
      <c r="AE948" s="47"/>
      <c r="AF948" s="10"/>
      <c r="AG948" s="11"/>
      <c r="AH948" s="10"/>
      <c r="AI948" s="11"/>
      <c r="AJ948" s="10"/>
      <c r="AK948" s="10"/>
      <c r="AL948" s="6"/>
      <c r="AM948" s="10"/>
      <c r="AN948" s="11"/>
      <c r="AO948" s="11"/>
      <c r="AP948" s="11"/>
      <c r="AQ948" s="6"/>
      <c r="AR948" s="10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1"/>
      <c r="BH948" s="11"/>
      <c r="BI948" s="11"/>
      <c r="BJ948" s="11"/>
      <c r="BK948" s="11"/>
      <c r="BL948" s="11"/>
      <c r="BV948" s="3"/>
      <c r="BW948" s="3"/>
    </row>
    <row r="949" spans="8:75" x14ac:dyDescent="0.2">
      <c r="H949" s="84"/>
      <c r="AE949" s="47"/>
      <c r="AF949" s="10"/>
      <c r="AG949" s="11"/>
      <c r="AH949" s="10"/>
      <c r="AI949" s="11"/>
      <c r="AJ949" s="10"/>
      <c r="AK949" s="10"/>
      <c r="AL949" s="6"/>
      <c r="AM949" s="10"/>
      <c r="AN949" s="11"/>
      <c r="AO949" s="11"/>
      <c r="AP949" s="11"/>
      <c r="AQ949" s="6"/>
      <c r="AR949" s="10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1"/>
      <c r="BH949" s="11"/>
      <c r="BI949" s="11"/>
      <c r="BJ949" s="11"/>
      <c r="BK949" s="11"/>
      <c r="BL949" s="11"/>
      <c r="BV949" s="3"/>
      <c r="BW949" s="3"/>
    </row>
    <row r="950" spans="8:75" x14ac:dyDescent="0.2">
      <c r="H950" s="84"/>
      <c r="AE950" s="47"/>
      <c r="AF950" s="10"/>
      <c r="AG950" s="11"/>
      <c r="AH950" s="10"/>
      <c r="AI950" s="11"/>
      <c r="AJ950" s="10"/>
      <c r="AK950" s="10"/>
      <c r="AL950" s="6"/>
      <c r="AM950" s="10"/>
      <c r="AN950" s="11"/>
      <c r="AO950" s="11"/>
      <c r="AP950" s="11"/>
      <c r="AQ950" s="6"/>
      <c r="AR950" s="10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  <c r="BJ950" s="11"/>
      <c r="BK950" s="11"/>
      <c r="BL950" s="11"/>
      <c r="BV950" s="3"/>
      <c r="BW950" s="3"/>
    </row>
    <row r="951" spans="8:75" x14ac:dyDescent="0.2">
      <c r="H951" s="84"/>
      <c r="AE951" s="47"/>
      <c r="AF951" s="10"/>
      <c r="AG951" s="11"/>
      <c r="AH951" s="10"/>
      <c r="AI951" s="11"/>
      <c r="AJ951" s="10"/>
      <c r="AK951" s="10"/>
      <c r="AL951" s="6"/>
      <c r="AM951" s="10"/>
      <c r="AN951" s="11"/>
      <c r="AO951" s="11"/>
      <c r="AP951" s="11"/>
      <c r="AQ951" s="6"/>
      <c r="AR951" s="10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  <c r="BH951" s="11"/>
      <c r="BI951" s="11"/>
      <c r="BJ951" s="11"/>
      <c r="BK951" s="11"/>
      <c r="BL951" s="11"/>
      <c r="BV951" s="3"/>
      <c r="BW951" s="3"/>
    </row>
    <row r="952" spans="8:75" x14ac:dyDescent="0.2">
      <c r="H952" s="84"/>
      <c r="AE952" s="47"/>
      <c r="AF952" s="10"/>
      <c r="AG952" s="11"/>
      <c r="AH952" s="10"/>
      <c r="AI952" s="11"/>
      <c r="AJ952" s="10"/>
      <c r="AK952" s="10"/>
      <c r="AL952" s="6"/>
      <c r="AM952" s="10"/>
      <c r="AN952" s="11"/>
      <c r="AO952" s="11"/>
      <c r="AP952" s="11"/>
      <c r="AQ952" s="6"/>
      <c r="AR952" s="10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1"/>
      <c r="BH952" s="11"/>
      <c r="BI952" s="11"/>
      <c r="BJ952" s="11"/>
      <c r="BK952" s="11"/>
      <c r="BL952" s="11"/>
      <c r="BV952" s="3"/>
      <c r="BW952" s="3"/>
    </row>
    <row r="953" spans="8:75" x14ac:dyDescent="0.2">
      <c r="H953" s="84"/>
      <c r="AE953" s="47"/>
      <c r="AF953" s="10"/>
      <c r="AG953" s="11"/>
      <c r="AH953" s="10"/>
      <c r="AI953" s="11"/>
      <c r="AJ953" s="10"/>
      <c r="AK953" s="10"/>
      <c r="AL953" s="6"/>
      <c r="AM953" s="10"/>
      <c r="AN953" s="11"/>
      <c r="AO953" s="11"/>
      <c r="AP953" s="11"/>
      <c r="AQ953" s="6"/>
      <c r="AR953" s="10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1"/>
      <c r="BH953" s="11"/>
      <c r="BI953" s="11"/>
      <c r="BJ953" s="11"/>
      <c r="BK953" s="11"/>
      <c r="BL953" s="11"/>
      <c r="BV953" s="3"/>
      <c r="BW953" s="3"/>
    </row>
    <row r="954" spans="8:75" x14ac:dyDescent="0.2">
      <c r="H954" s="84"/>
      <c r="AE954" s="47"/>
      <c r="AF954" s="10"/>
      <c r="AG954" s="11"/>
      <c r="AH954" s="10"/>
      <c r="AI954" s="11"/>
      <c r="AJ954" s="10"/>
      <c r="AK954" s="10"/>
      <c r="AL954" s="6"/>
      <c r="AM954" s="10"/>
      <c r="AN954" s="11"/>
      <c r="AO954" s="11"/>
      <c r="AP954" s="11"/>
      <c r="AQ954" s="6"/>
      <c r="AR954" s="10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  <c r="BH954" s="11"/>
      <c r="BI954" s="11"/>
      <c r="BJ954" s="11"/>
      <c r="BK954" s="11"/>
      <c r="BL954" s="11"/>
      <c r="BV954" s="3"/>
      <c r="BW954" s="3"/>
    </row>
    <row r="955" spans="8:75" x14ac:dyDescent="0.2">
      <c r="H955" s="84"/>
      <c r="AE955" s="47"/>
      <c r="AF955" s="10"/>
      <c r="AG955" s="11"/>
      <c r="AH955" s="10"/>
      <c r="AI955" s="11"/>
      <c r="AJ955" s="10"/>
      <c r="AK955" s="10"/>
      <c r="AL955" s="6"/>
      <c r="AM955" s="10"/>
      <c r="AN955" s="11"/>
      <c r="AO955" s="11"/>
      <c r="AP955" s="11"/>
      <c r="AQ955" s="6"/>
      <c r="AR955" s="10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  <c r="BJ955" s="11"/>
      <c r="BK955" s="11"/>
      <c r="BL955" s="11"/>
      <c r="BV955" s="3"/>
      <c r="BW955" s="3"/>
    </row>
    <row r="956" spans="8:75" x14ac:dyDescent="0.2">
      <c r="H956" s="84"/>
      <c r="AE956" s="47"/>
      <c r="AF956" s="10"/>
      <c r="AG956" s="11"/>
      <c r="AH956" s="10"/>
      <c r="AI956" s="11"/>
      <c r="AJ956" s="10"/>
      <c r="AK956" s="10"/>
      <c r="AL956" s="6"/>
      <c r="AM956" s="10"/>
      <c r="AN956" s="11"/>
      <c r="AO956" s="11"/>
      <c r="AP956" s="11"/>
      <c r="AQ956" s="6"/>
      <c r="AR956" s="10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  <c r="BJ956" s="11"/>
      <c r="BK956" s="11"/>
      <c r="BL956" s="11"/>
      <c r="BV956" s="3"/>
      <c r="BW956" s="3"/>
    </row>
    <row r="957" spans="8:75" x14ac:dyDescent="0.2">
      <c r="H957" s="84"/>
      <c r="AE957" s="47"/>
      <c r="AF957" s="10"/>
      <c r="AG957" s="11"/>
      <c r="AH957" s="10"/>
      <c r="AI957" s="11"/>
      <c r="AJ957" s="10"/>
      <c r="AK957" s="10"/>
      <c r="AL957" s="6"/>
      <c r="AM957" s="10"/>
      <c r="AN957" s="11"/>
      <c r="AO957" s="11"/>
      <c r="AP957" s="11"/>
      <c r="AQ957" s="6"/>
      <c r="AR957" s="10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  <c r="BH957" s="11"/>
      <c r="BI957" s="11"/>
      <c r="BJ957" s="11"/>
      <c r="BK957" s="11"/>
      <c r="BL957" s="11"/>
      <c r="BV957" s="3"/>
      <c r="BW957" s="3"/>
    </row>
    <row r="958" spans="8:75" x14ac:dyDescent="0.2">
      <c r="H958" s="84"/>
      <c r="AE958" s="47"/>
      <c r="AF958" s="10"/>
      <c r="AG958" s="11"/>
      <c r="AH958" s="10"/>
      <c r="AI958" s="11"/>
      <c r="AJ958" s="10"/>
      <c r="AK958" s="10"/>
      <c r="AL958" s="6"/>
      <c r="AM958" s="10"/>
      <c r="AN958" s="11"/>
      <c r="AO958" s="11"/>
      <c r="AP958" s="11"/>
      <c r="AQ958" s="6"/>
      <c r="AR958" s="10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1"/>
      <c r="BH958" s="11"/>
      <c r="BI958" s="11"/>
      <c r="BJ958" s="11"/>
      <c r="BK958" s="11"/>
      <c r="BL958" s="11"/>
      <c r="BV958" s="3"/>
      <c r="BW958" s="3"/>
    </row>
    <row r="959" spans="8:75" x14ac:dyDescent="0.2">
      <c r="H959" s="84"/>
      <c r="AE959" s="47"/>
      <c r="AF959" s="10"/>
      <c r="AG959" s="11"/>
      <c r="AH959" s="10"/>
      <c r="AI959" s="11"/>
      <c r="AJ959" s="10"/>
      <c r="AK959" s="10"/>
      <c r="AL959" s="6"/>
      <c r="AM959" s="10"/>
      <c r="AN959" s="11"/>
      <c r="AO959" s="11"/>
      <c r="AP959" s="11"/>
      <c r="AQ959" s="6"/>
      <c r="AR959" s="10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  <c r="BH959" s="11"/>
      <c r="BI959" s="11"/>
      <c r="BJ959" s="11"/>
      <c r="BK959" s="11"/>
      <c r="BL959" s="11"/>
      <c r="BV959" s="3"/>
      <c r="BW959" s="3"/>
    </row>
    <row r="960" spans="8:75" x14ac:dyDescent="0.2">
      <c r="H960" s="84"/>
      <c r="AE960" s="47"/>
      <c r="AF960" s="10"/>
      <c r="AG960" s="11"/>
      <c r="AH960" s="10"/>
      <c r="AI960" s="11"/>
      <c r="AJ960" s="10"/>
      <c r="AK960" s="10"/>
      <c r="AL960" s="6"/>
      <c r="AM960" s="10"/>
      <c r="AN960" s="11"/>
      <c r="AO960" s="11"/>
      <c r="AP960" s="11"/>
      <c r="AQ960" s="6"/>
      <c r="AR960" s="10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  <c r="BH960" s="11"/>
      <c r="BI960" s="11"/>
      <c r="BJ960" s="11"/>
      <c r="BK960" s="11"/>
      <c r="BL960" s="11"/>
      <c r="BV960" s="3"/>
      <c r="BW960" s="3"/>
    </row>
    <row r="961" spans="8:75" x14ac:dyDescent="0.2">
      <c r="H961" s="84"/>
      <c r="AE961" s="47"/>
      <c r="AF961" s="10"/>
      <c r="AG961" s="11"/>
      <c r="AH961" s="10"/>
      <c r="AI961" s="11"/>
      <c r="AJ961" s="10"/>
      <c r="AK961" s="10"/>
      <c r="AL961" s="6"/>
      <c r="AM961" s="10"/>
      <c r="AN961" s="11"/>
      <c r="AO961" s="11"/>
      <c r="AP961" s="11"/>
      <c r="AQ961" s="6"/>
      <c r="AR961" s="10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1"/>
      <c r="BH961" s="11"/>
      <c r="BI961" s="11"/>
      <c r="BJ961" s="11"/>
      <c r="BK961" s="11"/>
      <c r="BL961" s="11"/>
      <c r="BV961" s="3"/>
      <c r="BW961" s="3"/>
    </row>
    <row r="962" spans="8:75" x14ac:dyDescent="0.2">
      <c r="H962" s="84"/>
      <c r="AE962" s="47"/>
      <c r="AF962" s="10"/>
      <c r="AG962" s="11"/>
      <c r="AH962" s="10"/>
      <c r="AI962" s="11"/>
      <c r="AJ962" s="10"/>
      <c r="AK962" s="10"/>
      <c r="AL962" s="6"/>
      <c r="AM962" s="10"/>
      <c r="AN962" s="11"/>
      <c r="AO962" s="11"/>
      <c r="AP962" s="11"/>
      <c r="AQ962" s="6"/>
      <c r="AR962" s="10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1"/>
      <c r="BH962" s="11"/>
      <c r="BI962" s="11"/>
      <c r="BJ962" s="11"/>
      <c r="BK962" s="11"/>
      <c r="BL962" s="11"/>
      <c r="BV962" s="3"/>
      <c r="BW962" s="3"/>
    </row>
    <row r="963" spans="8:75" x14ac:dyDescent="0.2">
      <c r="H963" s="84"/>
      <c r="AE963" s="47"/>
      <c r="AF963" s="10"/>
      <c r="AG963" s="11"/>
      <c r="AH963" s="10"/>
      <c r="AI963" s="11"/>
      <c r="AJ963" s="10"/>
      <c r="AK963" s="10"/>
      <c r="AL963" s="6"/>
      <c r="AM963" s="10"/>
      <c r="AN963" s="11"/>
      <c r="AO963" s="11"/>
      <c r="AP963" s="11"/>
      <c r="AQ963" s="6"/>
      <c r="AR963" s="10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1"/>
      <c r="BH963" s="11"/>
      <c r="BI963" s="11"/>
      <c r="BJ963" s="11"/>
      <c r="BK963" s="11"/>
      <c r="BL963" s="11"/>
      <c r="BV963" s="3"/>
      <c r="BW963" s="3"/>
    </row>
    <row r="964" spans="8:75" x14ac:dyDescent="0.2">
      <c r="H964" s="84"/>
      <c r="AE964" s="47"/>
      <c r="AF964" s="10"/>
      <c r="AG964" s="11"/>
      <c r="AH964" s="10"/>
      <c r="AI964" s="11"/>
      <c r="AJ964" s="10"/>
      <c r="AK964" s="10"/>
      <c r="AL964" s="6"/>
      <c r="AM964" s="10"/>
      <c r="AN964" s="11"/>
      <c r="AO964" s="11"/>
      <c r="AP964" s="11"/>
      <c r="AQ964" s="6"/>
      <c r="AR964" s="10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1"/>
      <c r="BH964" s="11"/>
      <c r="BI964" s="11"/>
      <c r="BJ964" s="11"/>
      <c r="BK964" s="11"/>
      <c r="BL964" s="11"/>
      <c r="BV964" s="3"/>
      <c r="BW964" s="3"/>
    </row>
    <row r="965" spans="8:75" x14ac:dyDescent="0.2">
      <c r="H965" s="84"/>
      <c r="AE965" s="47"/>
      <c r="AF965" s="10"/>
      <c r="AG965" s="11"/>
      <c r="AH965" s="10"/>
      <c r="AI965" s="11"/>
      <c r="AJ965" s="10"/>
      <c r="AK965" s="10"/>
      <c r="AL965" s="6"/>
      <c r="AM965" s="10"/>
      <c r="AN965" s="11"/>
      <c r="AO965" s="11"/>
      <c r="AP965" s="11"/>
      <c r="AQ965" s="6"/>
      <c r="AR965" s="10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1"/>
      <c r="BH965" s="11"/>
      <c r="BI965" s="11"/>
      <c r="BJ965" s="11"/>
      <c r="BK965" s="11"/>
      <c r="BL965" s="11"/>
      <c r="BV965" s="3"/>
      <c r="BW965" s="3"/>
    </row>
    <row r="966" spans="8:75" x14ac:dyDescent="0.2">
      <c r="H966" s="84"/>
      <c r="AE966" s="47"/>
      <c r="AF966" s="10"/>
      <c r="AG966" s="11"/>
      <c r="AH966" s="10"/>
      <c r="AI966" s="11"/>
      <c r="AJ966" s="10"/>
      <c r="AK966" s="10"/>
      <c r="AL966" s="6"/>
      <c r="AM966" s="10"/>
      <c r="AN966" s="11"/>
      <c r="AO966" s="11"/>
      <c r="AP966" s="11"/>
      <c r="AQ966" s="6"/>
      <c r="AR966" s="10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1"/>
      <c r="BH966" s="11"/>
      <c r="BI966" s="11"/>
      <c r="BJ966" s="11"/>
      <c r="BK966" s="11"/>
      <c r="BL966" s="11"/>
      <c r="BV966" s="3"/>
      <c r="BW966" s="3"/>
    </row>
    <row r="967" spans="8:75" x14ac:dyDescent="0.2">
      <c r="H967" s="84"/>
      <c r="AE967" s="47"/>
      <c r="AF967" s="10"/>
      <c r="AG967" s="11"/>
      <c r="AH967" s="10"/>
      <c r="AI967" s="11"/>
      <c r="AJ967" s="10"/>
      <c r="AK967" s="10"/>
      <c r="AL967" s="6"/>
      <c r="AM967" s="10"/>
      <c r="AN967" s="11"/>
      <c r="AO967" s="11"/>
      <c r="AP967" s="11"/>
      <c r="AQ967" s="6"/>
      <c r="AR967" s="10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1"/>
      <c r="BH967" s="11"/>
      <c r="BI967" s="11"/>
      <c r="BJ967" s="11"/>
      <c r="BK967" s="11"/>
      <c r="BL967" s="11"/>
      <c r="BV967" s="3"/>
      <c r="BW967" s="3"/>
    </row>
    <row r="968" spans="8:75" x14ac:dyDescent="0.2">
      <c r="H968" s="84"/>
      <c r="AE968" s="47"/>
      <c r="AF968" s="10"/>
      <c r="AG968" s="11"/>
      <c r="AH968" s="10"/>
      <c r="AI968" s="11"/>
      <c r="AJ968" s="10"/>
      <c r="AK968" s="10"/>
      <c r="AL968" s="6"/>
      <c r="AM968" s="10"/>
      <c r="AN968" s="11"/>
      <c r="AO968" s="11"/>
      <c r="AP968" s="11"/>
      <c r="AQ968" s="6"/>
      <c r="AR968" s="10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  <c r="BH968" s="11"/>
      <c r="BI968" s="11"/>
      <c r="BJ968" s="11"/>
      <c r="BK968" s="11"/>
      <c r="BL968" s="11"/>
      <c r="BV968" s="3"/>
      <c r="BW968" s="3"/>
    </row>
    <row r="969" spans="8:75" x14ac:dyDescent="0.2">
      <c r="H969" s="84"/>
      <c r="AE969" s="47"/>
      <c r="AF969" s="10"/>
      <c r="AG969" s="11"/>
      <c r="AH969" s="10"/>
      <c r="AI969" s="11"/>
      <c r="AJ969" s="10"/>
      <c r="AK969" s="10"/>
      <c r="AL969" s="6"/>
      <c r="AM969" s="10"/>
      <c r="AN969" s="11"/>
      <c r="AO969" s="11"/>
      <c r="AP969" s="11"/>
      <c r="AQ969" s="6"/>
      <c r="AR969" s="10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1"/>
      <c r="BH969" s="11"/>
      <c r="BI969" s="11"/>
      <c r="BJ969" s="11"/>
      <c r="BK969" s="11"/>
      <c r="BL969" s="11"/>
      <c r="BV969" s="3"/>
      <c r="BW969" s="3"/>
    </row>
    <row r="970" spans="8:75" x14ac:dyDescent="0.2">
      <c r="H970" s="84"/>
      <c r="AE970" s="47"/>
      <c r="AF970" s="10"/>
      <c r="AG970" s="11"/>
      <c r="AH970" s="10"/>
      <c r="AI970" s="11"/>
      <c r="AJ970" s="10"/>
      <c r="AK970" s="10"/>
      <c r="AL970" s="6"/>
      <c r="AM970" s="10"/>
      <c r="AN970" s="11"/>
      <c r="AO970" s="11"/>
      <c r="AP970" s="11"/>
      <c r="AQ970" s="6"/>
      <c r="AR970" s="10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  <c r="BJ970" s="11"/>
      <c r="BK970" s="11"/>
      <c r="BL970" s="11"/>
      <c r="BV970" s="3"/>
      <c r="BW970" s="3"/>
    </row>
    <row r="971" spans="8:75" x14ac:dyDescent="0.2">
      <c r="H971" s="84"/>
      <c r="AE971" s="47"/>
      <c r="AF971" s="10"/>
      <c r="AG971" s="11"/>
      <c r="AH971" s="10"/>
      <c r="AI971" s="11"/>
      <c r="AJ971" s="10"/>
      <c r="AK971" s="10"/>
      <c r="AL971" s="6"/>
      <c r="AM971" s="10"/>
      <c r="AN971" s="11"/>
      <c r="AO971" s="11"/>
      <c r="AP971" s="11"/>
      <c r="AQ971" s="6"/>
      <c r="AR971" s="10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1"/>
      <c r="BH971" s="11"/>
      <c r="BI971" s="11"/>
      <c r="BJ971" s="11"/>
      <c r="BK971" s="11"/>
      <c r="BL971" s="11"/>
      <c r="BV971" s="3"/>
      <c r="BW971" s="3"/>
    </row>
    <row r="972" spans="8:75" x14ac:dyDescent="0.2">
      <c r="H972" s="84"/>
      <c r="AE972" s="47"/>
      <c r="AF972" s="10"/>
      <c r="AG972" s="11"/>
      <c r="AH972" s="10"/>
      <c r="AI972" s="11"/>
      <c r="AJ972" s="10"/>
      <c r="AK972" s="10"/>
      <c r="AL972" s="6"/>
      <c r="AM972" s="10"/>
      <c r="AN972" s="11"/>
      <c r="AO972" s="11"/>
      <c r="AP972" s="11"/>
      <c r="AQ972" s="6"/>
      <c r="AR972" s="10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1"/>
      <c r="BH972" s="11"/>
      <c r="BI972" s="11"/>
      <c r="BJ972" s="11"/>
      <c r="BK972" s="11"/>
      <c r="BL972" s="11"/>
      <c r="BV972" s="3"/>
      <c r="BW972" s="3"/>
    </row>
    <row r="973" spans="8:75" x14ac:dyDescent="0.2">
      <c r="H973" s="84"/>
      <c r="AE973" s="47"/>
      <c r="AF973" s="10"/>
      <c r="AG973" s="11"/>
      <c r="AH973" s="10"/>
      <c r="AI973" s="11"/>
      <c r="AJ973" s="10"/>
      <c r="AK973" s="10"/>
      <c r="AL973" s="6"/>
      <c r="AM973" s="10"/>
      <c r="AN973" s="11"/>
      <c r="AO973" s="11"/>
      <c r="AP973" s="11"/>
      <c r="AQ973" s="6"/>
      <c r="AR973" s="10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/>
      <c r="BH973" s="11"/>
      <c r="BI973" s="11"/>
      <c r="BJ973" s="11"/>
      <c r="BK973" s="11"/>
      <c r="BL973" s="11"/>
      <c r="BV973" s="3"/>
      <c r="BW973" s="3"/>
    </row>
    <row r="974" spans="8:75" x14ac:dyDescent="0.2">
      <c r="H974" s="84"/>
      <c r="AE974" s="47"/>
      <c r="AF974" s="10"/>
      <c r="AG974" s="11"/>
      <c r="AH974" s="10"/>
      <c r="AI974" s="11"/>
      <c r="AJ974" s="10"/>
      <c r="AK974" s="10"/>
      <c r="AL974" s="6"/>
      <c r="AM974" s="10"/>
      <c r="AN974" s="11"/>
      <c r="AO974" s="11"/>
      <c r="AP974" s="11"/>
      <c r="AQ974" s="6"/>
      <c r="AR974" s="10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1"/>
      <c r="BH974" s="11"/>
      <c r="BI974" s="11"/>
      <c r="BJ974" s="11"/>
      <c r="BK974" s="11"/>
      <c r="BL974" s="11"/>
      <c r="BV974" s="3"/>
      <c r="BW974" s="3"/>
    </row>
    <row r="975" spans="8:75" x14ac:dyDescent="0.2">
      <c r="H975" s="84"/>
      <c r="AE975" s="47"/>
      <c r="AF975" s="10"/>
      <c r="AG975" s="11"/>
      <c r="AH975" s="10"/>
      <c r="AI975" s="11"/>
      <c r="AJ975" s="10"/>
      <c r="AK975" s="10"/>
      <c r="AL975" s="6"/>
      <c r="AM975" s="10"/>
      <c r="AN975" s="11"/>
      <c r="AO975" s="11"/>
      <c r="AP975" s="11"/>
      <c r="AQ975" s="6"/>
      <c r="AR975" s="10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1"/>
      <c r="BH975" s="11"/>
      <c r="BI975" s="11"/>
      <c r="BJ975" s="11"/>
      <c r="BK975" s="11"/>
      <c r="BL975" s="11"/>
      <c r="BV975" s="3"/>
      <c r="BW975" s="3"/>
    </row>
    <row r="976" spans="8:75" x14ac:dyDescent="0.2">
      <c r="H976" s="84"/>
      <c r="AE976" s="47"/>
      <c r="AF976" s="10"/>
      <c r="AG976" s="11"/>
      <c r="AH976" s="10"/>
      <c r="AI976" s="11"/>
      <c r="AJ976" s="10"/>
      <c r="AK976" s="10"/>
      <c r="AL976" s="6"/>
      <c r="AM976" s="10"/>
      <c r="AN976" s="11"/>
      <c r="AO976" s="11"/>
      <c r="AP976" s="11"/>
      <c r="AQ976" s="6"/>
      <c r="AR976" s="10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  <c r="BH976" s="11"/>
      <c r="BI976" s="11"/>
      <c r="BJ976" s="11"/>
      <c r="BK976" s="11"/>
      <c r="BL976" s="11"/>
      <c r="BV976" s="3"/>
      <c r="BW976" s="3"/>
    </row>
    <row r="977" spans="8:75" x14ac:dyDescent="0.2">
      <c r="H977" s="84"/>
      <c r="AE977" s="47"/>
      <c r="AF977" s="10"/>
      <c r="AG977" s="11"/>
      <c r="AH977" s="10"/>
      <c r="AI977" s="11"/>
      <c r="AJ977" s="10"/>
      <c r="AK977" s="10"/>
      <c r="AL977" s="6"/>
      <c r="AM977" s="10"/>
      <c r="AN977" s="11"/>
      <c r="AO977" s="11"/>
      <c r="AP977" s="11"/>
      <c r="AQ977" s="6"/>
      <c r="AR977" s="10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1"/>
      <c r="BH977" s="11"/>
      <c r="BI977" s="11"/>
      <c r="BJ977" s="11"/>
      <c r="BK977" s="11"/>
      <c r="BL977" s="11"/>
      <c r="BV977" s="3"/>
      <c r="BW977" s="3"/>
    </row>
    <row r="978" spans="8:75" x14ac:dyDescent="0.2">
      <c r="H978" s="84"/>
      <c r="AE978" s="47"/>
      <c r="AF978" s="10"/>
      <c r="AG978" s="11"/>
      <c r="AH978" s="10"/>
      <c r="AI978" s="11"/>
      <c r="AJ978" s="10"/>
      <c r="AK978" s="10"/>
      <c r="AL978" s="6"/>
      <c r="AM978" s="10"/>
      <c r="AN978" s="11"/>
      <c r="AO978" s="11"/>
      <c r="AP978" s="11"/>
      <c r="AQ978" s="6"/>
      <c r="AR978" s="10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1"/>
      <c r="BH978" s="11"/>
      <c r="BI978" s="11"/>
      <c r="BJ978" s="11"/>
      <c r="BK978" s="11"/>
      <c r="BL978" s="11"/>
      <c r="BV978" s="3"/>
      <c r="BW978" s="3"/>
    </row>
    <row r="979" spans="8:75" x14ac:dyDescent="0.2">
      <c r="H979" s="84"/>
      <c r="AE979" s="47"/>
      <c r="AF979" s="10"/>
      <c r="AG979" s="11"/>
      <c r="AH979" s="10"/>
      <c r="AI979" s="11"/>
      <c r="AJ979" s="10"/>
      <c r="AK979" s="10"/>
      <c r="AL979" s="6"/>
      <c r="AM979" s="10"/>
      <c r="AN979" s="11"/>
      <c r="AO979" s="11"/>
      <c r="AP979" s="11"/>
      <c r="AQ979" s="6"/>
      <c r="AR979" s="10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1"/>
      <c r="BH979" s="11"/>
      <c r="BI979" s="11"/>
      <c r="BJ979" s="11"/>
      <c r="BK979" s="11"/>
      <c r="BL979" s="11"/>
      <c r="BV979" s="3"/>
      <c r="BW979" s="3"/>
    </row>
    <row r="980" spans="8:75" x14ac:dyDescent="0.2">
      <c r="H980" s="84"/>
      <c r="AE980" s="47"/>
      <c r="AF980" s="10"/>
      <c r="AG980" s="11"/>
      <c r="AH980" s="10"/>
      <c r="AI980" s="11"/>
      <c r="AJ980" s="10"/>
      <c r="AK980" s="10"/>
      <c r="AL980" s="6"/>
      <c r="AM980" s="10"/>
      <c r="AN980" s="11"/>
      <c r="AO980" s="11"/>
      <c r="AP980" s="11"/>
      <c r="AQ980" s="6"/>
      <c r="AR980" s="10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1"/>
      <c r="BH980" s="11"/>
      <c r="BI980" s="11"/>
      <c r="BJ980" s="11"/>
      <c r="BK980" s="11"/>
      <c r="BL980" s="11"/>
      <c r="BV980" s="3"/>
      <c r="BW980" s="3"/>
    </row>
    <row r="981" spans="8:75" x14ac:dyDescent="0.2">
      <c r="H981" s="84"/>
      <c r="AE981" s="47"/>
      <c r="AF981" s="10"/>
      <c r="AG981" s="11"/>
      <c r="AH981" s="10"/>
      <c r="AI981" s="11"/>
      <c r="AJ981" s="10"/>
      <c r="AK981" s="10"/>
      <c r="AL981" s="6"/>
      <c r="AM981" s="10"/>
      <c r="AN981" s="11"/>
      <c r="AO981" s="11"/>
      <c r="AP981" s="11"/>
      <c r="AQ981" s="6"/>
      <c r="AR981" s="10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1"/>
      <c r="BH981" s="11"/>
      <c r="BI981" s="11"/>
      <c r="BJ981" s="11"/>
      <c r="BK981" s="11"/>
      <c r="BL981" s="11"/>
      <c r="BV981" s="3"/>
      <c r="BW981" s="3"/>
    </row>
    <row r="982" spans="8:75" x14ac:dyDescent="0.2">
      <c r="H982" s="84"/>
      <c r="AE982" s="47"/>
      <c r="AF982" s="10"/>
      <c r="AG982" s="11"/>
      <c r="AH982" s="10"/>
      <c r="AI982" s="11"/>
      <c r="AJ982" s="10"/>
      <c r="AK982" s="10"/>
      <c r="AL982" s="6"/>
      <c r="AM982" s="10"/>
      <c r="AN982" s="11"/>
      <c r="AO982" s="11"/>
      <c r="AP982" s="11"/>
      <c r="AQ982" s="6"/>
      <c r="AR982" s="10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1"/>
      <c r="BH982" s="11"/>
      <c r="BI982" s="11"/>
      <c r="BJ982" s="11"/>
      <c r="BK982" s="11"/>
      <c r="BL982" s="11"/>
      <c r="BV982" s="3"/>
      <c r="BW982" s="3"/>
    </row>
    <row r="983" spans="8:75" x14ac:dyDescent="0.2">
      <c r="H983" s="84"/>
      <c r="AE983" s="47"/>
      <c r="AF983" s="10"/>
      <c r="AG983" s="11"/>
      <c r="AH983" s="10"/>
      <c r="AI983" s="11"/>
      <c r="AJ983" s="10"/>
      <c r="AK983" s="10"/>
      <c r="AL983" s="6"/>
      <c r="AM983" s="10"/>
      <c r="AN983" s="11"/>
      <c r="AO983" s="11"/>
      <c r="AP983" s="11"/>
      <c r="AQ983" s="6"/>
      <c r="AR983" s="10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1"/>
      <c r="BH983" s="11"/>
      <c r="BI983" s="11"/>
      <c r="BJ983" s="11"/>
      <c r="BK983" s="11"/>
      <c r="BL983" s="11"/>
      <c r="BV983" s="3"/>
      <c r="BW983" s="3"/>
    </row>
    <row r="984" spans="8:75" x14ac:dyDescent="0.2">
      <c r="H984" s="84"/>
      <c r="AE984" s="47"/>
      <c r="AF984" s="10"/>
      <c r="AG984" s="11"/>
      <c r="AH984" s="10"/>
      <c r="AI984" s="11"/>
      <c r="AJ984" s="10"/>
      <c r="AK984" s="10"/>
      <c r="AL984" s="6"/>
      <c r="AM984" s="10"/>
      <c r="AN984" s="11"/>
      <c r="AO984" s="11"/>
      <c r="AP984" s="11"/>
      <c r="AQ984" s="6"/>
      <c r="AR984" s="10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1"/>
      <c r="BH984" s="11"/>
      <c r="BI984" s="11"/>
      <c r="BJ984" s="11"/>
      <c r="BK984" s="11"/>
      <c r="BL984" s="11"/>
      <c r="BV984" s="3"/>
      <c r="BW984" s="3"/>
    </row>
    <row r="985" spans="8:75" x14ac:dyDescent="0.2">
      <c r="H985" s="84"/>
      <c r="AE985" s="47"/>
      <c r="AF985" s="10"/>
      <c r="AG985" s="11"/>
      <c r="AH985" s="10"/>
      <c r="AI985" s="11"/>
      <c r="AJ985" s="10"/>
      <c r="AK985" s="10"/>
      <c r="AL985" s="6"/>
      <c r="AM985" s="10"/>
      <c r="AN985" s="11"/>
      <c r="AO985" s="11"/>
      <c r="AP985" s="11"/>
      <c r="AQ985" s="6"/>
      <c r="AR985" s="10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1"/>
      <c r="BH985" s="11"/>
      <c r="BI985" s="11"/>
      <c r="BJ985" s="11"/>
      <c r="BK985" s="11"/>
      <c r="BL985" s="11"/>
      <c r="BV985" s="3"/>
      <c r="BW985" s="3"/>
    </row>
    <row r="986" spans="8:75" x14ac:dyDescent="0.2">
      <c r="H986" s="84"/>
      <c r="AE986" s="47"/>
      <c r="AF986" s="10"/>
      <c r="AG986" s="11"/>
      <c r="AH986" s="10"/>
      <c r="AI986" s="11"/>
      <c r="AJ986" s="10"/>
      <c r="AK986" s="10"/>
      <c r="AL986" s="6"/>
      <c r="AM986" s="10"/>
      <c r="AN986" s="11"/>
      <c r="AO986" s="11"/>
      <c r="AP986" s="11"/>
      <c r="AQ986" s="6"/>
      <c r="AR986" s="10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1"/>
      <c r="BH986" s="11"/>
      <c r="BI986" s="11"/>
      <c r="BJ986" s="11"/>
      <c r="BK986" s="11"/>
      <c r="BL986" s="11"/>
      <c r="BV986" s="3"/>
      <c r="BW986" s="3"/>
    </row>
    <row r="987" spans="8:75" x14ac:dyDescent="0.2">
      <c r="H987" s="84"/>
      <c r="AE987" s="47"/>
      <c r="AF987" s="10"/>
      <c r="AG987" s="11"/>
      <c r="AH987" s="10"/>
      <c r="AI987" s="11"/>
      <c r="AJ987" s="10"/>
      <c r="AK987" s="10"/>
      <c r="AL987" s="6"/>
      <c r="AM987" s="10"/>
      <c r="AN987" s="11"/>
      <c r="AO987" s="11"/>
      <c r="AP987" s="11"/>
      <c r="AQ987" s="6"/>
      <c r="AR987" s="10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1"/>
      <c r="BH987" s="11"/>
      <c r="BI987" s="11"/>
      <c r="BJ987" s="11"/>
      <c r="BK987" s="11"/>
      <c r="BL987" s="11"/>
      <c r="BV987" s="3"/>
      <c r="BW987" s="3"/>
    </row>
    <row r="988" spans="8:75" x14ac:dyDescent="0.2">
      <c r="H988" s="84"/>
      <c r="AE988" s="47"/>
      <c r="AF988" s="10"/>
      <c r="AG988" s="11"/>
      <c r="AH988" s="10"/>
      <c r="AI988" s="11"/>
      <c r="AJ988" s="10"/>
      <c r="AK988" s="10"/>
      <c r="AL988" s="6"/>
      <c r="AM988" s="10"/>
      <c r="AN988" s="11"/>
      <c r="AO988" s="11"/>
      <c r="AP988" s="11"/>
      <c r="AQ988" s="6"/>
      <c r="AR988" s="10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1"/>
      <c r="BH988" s="11"/>
      <c r="BI988" s="11"/>
      <c r="BJ988" s="11"/>
      <c r="BK988" s="11"/>
      <c r="BL988" s="11"/>
      <c r="BV988" s="3"/>
      <c r="BW988" s="3"/>
    </row>
    <row r="989" spans="8:75" x14ac:dyDescent="0.2">
      <c r="H989" s="84"/>
      <c r="AE989" s="47"/>
      <c r="AF989" s="10"/>
      <c r="AG989" s="11"/>
      <c r="AH989" s="10"/>
      <c r="AI989" s="11"/>
      <c r="AJ989" s="10"/>
      <c r="AK989" s="10"/>
      <c r="AL989" s="6"/>
      <c r="AM989" s="10"/>
      <c r="AN989" s="11"/>
      <c r="AO989" s="11"/>
      <c r="AP989" s="11"/>
      <c r="AQ989" s="6"/>
      <c r="AR989" s="10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1"/>
      <c r="BH989" s="11"/>
      <c r="BI989" s="11"/>
      <c r="BJ989" s="11"/>
      <c r="BK989" s="11"/>
      <c r="BL989" s="11"/>
      <c r="BV989" s="3"/>
      <c r="BW989" s="3"/>
    </row>
    <row r="990" spans="8:75" x14ac:dyDescent="0.2">
      <c r="H990" s="84"/>
      <c r="AE990" s="47"/>
      <c r="AF990" s="10"/>
      <c r="AG990" s="11"/>
      <c r="AH990" s="10"/>
      <c r="AI990" s="11"/>
      <c r="AJ990" s="10"/>
      <c r="AK990" s="10"/>
      <c r="AL990" s="6"/>
      <c r="AM990" s="10"/>
      <c r="AN990" s="11"/>
      <c r="AO990" s="11"/>
      <c r="AP990" s="11"/>
      <c r="AQ990" s="6"/>
      <c r="AR990" s="10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1"/>
      <c r="BH990" s="11"/>
      <c r="BI990" s="11"/>
      <c r="BJ990" s="11"/>
      <c r="BK990" s="11"/>
      <c r="BL990" s="11"/>
      <c r="BV990" s="3"/>
      <c r="BW990" s="3"/>
    </row>
    <row r="991" spans="8:75" x14ac:dyDescent="0.2">
      <c r="H991" s="84"/>
      <c r="AE991" s="47"/>
      <c r="AF991" s="10"/>
      <c r="AG991" s="11"/>
      <c r="AH991" s="10"/>
      <c r="AI991" s="11"/>
      <c r="AJ991" s="10"/>
      <c r="AK991" s="10"/>
      <c r="AL991" s="6"/>
      <c r="AM991" s="10"/>
      <c r="AN991" s="11"/>
      <c r="AO991" s="11"/>
      <c r="AP991" s="11"/>
      <c r="AQ991" s="6"/>
      <c r="AR991" s="10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1"/>
      <c r="BH991" s="11"/>
      <c r="BI991" s="11"/>
      <c r="BJ991" s="11"/>
      <c r="BK991" s="11"/>
      <c r="BL991" s="11"/>
      <c r="BV991" s="3"/>
      <c r="BW991" s="3"/>
    </row>
    <row r="992" spans="8:75" x14ac:dyDescent="0.2">
      <c r="H992" s="84"/>
      <c r="AE992" s="47"/>
      <c r="AF992" s="10"/>
      <c r="AG992" s="11"/>
      <c r="AH992" s="10"/>
      <c r="AI992" s="11"/>
      <c r="AJ992" s="10"/>
      <c r="AK992" s="10"/>
      <c r="AL992" s="6"/>
      <c r="AM992" s="10"/>
      <c r="AN992" s="11"/>
      <c r="AO992" s="11"/>
      <c r="AP992" s="11"/>
      <c r="AQ992" s="6"/>
      <c r="AR992" s="10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1"/>
      <c r="BH992" s="11"/>
      <c r="BI992" s="11"/>
      <c r="BJ992" s="11"/>
      <c r="BK992" s="11"/>
      <c r="BL992" s="11"/>
      <c r="BV992" s="3"/>
      <c r="BW992" s="3"/>
    </row>
    <row r="993" spans="8:75" x14ac:dyDescent="0.2">
      <c r="H993" s="84"/>
      <c r="AE993" s="47"/>
      <c r="AF993" s="10"/>
      <c r="AG993" s="11"/>
      <c r="AH993" s="10"/>
      <c r="AI993" s="11"/>
      <c r="AJ993" s="10"/>
      <c r="AK993" s="10"/>
      <c r="AL993" s="6"/>
      <c r="AM993" s="10"/>
      <c r="AN993" s="11"/>
      <c r="AO993" s="11"/>
      <c r="AP993" s="11"/>
      <c r="AQ993" s="6"/>
      <c r="AR993" s="10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1"/>
      <c r="BH993" s="11"/>
      <c r="BI993" s="11"/>
      <c r="BJ993" s="11"/>
      <c r="BK993" s="11"/>
      <c r="BL993" s="11"/>
      <c r="BV993" s="3"/>
      <c r="BW993" s="3"/>
    </row>
    <row r="994" spans="8:75" x14ac:dyDescent="0.2">
      <c r="H994" s="84"/>
      <c r="AE994" s="47"/>
      <c r="AF994" s="10"/>
      <c r="AG994" s="11"/>
      <c r="AH994" s="10"/>
      <c r="AI994" s="11"/>
      <c r="AJ994" s="10"/>
      <c r="AK994" s="10"/>
      <c r="AL994" s="6"/>
      <c r="AM994" s="10"/>
      <c r="AN994" s="11"/>
      <c r="AO994" s="11"/>
      <c r="AP994" s="11"/>
      <c r="AQ994" s="6"/>
      <c r="AR994" s="10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1"/>
      <c r="BH994" s="11"/>
      <c r="BI994" s="11"/>
      <c r="BJ994" s="11"/>
      <c r="BK994" s="11"/>
      <c r="BL994" s="11"/>
      <c r="BV994" s="3"/>
      <c r="BW994" s="3"/>
    </row>
    <row r="995" spans="8:75" x14ac:dyDescent="0.2">
      <c r="H995" s="84"/>
      <c r="AE995" s="47"/>
      <c r="AF995" s="10"/>
      <c r="AG995" s="11"/>
      <c r="AH995" s="10"/>
      <c r="AI995" s="11"/>
      <c r="AJ995" s="10"/>
      <c r="AK995" s="10"/>
      <c r="AL995" s="6"/>
      <c r="AM995" s="10"/>
      <c r="AN995" s="11"/>
      <c r="AO995" s="11"/>
      <c r="AP995" s="11"/>
      <c r="AQ995" s="6"/>
      <c r="AR995" s="10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1"/>
      <c r="BH995" s="11"/>
      <c r="BI995" s="11"/>
      <c r="BJ995" s="11"/>
      <c r="BK995" s="11"/>
      <c r="BL995" s="11"/>
      <c r="BV995" s="3"/>
      <c r="BW995" s="3"/>
    </row>
    <row r="996" spans="8:75" x14ac:dyDescent="0.2">
      <c r="H996" s="84"/>
      <c r="AE996" s="47"/>
      <c r="AF996" s="10"/>
      <c r="AG996" s="11"/>
      <c r="AH996" s="10"/>
      <c r="AI996" s="11"/>
      <c r="AJ996" s="10"/>
      <c r="AK996" s="10"/>
      <c r="AL996" s="6"/>
      <c r="AM996" s="10"/>
      <c r="AN996" s="11"/>
      <c r="AO996" s="11"/>
      <c r="AP996" s="11"/>
      <c r="AQ996" s="6"/>
      <c r="AR996" s="10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1"/>
      <c r="BH996" s="11"/>
      <c r="BI996" s="11"/>
      <c r="BJ996" s="11"/>
      <c r="BK996" s="11"/>
      <c r="BL996" s="11"/>
      <c r="BV996" s="3"/>
      <c r="BW996" s="3"/>
    </row>
    <row r="997" spans="8:75" x14ac:dyDescent="0.2">
      <c r="H997" s="84"/>
      <c r="AE997" s="47"/>
      <c r="AF997" s="10"/>
      <c r="AG997" s="11"/>
      <c r="AH997" s="10"/>
      <c r="AI997" s="11"/>
      <c r="AJ997" s="10"/>
      <c r="AK997" s="10"/>
      <c r="AL997" s="6"/>
      <c r="AM997" s="10"/>
      <c r="AN997" s="11"/>
      <c r="AO997" s="11"/>
      <c r="AP997" s="11"/>
      <c r="AQ997" s="6"/>
      <c r="AR997" s="10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1"/>
      <c r="BH997" s="11"/>
      <c r="BI997" s="11"/>
      <c r="BJ997" s="11"/>
      <c r="BK997" s="11"/>
      <c r="BL997" s="11"/>
      <c r="BV997" s="3"/>
      <c r="BW997" s="3"/>
    </row>
    <row r="998" spans="8:75" x14ac:dyDescent="0.2">
      <c r="H998" s="84"/>
      <c r="AE998" s="47"/>
      <c r="AF998" s="10"/>
      <c r="AG998" s="11"/>
      <c r="AH998" s="10"/>
      <c r="AI998" s="11"/>
      <c r="AJ998" s="10"/>
      <c r="AK998" s="10"/>
      <c r="AL998" s="6"/>
      <c r="AM998" s="10"/>
      <c r="AN998" s="11"/>
      <c r="AO998" s="11"/>
      <c r="AP998" s="11"/>
      <c r="AQ998" s="6"/>
      <c r="AR998" s="10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1"/>
      <c r="BH998" s="11"/>
      <c r="BI998" s="11"/>
      <c r="BJ998" s="11"/>
      <c r="BK998" s="11"/>
      <c r="BL998" s="11"/>
      <c r="BV998" s="3"/>
      <c r="BW998" s="3"/>
    </row>
    <row r="999" spans="8:75" x14ac:dyDescent="0.2">
      <c r="H999" s="84"/>
      <c r="AE999" s="47"/>
      <c r="AF999" s="10"/>
      <c r="AG999" s="11"/>
      <c r="AH999" s="10"/>
      <c r="AI999" s="11"/>
      <c r="AJ999" s="10"/>
      <c r="AK999" s="10"/>
      <c r="AL999" s="6"/>
      <c r="AM999" s="10"/>
      <c r="AN999" s="11"/>
      <c r="AO999" s="11"/>
      <c r="AP999" s="11"/>
      <c r="AQ999" s="6"/>
      <c r="AR999" s="10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1"/>
      <c r="BH999" s="11"/>
      <c r="BI999" s="11"/>
      <c r="BJ999" s="11"/>
      <c r="BK999" s="11"/>
      <c r="BL999" s="11"/>
      <c r="BV999" s="3"/>
      <c r="BW999" s="3"/>
    </row>
    <row r="1000" spans="8:75" x14ac:dyDescent="0.2">
      <c r="H1000" s="84"/>
      <c r="AE1000" s="47"/>
      <c r="AF1000" s="10"/>
      <c r="AG1000" s="11"/>
      <c r="AH1000" s="10"/>
      <c r="AI1000" s="11"/>
      <c r="AJ1000" s="10"/>
      <c r="AK1000" s="10"/>
      <c r="AL1000" s="6"/>
      <c r="AM1000" s="10"/>
      <c r="AN1000" s="11"/>
      <c r="AO1000" s="11"/>
      <c r="AP1000" s="11"/>
      <c r="AQ1000" s="6"/>
      <c r="AR1000" s="10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1"/>
      <c r="BH1000" s="11"/>
      <c r="BI1000" s="11"/>
      <c r="BJ1000" s="11"/>
      <c r="BK1000" s="11"/>
      <c r="BL1000" s="11"/>
      <c r="BV1000" s="3"/>
      <c r="BW1000" s="3"/>
    </row>
    <row r="1001" spans="8:75" x14ac:dyDescent="0.2">
      <c r="H1001" s="84"/>
      <c r="AE1001" s="47"/>
      <c r="AF1001" s="10"/>
      <c r="AG1001" s="11"/>
      <c r="AH1001" s="10"/>
      <c r="AI1001" s="11"/>
      <c r="AJ1001" s="10"/>
      <c r="AK1001" s="10"/>
      <c r="AL1001" s="6"/>
      <c r="AM1001" s="10"/>
      <c r="AN1001" s="11"/>
      <c r="AO1001" s="11"/>
      <c r="AP1001" s="11"/>
      <c r="AQ1001" s="6"/>
      <c r="AR1001" s="10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1"/>
      <c r="BH1001" s="11"/>
      <c r="BI1001" s="11"/>
      <c r="BJ1001" s="11"/>
      <c r="BK1001" s="11"/>
      <c r="BL1001" s="11"/>
      <c r="BV1001" s="3"/>
      <c r="BW1001" s="3"/>
    </row>
    <row r="1002" spans="8:75" x14ac:dyDescent="0.2">
      <c r="H1002" s="84"/>
      <c r="AE1002" s="47"/>
      <c r="AF1002" s="10"/>
      <c r="AG1002" s="11"/>
      <c r="AH1002" s="10"/>
      <c r="AI1002" s="11"/>
      <c r="AJ1002" s="10"/>
      <c r="AK1002" s="10"/>
      <c r="AL1002" s="6"/>
      <c r="AM1002" s="10"/>
      <c r="AN1002" s="11"/>
      <c r="AO1002" s="11"/>
      <c r="AP1002" s="11"/>
      <c r="AQ1002" s="6"/>
      <c r="AR1002" s="10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1"/>
      <c r="BH1002" s="11"/>
      <c r="BI1002" s="11"/>
      <c r="BJ1002" s="11"/>
      <c r="BK1002" s="11"/>
      <c r="BL1002" s="11"/>
      <c r="BV1002" s="3"/>
      <c r="BW1002" s="3"/>
    </row>
    <row r="1003" spans="8:75" x14ac:dyDescent="0.2">
      <c r="H1003" s="84"/>
      <c r="AE1003" s="47"/>
      <c r="AF1003" s="10"/>
      <c r="AG1003" s="11"/>
      <c r="AH1003" s="10"/>
      <c r="AI1003" s="11"/>
      <c r="AJ1003" s="10"/>
      <c r="AK1003" s="10"/>
      <c r="AL1003" s="6"/>
      <c r="AM1003" s="10"/>
      <c r="AN1003" s="11"/>
      <c r="AO1003" s="11"/>
      <c r="AP1003" s="11"/>
      <c r="AQ1003" s="6"/>
      <c r="AR1003" s="10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1"/>
      <c r="BH1003" s="11"/>
      <c r="BI1003" s="11"/>
      <c r="BJ1003" s="11"/>
      <c r="BK1003" s="11"/>
      <c r="BL1003" s="11"/>
      <c r="BV1003" s="3"/>
      <c r="BW1003" s="3"/>
    </row>
    <row r="1004" spans="8:75" x14ac:dyDescent="0.2">
      <c r="H1004" s="84"/>
      <c r="AE1004" s="47"/>
      <c r="AF1004" s="10"/>
      <c r="AG1004" s="11"/>
      <c r="AH1004" s="10"/>
      <c r="AI1004" s="11"/>
      <c r="AJ1004" s="10"/>
      <c r="AK1004" s="10"/>
      <c r="AL1004" s="6"/>
      <c r="AM1004" s="10"/>
      <c r="AN1004" s="11"/>
      <c r="AO1004" s="11"/>
      <c r="AP1004" s="11"/>
      <c r="AQ1004" s="6"/>
      <c r="AR1004" s="10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1"/>
      <c r="BH1004" s="11"/>
      <c r="BI1004" s="11"/>
      <c r="BJ1004" s="11"/>
      <c r="BK1004" s="11"/>
      <c r="BL1004" s="11"/>
      <c r="BV1004" s="3"/>
      <c r="BW1004" s="3"/>
    </row>
    <row r="1005" spans="8:75" x14ac:dyDescent="0.2">
      <c r="H1005" s="84"/>
      <c r="AE1005" s="47"/>
      <c r="AF1005" s="10"/>
      <c r="AG1005" s="11"/>
      <c r="AH1005" s="10"/>
      <c r="AI1005" s="11"/>
      <c r="AJ1005" s="10"/>
      <c r="AK1005" s="10"/>
      <c r="AL1005" s="6"/>
      <c r="AM1005" s="10"/>
      <c r="AN1005" s="11"/>
      <c r="AO1005" s="11"/>
      <c r="AP1005" s="11"/>
      <c r="AQ1005" s="6"/>
      <c r="AR1005" s="10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1"/>
      <c r="BH1005" s="11"/>
      <c r="BI1005" s="11"/>
      <c r="BJ1005" s="11"/>
      <c r="BK1005" s="11"/>
      <c r="BL1005" s="11"/>
      <c r="BV1005" s="3"/>
      <c r="BW1005" s="3"/>
    </row>
    <row r="1006" spans="8:75" x14ac:dyDescent="0.2">
      <c r="H1006" s="84"/>
      <c r="AE1006" s="47"/>
      <c r="AF1006" s="10"/>
      <c r="AG1006" s="11"/>
      <c r="AH1006" s="10"/>
      <c r="AI1006" s="11"/>
      <c r="AJ1006" s="10"/>
      <c r="AK1006" s="10"/>
      <c r="AL1006" s="6"/>
      <c r="AM1006" s="10"/>
      <c r="AN1006" s="11"/>
      <c r="AO1006" s="11"/>
      <c r="AP1006" s="11"/>
      <c r="AQ1006" s="6"/>
      <c r="AR1006" s="10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1"/>
      <c r="BH1006" s="11"/>
      <c r="BI1006" s="11"/>
      <c r="BJ1006" s="11"/>
      <c r="BK1006" s="11"/>
      <c r="BL1006" s="11"/>
      <c r="BV1006" s="3"/>
      <c r="BW1006" s="3"/>
    </row>
    <row r="1007" spans="8:75" x14ac:dyDescent="0.2">
      <c r="H1007" s="84"/>
      <c r="AE1007" s="47"/>
      <c r="AF1007" s="10"/>
      <c r="AG1007" s="11"/>
      <c r="AH1007" s="10"/>
      <c r="AI1007" s="11"/>
      <c r="AJ1007" s="10"/>
      <c r="AK1007" s="10"/>
      <c r="AL1007" s="6"/>
      <c r="AM1007" s="10"/>
      <c r="AN1007" s="11"/>
      <c r="AO1007" s="11"/>
      <c r="AP1007" s="11"/>
      <c r="AQ1007" s="6"/>
      <c r="AR1007" s="10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1"/>
      <c r="BH1007" s="11"/>
      <c r="BI1007" s="11"/>
      <c r="BJ1007" s="11"/>
      <c r="BK1007" s="11"/>
      <c r="BL1007" s="11"/>
      <c r="BV1007" s="3"/>
      <c r="BW1007" s="3"/>
    </row>
    <row r="1008" spans="8:75" x14ac:dyDescent="0.2">
      <c r="H1008" s="84"/>
      <c r="AE1008" s="47"/>
      <c r="AF1008" s="10"/>
      <c r="AG1008" s="11"/>
      <c r="AH1008" s="10"/>
      <c r="AI1008" s="11"/>
      <c r="AJ1008" s="10"/>
      <c r="AK1008" s="10"/>
      <c r="AL1008" s="6"/>
      <c r="AM1008" s="10"/>
      <c r="AN1008" s="11"/>
      <c r="AO1008" s="11"/>
      <c r="AP1008" s="11"/>
      <c r="AQ1008" s="6"/>
      <c r="AR1008" s="10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1"/>
      <c r="BH1008" s="11"/>
      <c r="BI1008" s="11"/>
      <c r="BJ1008" s="11"/>
      <c r="BK1008" s="11"/>
      <c r="BL1008" s="11"/>
      <c r="BV1008" s="3"/>
      <c r="BW1008" s="3"/>
    </row>
    <row r="1009" spans="8:75" x14ac:dyDescent="0.2">
      <c r="H1009" s="84"/>
      <c r="AE1009" s="47"/>
      <c r="AF1009" s="10"/>
      <c r="AG1009" s="11"/>
      <c r="AH1009" s="10"/>
      <c r="AI1009" s="11"/>
      <c r="AJ1009" s="10"/>
      <c r="AK1009" s="10"/>
      <c r="AL1009" s="6"/>
      <c r="AM1009" s="10"/>
      <c r="AN1009" s="11"/>
      <c r="AO1009" s="11"/>
      <c r="AP1009" s="11"/>
      <c r="AQ1009" s="6"/>
      <c r="AR1009" s="10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1"/>
      <c r="BH1009" s="11"/>
      <c r="BI1009" s="11"/>
      <c r="BJ1009" s="11"/>
      <c r="BK1009" s="11"/>
      <c r="BL1009" s="11"/>
      <c r="BV1009" s="3"/>
      <c r="BW1009" s="3"/>
    </row>
    <row r="1010" spans="8:75" x14ac:dyDescent="0.2">
      <c r="H1010" s="84"/>
      <c r="AE1010" s="47"/>
      <c r="AF1010" s="10"/>
      <c r="AG1010" s="11"/>
      <c r="AH1010" s="10"/>
      <c r="AI1010" s="11"/>
      <c r="AJ1010" s="10"/>
      <c r="AK1010" s="10"/>
      <c r="AL1010" s="6"/>
      <c r="AM1010" s="10"/>
      <c r="AN1010" s="11"/>
      <c r="AO1010" s="11"/>
      <c r="AP1010" s="11"/>
      <c r="AQ1010" s="6"/>
      <c r="AR1010" s="10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1"/>
      <c r="BH1010" s="11"/>
      <c r="BI1010" s="11"/>
      <c r="BJ1010" s="11"/>
      <c r="BK1010" s="11"/>
      <c r="BL1010" s="11"/>
      <c r="BV1010" s="3"/>
      <c r="BW1010" s="3"/>
    </row>
    <row r="1011" spans="8:75" x14ac:dyDescent="0.2">
      <c r="H1011" s="84"/>
      <c r="AE1011" s="47"/>
      <c r="AF1011" s="10"/>
      <c r="AG1011" s="11"/>
      <c r="AH1011" s="10"/>
      <c r="AI1011" s="11"/>
      <c r="AJ1011" s="10"/>
      <c r="AK1011" s="10"/>
      <c r="AL1011" s="6"/>
      <c r="AM1011" s="10"/>
      <c r="AN1011" s="11"/>
      <c r="AO1011" s="11"/>
      <c r="AP1011" s="11"/>
      <c r="AQ1011" s="6"/>
      <c r="AR1011" s="10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1"/>
      <c r="BH1011" s="11"/>
      <c r="BI1011" s="11"/>
      <c r="BJ1011" s="11"/>
      <c r="BK1011" s="11"/>
      <c r="BL1011" s="11"/>
      <c r="BV1011" s="3"/>
      <c r="BW1011" s="3"/>
    </row>
    <row r="1012" spans="8:75" x14ac:dyDescent="0.2">
      <c r="H1012" s="84"/>
      <c r="AE1012" s="47"/>
      <c r="AF1012" s="10"/>
      <c r="AG1012" s="11"/>
      <c r="AH1012" s="10"/>
      <c r="AI1012" s="11"/>
      <c r="AJ1012" s="10"/>
      <c r="AK1012" s="10"/>
      <c r="AL1012" s="6"/>
      <c r="AM1012" s="10"/>
      <c r="AN1012" s="11"/>
      <c r="AO1012" s="11"/>
      <c r="AP1012" s="11"/>
      <c r="AQ1012" s="6"/>
      <c r="AR1012" s="10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1"/>
      <c r="BH1012" s="11"/>
      <c r="BI1012" s="11"/>
      <c r="BJ1012" s="11"/>
      <c r="BK1012" s="11"/>
      <c r="BL1012" s="11"/>
      <c r="BV1012" s="3"/>
      <c r="BW1012" s="3"/>
    </row>
    <row r="1013" spans="8:75" x14ac:dyDescent="0.2">
      <c r="H1013" s="84"/>
      <c r="AE1013" s="47"/>
      <c r="AF1013" s="10"/>
      <c r="AG1013" s="11"/>
      <c r="AH1013" s="10"/>
      <c r="AI1013" s="11"/>
      <c r="AJ1013" s="10"/>
      <c r="AK1013" s="10"/>
      <c r="AL1013" s="6"/>
      <c r="AM1013" s="10"/>
      <c r="AN1013" s="11"/>
      <c r="AO1013" s="11"/>
      <c r="AP1013" s="11"/>
      <c r="AQ1013" s="6"/>
      <c r="AR1013" s="10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1"/>
      <c r="BH1013" s="11"/>
      <c r="BI1013" s="11"/>
      <c r="BJ1013" s="11"/>
      <c r="BK1013" s="11"/>
      <c r="BL1013" s="11"/>
      <c r="BV1013" s="3"/>
      <c r="BW1013" s="3"/>
    </row>
    <row r="1014" spans="8:75" x14ac:dyDescent="0.2">
      <c r="H1014" s="84"/>
      <c r="AE1014" s="47"/>
      <c r="AF1014" s="10"/>
      <c r="AG1014" s="11"/>
      <c r="AH1014" s="10"/>
      <c r="AI1014" s="11"/>
      <c r="AJ1014" s="10"/>
      <c r="AK1014" s="10"/>
      <c r="AL1014" s="6"/>
      <c r="AM1014" s="10"/>
      <c r="AN1014" s="11"/>
      <c r="AO1014" s="11"/>
      <c r="AP1014" s="11"/>
      <c r="AQ1014" s="6"/>
      <c r="AR1014" s="10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1"/>
      <c r="BH1014" s="11"/>
      <c r="BI1014" s="11"/>
      <c r="BJ1014" s="11"/>
      <c r="BK1014" s="11"/>
      <c r="BL1014" s="11"/>
      <c r="BV1014" s="3"/>
      <c r="BW1014" s="3"/>
    </row>
    <row r="1015" spans="8:75" x14ac:dyDescent="0.2">
      <c r="H1015" s="84"/>
      <c r="AE1015" s="47"/>
      <c r="AF1015" s="10"/>
      <c r="AG1015" s="11"/>
      <c r="AH1015" s="10"/>
      <c r="AI1015" s="11"/>
      <c r="AJ1015" s="10"/>
      <c r="AK1015" s="10"/>
      <c r="AL1015" s="6"/>
      <c r="AM1015" s="10"/>
      <c r="AN1015" s="11"/>
      <c r="AO1015" s="11"/>
      <c r="AP1015" s="11"/>
      <c r="AQ1015" s="6"/>
      <c r="AR1015" s="10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1"/>
      <c r="BH1015" s="11"/>
      <c r="BI1015" s="11"/>
      <c r="BJ1015" s="11"/>
      <c r="BK1015" s="11"/>
      <c r="BL1015" s="11"/>
      <c r="BV1015" s="3"/>
      <c r="BW1015" s="3"/>
    </row>
    <row r="1016" spans="8:75" x14ac:dyDescent="0.2">
      <c r="H1016" s="84"/>
      <c r="AE1016" s="47"/>
      <c r="AF1016" s="10"/>
      <c r="AG1016" s="11"/>
      <c r="AH1016" s="10"/>
      <c r="AI1016" s="11"/>
      <c r="AJ1016" s="10"/>
      <c r="AK1016" s="10"/>
      <c r="AL1016" s="6"/>
      <c r="AM1016" s="10"/>
      <c r="AN1016" s="11"/>
      <c r="AO1016" s="11"/>
      <c r="AP1016" s="11"/>
      <c r="AQ1016" s="6"/>
      <c r="AR1016" s="10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1"/>
      <c r="BH1016" s="11"/>
      <c r="BI1016" s="11"/>
      <c r="BJ1016" s="11"/>
      <c r="BK1016" s="11"/>
      <c r="BL1016" s="11"/>
      <c r="BV1016" s="3"/>
      <c r="BW1016" s="3"/>
    </row>
    <row r="1017" spans="8:75" x14ac:dyDescent="0.2">
      <c r="H1017" s="84"/>
      <c r="AE1017" s="47"/>
      <c r="AF1017" s="10"/>
      <c r="AG1017" s="11"/>
      <c r="AH1017" s="10"/>
      <c r="AI1017" s="11"/>
      <c r="AJ1017" s="10"/>
      <c r="AK1017" s="10"/>
      <c r="AL1017" s="6"/>
      <c r="AM1017" s="10"/>
      <c r="AN1017" s="11"/>
      <c r="AO1017" s="11"/>
      <c r="AP1017" s="11"/>
      <c r="AQ1017" s="6"/>
      <c r="AR1017" s="10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1"/>
      <c r="BH1017" s="11"/>
      <c r="BI1017" s="11"/>
      <c r="BJ1017" s="11"/>
      <c r="BK1017" s="11"/>
      <c r="BL1017" s="11"/>
      <c r="BV1017" s="3"/>
      <c r="BW1017" s="3"/>
    </row>
    <row r="1018" spans="8:75" x14ac:dyDescent="0.2">
      <c r="H1018" s="84"/>
      <c r="AE1018" s="47"/>
      <c r="AF1018" s="10"/>
      <c r="AG1018" s="11"/>
      <c r="AH1018" s="10"/>
      <c r="AI1018" s="11"/>
      <c r="AJ1018" s="10"/>
      <c r="AK1018" s="10"/>
      <c r="AL1018" s="6"/>
      <c r="AM1018" s="10"/>
      <c r="AN1018" s="11"/>
      <c r="AO1018" s="11"/>
      <c r="AP1018" s="11"/>
      <c r="AQ1018" s="6"/>
      <c r="AR1018" s="10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1"/>
      <c r="BH1018" s="11"/>
      <c r="BI1018" s="11"/>
      <c r="BJ1018" s="11"/>
      <c r="BK1018" s="11"/>
      <c r="BL1018" s="11"/>
      <c r="BV1018" s="3"/>
      <c r="BW1018" s="3"/>
    </row>
    <row r="1019" spans="8:75" x14ac:dyDescent="0.2">
      <c r="H1019" s="84"/>
      <c r="AE1019" s="47"/>
      <c r="AF1019" s="10"/>
      <c r="AG1019" s="11"/>
      <c r="AH1019" s="10"/>
      <c r="AI1019" s="11"/>
      <c r="AJ1019" s="10"/>
      <c r="AK1019" s="10"/>
      <c r="AL1019" s="6"/>
      <c r="AM1019" s="10"/>
      <c r="AN1019" s="11"/>
      <c r="AO1019" s="11"/>
      <c r="AP1019" s="11"/>
      <c r="AQ1019" s="6"/>
      <c r="AR1019" s="10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1"/>
      <c r="BH1019" s="11"/>
      <c r="BI1019" s="11"/>
      <c r="BJ1019" s="11"/>
      <c r="BK1019" s="11"/>
      <c r="BL1019" s="11"/>
      <c r="BV1019" s="3"/>
      <c r="BW1019" s="3"/>
    </row>
    <row r="1020" spans="8:75" x14ac:dyDescent="0.2">
      <c r="H1020" s="84"/>
      <c r="AE1020" s="47"/>
      <c r="AF1020" s="10"/>
      <c r="AG1020" s="11"/>
      <c r="AH1020" s="10"/>
      <c r="AI1020" s="11"/>
      <c r="AJ1020" s="10"/>
      <c r="AK1020" s="10"/>
      <c r="AL1020" s="6"/>
      <c r="AM1020" s="10"/>
      <c r="AN1020" s="11"/>
      <c r="AO1020" s="11"/>
      <c r="AP1020" s="11"/>
      <c r="AQ1020" s="6"/>
      <c r="AR1020" s="10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1"/>
      <c r="BH1020" s="11"/>
      <c r="BI1020" s="11"/>
      <c r="BJ1020" s="11"/>
      <c r="BK1020" s="11"/>
      <c r="BL1020" s="11"/>
      <c r="BV1020" s="3"/>
      <c r="BW1020" s="3"/>
    </row>
    <row r="1021" spans="8:75" x14ac:dyDescent="0.2">
      <c r="H1021" s="84"/>
      <c r="AE1021" s="47"/>
      <c r="AF1021" s="10"/>
      <c r="AG1021" s="11"/>
      <c r="AH1021" s="10"/>
      <c r="AI1021" s="11"/>
      <c r="AJ1021" s="10"/>
      <c r="AK1021" s="10"/>
      <c r="AL1021" s="6"/>
      <c r="AM1021" s="10"/>
      <c r="AN1021" s="11"/>
      <c r="AO1021" s="11"/>
      <c r="AP1021" s="11"/>
      <c r="AQ1021" s="6"/>
      <c r="AR1021" s="10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1"/>
      <c r="BH1021" s="11"/>
      <c r="BI1021" s="11"/>
      <c r="BJ1021" s="11"/>
      <c r="BK1021" s="11"/>
      <c r="BL1021" s="11"/>
      <c r="BV1021" s="3"/>
      <c r="BW1021" s="3"/>
    </row>
    <row r="1022" spans="8:75" x14ac:dyDescent="0.2">
      <c r="H1022" s="84"/>
      <c r="AE1022" s="47"/>
      <c r="AF1022" s="10"/>
      <c r="AG1022" s="11"/>
      <c r="AH1022" s="10"/>
      <c r="AI1022" s="11"/>
      <c r="AJ1022" s="10"/>
      <c r="AK1022" s="10"/>
      <c r="AL1022" s="6"/>
      <c r="AM1022" s="10"/>
      <c r="AN1022" s="11"/>
      <c r="AO1022" s="11"/>
      <c r="AP1022" s="11"/>
      <c r="AQ1022" s="6"/>
      <c r="AR1022" s="10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1"/>
      <c r="BH1022" s="11"/>
      <c r="BI1022" s="11"/>
      <c r="BJ1022" s="11"/>
      <c r="BK1022" s="11"/>
      <c r="BL1022" s="11"/>
      <c r="BV1022" s="3"/>
      <c r="BW1022" s="3"/>
    </row>
    <row r="1023" spans="8:75" x14ac:dyDescent="0.2">
      <c r="H1023" s="84"/>
      <c r="AE1023" s="47"/>
      <c r="AF1023" s="10"/>
      <c r="AG1023" s="11"/>
      <c r="AH1023" s="10"/>
      <c r="AI1023" s="11"/>
      <c r="AJ1023" s="10"/>
      <c r="AK1023" s="10"/>
      <c r="AL1023" s="6"/>
      <c r="AM1023" s="10"/>
      <c r="AN1023" s="11"/>
      <c r="AO1023" s="11"/>
      <c r="AP1023" s="11"/>
      <c r="AQ1023" s="6"/>
      <c r="AR1023" s="10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1"/>
      <c r="BH1023" s="11"/>
      <c r="BI1023" s="11"/>
      <c r="BJ1023" s="11"/>
      <c r="BK1023" s="11"/>
      <c r="BL1023" s="11"/>
      <c r="BV1023" s="3"/>
      <c r="BW1023" s="3"/>
    </row>
    <row r="1024" spans="8:75" x14ac:dyDescent="0.2">
      <c r="H1024" s="84"/>
      <c r="AE1024" s="47"/>
      <c r="AF1024" s="10"/>
      <c r="AG1024" s="11"/>
      <c r="AH1024" s="10"/>
      <c r="AI1024" s="11"/>
      <c r="AJ1024" s="10"/>
      <c r="AK1024" s="10"/>
      <c r="AL1024" s="6"/>
      <c r="AM1024" s="10"/>
      <c r="AN1024" s="11"/>
      <c r="AO1024" s="11"/>
      <c r="AP1024" s="11"/>
      <c r="AQ1024" s="6"/>
      <c r="AR1024" s="10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1"/>
      <c r="BH1024" s="11"/>
      <c r="BI1024" s="11"/>
      <c r="BJ1024" s="11"/>
      <c r="BK1024" s="11"/>
      <c r="BL1024" s="11"/>
      <c r="BV1024" s="3"/>
      <c r="BW1024" s="3"/>
    </row>
    <row r="1025" spans="8:75" x14ac:dyDescent="0.2">
      <c r="H1025" s="84"/>
      <c r="AE1025" s="47"/>
      <c r="AF1025" s="10"/>
      <c r="AG1025" s="11"/>
      <c r="AH1025" s="10"/>
      <c r="AI1025" s="11"/>
      <c r="AJ1025" s="10"/>
      <c r="AK1025" s="10"/>
      <c r="AL1025" s="6"/>
      <c r="AM1025" s="10"/>
      <c r="AN1025" s="11"/>
      <c r="AO1025" s="11"/>
      <c r="AP1025" s="11"/>
      <c r="AQ1025" s="6"/>
      <c r="AR1025" s="10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1"/>
      <c r="BH1025" s="11"/>
      <c r="BI1025" s="11"/>
      <c r="BJ1025" s="11"/>
      <c r="BK1025" s="11"/>
      <c r="BL1025" s="11"/>
      <c r="BV1025" s="3"/>
      <c r="BW1025" s="3"/>
    </row>
    <row r="1026" spans="8:75" x14ac:dyDescent="0.2">
      <c r="H1026" s="84"/>
      <c r="AE1026" s="47"/>
      <c r="AF1026" s="10"/>
      <c r="AG1026" s="11"/>
      <c r="AH1026" s="10"/>
      <c r="AI1026" s="11"/>
      <c r="AJ1026" s="10"/>
      <c r="AK1026" s="10"/>
      <c r="AL1026" s="6"/>
      <c r="AM1026" s="10"/>
      <c r="AN1026" s="11"/>
      <c r="AO1026" s="11"/>
      <c r="AP1026" s="11"/>
      <c r="AQ1026" s="6"/>
      <c r="AR1026" s="10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1"/>
      <c r="BH1026" s="11"/>
      <c r="BI1026" s="11"/>
      <c r="BJ1026" s="11"/>
      <c r="BK1026" s="11"/>
      <c r="BL1026" s="11"/>
      <c r="BV1026" s="3"/>
      <c r="BW1026" s="3"/>
    </row>
    <row r="1027" spans="8:75" x14ac:dyDescent="0.2">
      <c r="H1027" s="84"/>
      <c r="AE1027" s="47"/>
      <c r="AF1027" s="10"/>
      <c r="AG1027" s="11"/>
      <c r="AH1027" s="10"/>
      <c r="AI1027" s="11"/>
      <c r="AJ1027" s="10"/>
      <c r="AK1027" s="10"/>
      <c r="AL1027" s="6"/>
      <c r="AM1027" s="10"/>
      <c r="AN1027" s="11"/>
      <c r="AO1027" s="11"/>
      <c r="AP1027" s="11"/>
      <c r="AQ1027" s="6"/>
      <c r="AR1027" s="10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1"/>
      <c r="BH1027" s="11"/>
      <c r="BI1027" s="11"/>
      <c r="BJ1027" s="11"/>
      <c r="BK1027" s="11"/>
      <c r="BL1027" s="11"/>
      <c r="BV1027" s="3"/>
      <c r="BW1027" s="3"/>
    </row>
    <row r="1028" spans="8:75" x14ac:dyDescent="0.2">
      <c r="H1028" s="84"/>
      <c r="AE1028" s="47"/>
      <c r="AF1028" s="10"/>
      <c r="AG1028" s="11"/>
      <c r="AH1028" s="10"/>
      <c r="AI1028" s="11"/>
      <c r="AJ1028" s="10"/>
      <c r="AK1028" s="10"/>
      <c r="AL1028" s="6"/>
      <c r="AM1028" s="10"/>
      <c r="AN1028" s="11"/>
      <c r="AO1028" s="11"/>
      <c r="AP1028" s="11"/>
      <c r="AQ1028" s="6"/>
      <c r="AR1028" s="10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1"/>
      <c r="BH1028" s="11"/>
      <c r="BI1028" s="11"/>
      <c r="BJ1028" s="11"/>
      <c r="BK1028" s="11"/>
      <c r="BL1028" s="11"/>
      <c r="BV1028" s="3"/>
      <c r="BW1028" s="3"/>
    </row>
    <row r="1029" spans="8:75" x14ac:dyDescent="0.2">
      <c r="H1029" s="84"/>
      <c r="AE1029" s="47"/>
      <c r="AF1029" s="10"/>
      <c r="AG1029" s="11"/>
      <c r="AH1029" s="10"/>
      <c r="AI1029" s="11"/>
      <c r="AJ1029" s="10"/>
      <c r="AK1029" s="10"/>
      <c r="AL1029" s="6"/>
      <c r="AM1029" s="10"/>
      <c r="AN1029" s="11"/>
      <c r="AO1029" s="11"/>
      <c r="AP1029" s="11"/>
      <c r="AQ1029" s="6"/>
      <c r="AR1029" s="10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1"/>
      <c r="BH1029" s="11"/>
      <c r="BI1029" s="11"/>
      <c r="BJ1029" s="11"/>
      <c r="BK1029" s="11"/>
      <c r="BL1029" s="11"/>
      <c r="BV1029" s="3"/>
      <c r="BW1029" s="3"/>
    </row>
    <row r="1030" spans="8:75" x14ac:dyDescent="0.2">
      <c r="H1030" s="84"/>
      <c r="AE1030" s="47"/>
      <c r="AF1030" s="10"/>
      <c r="AG1030" s="11"/>
      <c r="AH1030" s="10"/>
      <c r="AI1030" s="11"/>
      <c r="AJ1030" s="10"/>
      <c r="AK1030" s="10"/>
      <c r="AL1030" s="6"/>
      <c r="AM1030" s="10"/>
      <c r="AN1030" s="11"/>
      <c r="AO1030" s="11"/>
      <c r="AP1030" s="11"/>
      <c r="AQ1030" s="6"/>
      <c r="AR1030" s="10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1"/>
      <c r="BH1030" s="11"/>
      <c r="BI1030" s="11"/>
      <c r="BJ1030" s="11"/>
      <c r="BK1030" s="11"/>
      <c r="BL1030" s="11"/>
      <c r="BV1030" s="3"/>
      <c r="BW1030" s="3"/>
    </row>
    <row r="1031" spans="8:75" x14ac:dyDescent="0.2">
      <c r="H1031" s="84"/>
      <c r="AE1031" s="47"/>
      <c r="AF1031" s="10"/>
      <c r="AG1031" s="11"/>
      <c r="AH1031" s="10"/>
      <c r="AI1031" s="11"/>
      <c r="AJ1031" s="10"/>
      <c r="AK1031" s="10"/>
      <c r="AL1031" s="6"/>
      <c r="AM1031" s="10"/>
      <c r="AN1031" s="11"/>
      <c r="AO1031" s="11"/>
      <c r="AP1031" s="11"/>
      <c r="AQ1031" s="6"/>
      <c r="AR1031" s="10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1"/>
      <c r="BH1031" s="11"/>
      <c r="BI1031" s="11"/>
      <c r="BJ1031" s="11"/>
      <c r="BK1031" s="11"/>
      <c r="BL1031" s="11"/>
      <c r="BV1031" s="3"/>
      <c r="BW1031" s="3"/>
    </row>
    <row r="1032" spans="8:75" x14ac:dyDescent="0.2">
      <c r="H1032" s="84"/>
      <c r="AE1032" s="47"/>
      <c r="AF1032" s="10"/>
      <c r="AG1032" s="11"/>
      <c r="AH1032" s="10"/>
      <c r="AI1032" s="11"/>
      <c r="AJ1032" s="10"/>
      <c r="AK1032" s="10"/>
      <c r="AL1032" s="6"/>
      <c r="AM1032" s="10"/>
      <c r="AN1032" s="11"/>
      <c r="AO1032" s="11"/>
      <c r="AP1032" s="11"/>
      <c r="AQ1032" s="6"/>
      <c r="AR1032" s="10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V1032" s="3"/>
      <c r="BW1032" s="3"/>
    </row>
    <row r="1033" spans="8:75" x14ac:dyDescent="0.2">
      <c r="H1033" s="84"/>
      <c r="AE1033" s="47"/>
      <c r="AF1033" s="10"/>
      <c r="AG1033" s="11"/>
      <c r="AH1033" s="10"/>
      <c r="AI1033" s="11"/>
      <c r="AJ1033" s="10"/>
      <c r="AK1033" s="10"/>
      <c r="AL1033" s="6"/>
      <c r="AM1033" s="10"/>
      <c r="AN1033" s="11"/>
      <c r="AO1033" s="11"/>
      <c r="AP1033" s="11"/>
      <c r="AQ1033" s="6"/>
      <c r="AR1033" s="10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V1033" s="3"/>
      <c r="BW1033" s="3"/>
    </row>
    <row r="1034" spans="8:75" x14ac:dyDescent="0.2">
      <c r="H1034" s="84"/>
      <c r="AE1034" s="47"/>
      <c r="AF1034" s="10"/>
      <c r="AG1034" s="11"/>
      <c r="AH1034" s="10"/>
      <c r="AI1034" s="11"/>
      <c r="AJ1034" s="10"/>
      <c r="AK1034" s="10"/>
      <c r="AL1034" s="6"/>
      <c r="AM1034" s="10"/>
      <c r="AN1034" s="11"/>
      <c r="AO1034" s="11"/>
      <c r="AP1034" s="11"/>
      <c r="AQ1034" s="6"/>
      <c r="AR1034" s="10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V1034" s="3"/>
      <c r="BW1034" s="3"/>
    </row>
    <row r="1035" spans="8:75" x14ac:dyDescent="0.2">
      <c r="H1035" s="84"/>
      <c r="AE1035" s="47"/>
      <c r="AF1035" s="10"/>
      <c r="AG1035" s="11"/>
      <c r="AH1035" s="10"/>
      <c r="AI1035" s="10"/>
      <c r="AJ1035" s="10"/>
      <c r="AK1035" s="6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</row>
    <row r="1036" spans="8:75" x14ac:dyDescent="0.2">
      <c r="H1036" s="84"/>
      <c r="AE1036" s="47"/>
      <c r="AF1036" s="10"/>
      <c r="AG1036" s="11"/>
      <c r="AH1036" s="10"/>
      <c r="AI1036" s="10"/>
      <c r="AJ1036" s="10"/>
      <c r="AK1036" s="6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</row>
    <row r="1037" spans="8:75" x14ac:dyDescent="0.2">
      <c r="H1037" s="84"/>
      <c r="AE1037" s="47"/>
      <c r="AF1037" s="10"/>
      <c r="AG1037" s="11"/>
      <c r="AH1037" s="10"/>
      <c r="AI1037" s="10"/>
      <c r="AJ1037" s="10"/>
      <c r="AK1037" s="6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</row>
    <row r="1038" spans="8:75" x14ac:dyDescent="0.2">
      <c r="H1038" s="84"/>
      <c r="AE1038" s="47"/>
      <c r="AF1038" s="10"/>
      <c r="AG1038" s="11"/>
      <c r="AH1038" s="10"/>
      <c r="AI1038" s="10"/>
      <c r="AJ1038" s="10"/>
      <c r="AK1038" s="6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</row>
    <row r="1039" spans="8:75" x14ac:dyDescent="0.2">
      <c r="H1039" s="84"/>
      <c r="AE1039" s="47"/>
      <c r="AF1039" s="10"/>
      <c r="AG1039" s="11"/>
      <c r="AH1039" s="10"/>
      <c r="AI1039" s="10"/>
      <c r="AJ1039" s="10"/>
      <c r="AK1039" s="6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</row>
    <row r="1040" spans="8:75" x14ac:dyDescent="0.2">
      <c r="H1040" s="84"/>
      <c r="AE1040" s="47"/>
      <c r="AF1040" s="10"/>
      <c r="AG1040" s="11"/>
      <c r="AH1040" s="10"/>
      <c r="AI1040" s="10"/>
      <c r="AJ1040" s="10"/>
      <c r="AK1040" s="6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</row>
    <row r="1041" spans="8:47" x14ac:dyDescent="0.2">
      <c r="H1041" s="84"/>
      <c r="AE1041" s="47"/>
      <c r="AF1041" s="10"/>
      <c r="AG1041" s="11"/>
      <c r="AH1041" s="10"/>
      <c r="AI1041" s="10"/>
      <c r="AJ1041" s="10"/>
      <c r="AK1041" s="6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</row>
    <row r="1042" spans="8:47" x14ac:dyDescent="0.2">
      <c r="H1042" s="84"/>
      <c r="AE1042" s="47"/>
      <c r="AF1042" s="10"/>
      <c r="AG1042" s="11"/>
      <c r="AH1042" s="10"/>
      <c r="AI1042" s="10"/>
      <c r="AJ1042" s="10"/>
      <c r="AK1042" s="6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</row>
    <row r="1043" spans="8:47" x14ac:dyDescent="0.2">
      <c r="H1043" s="84"/>
      <c r="AE1043" s="47"/>
      <c r="AF1043" s="10"/>
      <c r="AG1043" s="11"/>
      <c r="AH1043" s="10"/>
      <c r="AI1043" s="10"/>
      <c r="AJ1043" s="10"/>
      <c r="AK1043" s="6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</row>
    <row r="1044" spans="8:47" x14ac:dyDescent="0.2">
      <c r="H1044" s="84"/>
      <c r="AE1044" s="47"/>
      <c r="AF1044" s="10"/>
      <c r="AG1044" s="11"/>
      <c r="AH1044" s="10"/>
      <c r="AI1044" s="10"/>
      <c r="AJ1044" s="10"/>
      <c r="AK1044" s="6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</row>
    <row r="1045" spans="8:47" x14ac:dyDescent="0.2">
      <c r="H1045" s="84"/>
      <c r="AE1045" s="47"/>
      <c r="AF1045" s="10"/>
      <c r="AG1045" s="11"/>
      <c r="AH1045" s="10"/>
      <c r="AI1045" s="10"/>
      <c r="AJ1045" s="10"/>
      <c r="AK1045" s="6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</row>
    <row r="1046" spans="8:47" x14ac:dyDescent="0.2">
      <c r="H1046" s="84"/>
      <c r="AE1046" s="47"/>
      <c r="AF1046" s="10"/>
      <c r="AG1046" s="11"/>
      <c r="AH1046" s="10"/>
      <c r="AI1046" s="10"/>
      <c r="AJ1046" s="10"/>
      <c r="AK1046" s="6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</row>
    <row r="1047" spans="8:47" x14ac:dyDescent="0.2">
      <c r="H1047" s="84"/>
      <c r="AE1047" s="47"/>
      <c r="AF1047" s="10"/>
      <c r="AG1047" s="11"/>
      <c r="AH1047" s="10"/>
      <c r="AI1047" s="10"/>
      <c r="AJ1047" s="10"/>
      <c r="AK1047" s="6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</row>
    <row r="1048" spans="8:47" x14ac:dyDescent="0.2">
      <c r="H1048" s="84"/>
      <c r="AE1048" s="47"/>
      <c r="AF1048" s="10"/>
      <c r="AG1048" s="11"/>
      <c r="AH1048" s="10"/>
      <c r="AI1048" s="10"/>
      <c r="AJ1048" s="10"/>
      <c r="AK1048" s="6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</row>
    <row r="1049" spans="8:47" x14ac:dyDescent="0.2">
      <c r="H1049" s="84"/>
      <c r="AE1049" s="47"/>
      <c r="AF1049" s="10"/>
      <c r="AG1049" s="11"/>
      <c r="AH1049" s="10"/>
      <c r="AI1049" s="10"/>
      <c r="AJ1049" s="10"/>
      <c r="AK1049" s="6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</row>
    <row r="1050" spans="8:47" x14ac:dyDescent="0.2">
      <c r="H1050" s="84"/>
      <c r="AE1050" s="47"/>
      <c r="AF1050" s="10"/>
      <c r="AG1050" s="11"/>
      <c r="AH1050" s="10"/>
      <c r="AI1050" s="10"/>
      <c r="AJ1050" s="10"/>
      <c r="AK1050" s="6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</row>
    <row r="1051" spans="8:47" x14ac:dyDescent="0.2">
      <c r="H1051" s="84"/>
      <c r="AE1051" s="47"/>
      <c r="AF1051" s="10"/>
      <c r="AG1051" s="11"/>
      <c r="AH1051" s="10"/>
      <c r="AI1051" s="10"/>
      <c r="AJ1051" s="10"/>
      <c r="AK1051" s="6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</row>
    <row r="1052" spans="8:47" x14ac:dyDescent="0.2">
      <c r="H1052" s="84"/>
      <c r="AE1052" s="47"/>
      <c r="AF1052" s="10"/>
      <c r="AG1052" s="11"/>
      <c r="AH1052" s="10"/>
      <c r="AI1052" s="10"/>
      <c r="AJ1052" s="10"/>
      <c r="AK1052" s="6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</row>
    <row r="1053" spans="8:47" x14ac:dyDescent="0.2">
      <c r="H1053" s="84"/>
      <c r="AE1053" s="47"/>
      <c r="AF1053" s="10"/>
      <c r="AG1053" s="11"/>
      <c r="AH1053" s="10"/>
      <c r="AI1053" s="10"/>
      <c r="AJ1053" s="10"/>
      <c r="AK1053" s="6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</row>
    <row r="1054" spans="8:47" x14ac:dyDescent="0.2">
      <c r="H1054" s="84"/>
      <c r="AE1054" s="47"/>
      <c r="AF1054" s="10"/>
      <c r="AG1054" s="11"/>
      <c r="AH1054" s="10"/>
      <c r="AI1054" s="10"/>
      <c r="AJ1054" s="10"/>
      <c r="AK1054" s="6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</row>
    <row r="1055" spans="8:47" x14ac:dyDescent="0.2">
      <c r="H1055" s="84"/>
      <c r="AE1055" s="47"/>
      <c r="AF1055" s="10"/>
      <c r="AG1055" s="11"/>
      <c r="AH1055" s="10"/>
      <c r="AI1055" s="10"/>
      <c r="AJ1055" s="10"/>
      <c r="AK1055" s="6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</row>
    <row r="1056" spans="8:47" x14ac:dyDescent="0.2">
      <c r="H1056" s="84"/>
      <c r="AE1056" s="47"/>
      <c r="AF1056" s="10"/>
      <c r="AG1056" s="11"/>
      <c r="AH1056" s="10"/>
      <c r="AI1056" s="10"/>
      <c r="AJ1056" s="10"/>
      <c r="AK1056" s="6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</row>
    <row r="1057" spans="8:47" x14ac:dyDescent="0.2">
      <c r="H1057" s="84"/>
      <c r="AE1057" s="47"/>
      <c r="AF1057" s="10"/>
      <c r="AG1057" s="11"/>
      <c r="AH1057" s="10"/>
      <c r="AI1057" s="10"/>
      <c r="AJ1057" s="10"/>
      <c r="AK1057" s="6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</row>
    <row r="1058" spans="8:47" x14ac:dyDescent="0.2">
      <c r="H1058" s="84"/>
      <c r="AE1058" s="47"/>
      <c r="AF1058" s="10"/>
      <c r="AG1058" s="11"/>
      <c r="AH1058" s="10"/>
      <c r="AI1058" s="10"/>
      <c r="AJ1058" s="10"/>
      <c r="AK1058" s="6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</row>
    <row r="1059" spans="8:47" x14ac:dyDescent="0.2">
      <c r="H1059" s="84"/>
      <c r="AE1059" s="47"/>
      <c r="AF1059" s="10"/>
      <c r="AG1059" s="11"/>
      <c r="AH1059" s="10"/>
      <c r="AI1059" s="10"/>
      <c r="AJ1059" s="10"/>
      <c r="AK1059" s="6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</row>
    <row r="1060" spans="8:47" x14ac:dyDescent="0.2">
      <c r="H1060" s="84"/>
      <c r="AE1060" s="47"/>
      <c r="AF1060" s="10"/>
      <c r="AG1060" s="11"/>
      <c r="AH1060" s="10"/>
      <c r="AI1060" s="10"/>
      <c r="AJ1060" s="10"/>
      <c r="AK1060" s="6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</row>
    <row r="1061" spans="8:47" x14ac:dyDescent="0.2">
      <c r="H1061" s="84"/>
      <c r="AE1061" s="47"/>
      <c r="AF1061" s="10"/>
      <c r="AG1061" s="11"/>
      <c r="AH1061" s="10"/>
      <c r="AI1061" s="10"/>
      <c r="AJ1061" s="10"/>
      <c r="AK1061" s="6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</row>
    <row r="1062" spans="8:47" x14ac:dyDescent="0.2">
      <c r="H1062" s="84"/>
      <c r="AE1062" s="47"/>
      <c r="AF1062" s="10"/>
      <c r="AG1062" s="11"/>
      <c r="AH1062" s="10"/>
      <c r="AI1062" s="10"/>
      <c r="AJ1062" s="10"/>
      <c r="AK1062" s="6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</row>
    <row r="1063" spans="8:47" x14ac:dyDescent="0.2">
      <c r="H1063" s="84"/>
      <c r="AE1063" s="47"/>
      <c r="AF1063" s="10"/>
      <c r="AG1063" s="11"/>
      <c r="AH1063" s="10"/>
      <c r="AI1063" s="10"/>
      <c r="AJ1063" s="10"/>
      <c r="AK1063" s="6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</row>
    <row r="1064" spans="8:47" x14ac:dyDescent="0.2">
      <c r="H1064" s="84"/>
      <c r="AE1064" s="47"/>
      <c r="AF1064" s="10"/>
      <c r="AG1064" s="11"/>
      <c r="AH1064" s="10"/>
      <c r="AI1064" s="10"/>
      <c r="AJ1064" s="10"/>
      <c r="AK1064" s="6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</row>
    <row r="1065" spans="8:47" x14ac:dyDescent="0.2">
      <c r="H1065" s="84"/>
      <c r="AE1065" s="47"/>
      <c r="AF1065" s="10"/>
      <c r="AG1065" s="11"/>
      <c r="AH1065" s="10"/>
      <c r="AI1065" s="10"/>
      <c r="AJ1065" s="10"/>
      <c r="AK1065" s="6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</row>
    <row r="1066" spans="8:47" x14ac:dyDescent="0.2">
      <c r="H1066" s="84"/>
      <c r="AE1066" s="47"/>
      <c r="AF1066" s="10"/>
      <c r="AG1066" s="11"/>
      <c r="AH1066" s="10"/>
      <c r="AI1066" s="10"/>
      <c r="AJ1066" s="10"/>
      <c r="AK1066" s="6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</row>
    <row r="1067" spans="8:47" x14ac:dyDescent="0.2">
      <c r="H1067" s="84"/>
      <c r="AE1067" s="47"/>
      <c r="AF1067" s="10"/>
      <c r="AG1067" s="11"/>
      <c r="AH1067" s="10"/>
      <c r="AI1067" s="10"/>
      <c r="AJ1067" s="10"/>
      <c r="AK1067" s="6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</row>
    <row r="1068" spans="8:47" x14ac:dyDescent="0.2">
      <c r="H1068" s="84"/>
      <c r="AE1068" s="47"/>
      <c r="AF1068" s="10"/>
      <c r="AG1068" s="11"/>
      <c r="AH1068" s="10"/>
      <c r="AI1068" s="10"/>
      <c r="AJ1068" s="10"/>
      <c r="AK1068" s="6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</row>
    <row r="1069" spans="8:47" x14ac:dyDescent="0.2">
      <c r="H1069" s="84"/>
      <c r="AE1069" s="47"/>
      <c r="AF1069" s="10"/>
      <c r="AG1069" s="11"/>
      <c r="AH1069" s="10"/>
      <c r="AI1069" s="10"/>
      <c r="AJ1069" s="10"/>
      <c r="AK1069" s="6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</row>
    <row r="1070" spans="8:47" x14ac:dyDescent="0.2">
      <c r="H1070" s="84"/>
      <c r="AE1070" s="47"/>
      <c r="AF1070" s="10"/>
      <c r="AG1070" s="11"/>
      <c r="AH1070" s="10"/>
      <c r="AI1070" s="10"/>
      <c r="AJ1070" s="10"/>
      <c r="AK1070" s="6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</row>
    <row r="1071" spans="8:47" x14ac:dyDescent="0.2">
      <c r="H1071" s="84"/>
      <c r="AE1071" s="47"/>
      <c r="AF1071" s="10"/>
      <c r="AG1071" s="11"/>
      <c r="AH1071" s="10"/>
      <c r="AI1071" s="10"/>
      <c r="AJ1071" s="10"/>
      <c r="AK1071" s="6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</row>
    <row r="1072" spans="8:47" x14ac:dyDescent="0.2">
      <c r="H1072" s="84"/>
      <c r="AE1072" s="47"/>
      <c r="AF1072" s="10"/>
      <c r="AG1072" s="11"/>
      <c r="AH1072" s="10"/>
      <c r="AI1072" s="10"/>
      <c r="AJ1072" s="10"/>
      <c r="AK1072" s="6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</row>
    <row r="1073" spans="8:47" x14ac:dyDescent="0.2">
      <c r="H1073" s="84"/>
      <c r="AE1073" s="47"/>
      <c r="AF1073" s="10"/>
      <c r="AG1073" s="11"/>
      <c r="AH1073" s="10"/>
      <c r="AI1073" s="10"/>
      <c r="AJ1073" s="10"/>
      <c r="AK1073" s="6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</row>
    <row r="1074" spans="8:47" x14ac:dyDescent="0.2">
      <c r="H1074" s="84"/>
      <c r="AE1074" s="47"/>
      <c r="AF1074" s="10"/>
      <c r="AG1074" s="11"/>
      <c r="AH1074" s="10"/>
      <c r="AI1074" s="10"/>
      <c r="AJ1074" s="10"/>
      <c r="AK1074" s="6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</row>
    <row r="1075" spans="8:47" x14ac:dyDescent="0.2">
      <c r="H1075" s="84"/>
      <c r="AE1075" s="47"/>
      <c r="AF1075" s="10"/>
      <c r="AG1075" s="11"/>
      <c r="AH1075" s="10"/>
      <c r="AI1075" s="10"/>
      <c r="AJ1075" s="10"/>
      <c r="AK1075" s="6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</row>
    <row r="1076" spans="8:47" x14ac:dyDescent="0.2">
      <c r="H1076" s="84"/>
      <c r="AE1076" s="47"/>
      <c r="AF1076" s="10"/>
      <c r="AG1076" s="11"/>
      <c r="AH1076" s="10"/>
      <c r="AI1076" s="10"/>
      <c r="AJ1076" s="10"/>
      <c r="AK1076" s="6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</row>
    <row r="1077" spans="8:47" x14ac:dyDescent="0.2">
      <c r="H1077" s="84"/>
      <c r="AE1077" s="47"/>
      <c r="AF1077" s="10"/>
      <c r="AG1077" s="11"/>
      <c r="AH1077" s="10"/>
      <c r="AI1077" s="10"/>
      <c r="AJ1077" s="10"/>
      <c r="AK1077" s="6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</row>
    <row r="1078" spans="8:47" x14ac:dyDescent="0.2">
      <c r="H1078" s="84"/>
      <c r="AE1078" s="47"/>
      <c r="AF1078" s="10"/>
      <c r="AG1078" s="11"/>
      <c r="AH1078" s="10"/>
      <c r="AI1078" s="10"/>
      <c r="AJ1078" s="10"/>
      <c r="AK1078" s="6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</row>
    <row r="1079" spans="8:47" x14ac:dyDescent="0.2">
      <c r="H1079" s="84"/>
      <c r="AE1079" s="47"/>
      <c r="AF1079" s="10"/>
      <c r="AG1079" s="11"/>
      <c r="AH1079" s="10"/>
      <c r="AI1079" s="10"/>
      <c r="AJ1079" s="10"/>
      <c r="AK1079" s="6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</row>
    <row r="1080" spans="8:47" x14ac:dyDescent="0.2">
      <c r="H1080" s="84"/>
      <c r="AE1080" s="47"/>
      <c r="AF1080" s="10"/>
      <c r="AG1080" s="11"/>
      <c r="AH1080" s="10"/>
      <c r="AI1080" s="10"/>
      <c r="AJ1080" s="10"/>
      <c r="AK1080" s="6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</row>
    <row r="1081" spans="8:47" x14ac:dyDescent="0.2">
      <c r="H1081" s="84"/>
      <c r="AE1081" s="47"/>
      <c r="AF1081" s="10"/>
      <c r="AG1081" s="11"/>
      <c r="AH1081" s="10"/>
      <c r="AI1081" s="10"/>
      <c r="AJ1081" s="10"/>
      <c r="AK1081" s="6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</row>
    <row r="1082" spans="8:47" x14ac:dyDescent="0.2">
      <c r="H1082" s="84"/>
      <c r="AE1082" s="47"/>
      <c r="AF1082" s="10"/>
      <c r="AG1082" s="11"/>
      <c r="AH1082" s="10"/>
      <c r="AI1082" s="10"/>
      <c r="AJ1082" s="10"/>
      <c r="AK1082" s="6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</row>
    <row r="1083" spans="8:47" x14ac:dyDescent="0.2">
      <c r="H1083" s="84"/>
      <c r="AE1083" s="47"/>
      <c r="AF1083" s="10"/>
      <c r="AG1083" s="11"/>
      <c r="AH1083" s="10"/>
      <c r="AI1083" s="10"/>
      <c r="AJ1083" s="10"/>
      <c r="AK1083" s="6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</row>
    <row r="1084" spans="8:47" x14ac:dyDescent="0.2">
      <c r="H1084" s="84"/>
      <c r="AE1084" s="47"/>
      <c r="AF1084" s="10"/>
      <c r="AG1084" s="11"/>
      <c r="AH1084" s="10"/>
      <c r="AI1084" s="10"/>
      <c r="AJ1084" s="10"/>
      <c r="AK1084" s="6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</row>
    <row r="1085" spans="8:47" x14ac:dyDescent="0.2">
      <c r="H1085" s="84"/>
      <c r="AE1085" s="47"/>
      <c r="AF1085" s="10"/>
      <c r="AG1085" s="11"/>
      <c r="AH1085" s="10"/>
      <c r="AI1085" s="10"/>
      <c r="AJ1085" s="10"/>
      <c r="AK1085" s="6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</row>
    <row r="1086" spans="8:47" x14ac:dyDescent="0.2">
      <c r="H1086" s="84"/>
      <c r="AE1086" s="47"/>
      <c r="AF1086" s="10"/>
      <c r="AG1086" s="11"/>
      <c r="AH1086" s="10"/>
      <c r="AI1086" s="10"/>
      <c r="AJ1086" s="10"/>
      <c r="AK1086" s="6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</row>
    <row r="1087" spans="8:47" x14ac:dyDescent="0.2">
      <c r="H1087" s="84"/>
      <c r="AE1087" s="47"/>
      <c r="AF1087" s="10"/>
      <c r="AG1087" s="11"/>
      <c r="AH1087" s="10"/>
      <c r="AI1087" s="10"/>
      <c r="AJ1087" s="10"/>
      <c r="AK1087" s="6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</row>
    <row r="1088" spans="8:47" x14ac:dyDescent="0.2">
      <c r="H1088" s="84"/>
      <c r="AE1088" s="47"/>
      <c r="AF1088" s="10"/>
      <c r="AG1088" s="11"/>
      <c r="AH1088" s="10"/>
      <c r="AI1088" s="10"/>
      <c r="AJ1088" s="10"/>
      <c r="AK1088" s="6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</row>
    <row r="1089" spans="8:47" x14ac:dyDescent="0.2">
      <c r="H1089" s="84"/>
      <c r="AE1089" s="47"/>
      <c r="AF1089" s="10"/>
      <c r="AG1089" s="11"/>
      <c r="AH1089" s="10"/>
      <c r="AI1089" s="10"/>
      <c r="AJ1089" s="10"/>
      <c r="AK1089" s="6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</row>
    <row r="1090" spans="8:47" x14ac:dyDescent="0.2">
      <c r="H1090" s="84"/>
      <c r="AE1090" s="47"/>
      <c r="AF1090" s="10"/>
      <c r="AG1090" s="11"/>
      <c r="AH1090" s="10"/>
      <c r="AI1090" s="10"/>
      <c r="AJ1090" s="10"/>
      <c r="AK1090" s="6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</row>
    <row r="1091" spans="8:47" x14ac:dyDescent="0.2">
      <c r="H1091" s="84"/>
      <c r="AE1091" s="47"/>
      <c r="AF1091" s="10"/>
      <c r="AG1091" s="11"/>
      <c r="AH1091" s="10"/>
      <c r="AI1091" s="10"/>
      <c r="AJ1091" s="10"/>
      <c r="AK1091" s="6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</row>
    <row r="1092" spans="8:47" x14ac:dyDescent="0.2">
      <c r="H1092" s="84"/>
      <c r="AE1092" s="47"/>
      <c r="AF1092" s="10"/>
      <c r="AG1092" s="11"/>
      <c r="AH1092" s="10"/>
      <c r="AI1092" s="10"/>
      <c r="AJ1092" s="10"/>
      <c r="AK1092" s="6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</row>
    <row r="1093" spans="8:47" x14ac:dyDescent="0.2">
      <c r="H1093" s="84"/>
      <c r="AE1093" s="47"/>
      <c r="AF1093" s="10"/>
      <c r="AG1093" s="11"/>
      <c r="AH1093" s="10"/>
      <c r="AI1093" s="10"/>
      <c r="AJ1093" s="10"/>
      <c r="AK1093" s="6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</row>
    <row r="1094" spans="8:47" x14ac:dyDescent="0.2">
      <c r="H1094" s="84"/>
      <c r="AE1094" s="47"/>
      <c r="AF1094" s="10"/>
      <c r="AG1094" s="11"/>
      <c r="AH1094" s="10"/>
      <c r="AI1094" s="10"/>
      <c r="AJ1094" s="10"/>
      <c r="AK1094" s="6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</row>
    <row r="1095" spans="8:47" x14ac:dyDescent="0.2">
      <c r="H1095" s="84"/>
      <c r="AE1095" s="47"/>
      <c r="AF1095" s="10"/>
      <c r="AG1095" s="11"/>
      <c r="AH1095" s="10"/>
      <c r="AI1095" s="10"/>
      <c r="AJ1095" s="10"/>
      <c r="AK1095" s="6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</row>
    <row r="1096" spans="8:47" x14ac:dyDescent="0.2">
      <c r="H1096" s="84"/>
      <c r="AE1096" s="47"/>
      <c r="AF1096" s="10"/>
      <c r="AG1096" s="11"/>
      <c r="AH1096" s="10"/>
      <c r="AI1096" s="10"/>
      <c r="AJ1096" s="10"/>
      <c r="AK1096" s="6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</row>
    <row r="1097" spans="8:47" x14ac:dyDescent="0.2">
      <c r="H1097" s="84"/>
      <c r="AE1097" s="47"/>
      <c r="AF1097" s="10"/>
      <c r="AG1097" s="11"/>
      <c r="AH1097" s="10"/>
      <c r="AI1097" s="10"/>
      <c r="AJ1097" s="10"/>
      <c r="AK1097" s="6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</row>
    <row r="1098" spans="8:47" x14ac:dyDescent="0.2">
      <c r="H1098" s="84"/>
      <c r="AE1098" s="47"/>
      <c r="AF1098" s="10"/>
      <c r="AG1098" s="11"/>
      <c r="AH1098" s="10"/>
      <c r="AI1098" s="10"/>
      <c r="AJ1098" s="10"/>
      <c r="AK1098" s="6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</row>
    <row r="1099" spans="8:47" x14ac:dyDescent="0.2">
      <c r="H1099" s="84"/>
      <c r="AE1099" s="47"/>
      <c r="AF1099" s="10"/>
      <c r="AG1099" s="11"/>
      <c r="AH1099" s="10"/>
      <c r="AI1099" s="10"/>
      <c r="AJ1099" s="10"/>
      <c r="AK1099" s="6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</row>
    <row r="1100" spans="8:47" x14ac:dyDescent="0.2">
      <c r="H1100" s="84"/>
      <c r="AE1100" s="47"/>
      <c r="AF1100" s="10"/>
      <c r="AG1100" s="11"/>
      <c r="AH1100" s="10"/>
      <c r="AI1100" s="10"/>
      <c r="AJ1100" s="10"/>
      <c r="AK1100" s="6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</row>
    <row r="1101" spans="8:47" x14ac:dyDescent="0.2">
      <c r="H1101" s="84"/>
      <c r="AE1101" s="47"/>
      <c r="AF1101" s="10"/>
      <c r="AG1101" s="11"/>
      <c r="AH1101" s="10"/>
      <c r="AI1101" s="10"/>
      <c r="AJ1101" s="10"/>
      <c r="AK1101" s="6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</row>
    <row r="1102" spans="8:47" x14ac:dyDescent="0.2">
      <c r="H1102" s="84"/>
      <c r="AE1102" s="47"/>
      <c r="AF1102" s="10"/>
      <c r="AG1102" s="11"/>
      <c r="AH1102" s="10"/>
      <c r="AI1102" s="10"/>
      <c r="AJ1102" s="10"/>
      <c r="AK1102" s="6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</row>
    <row r="1103" spans="8:47" x14ac:dyDescent="0.2">
      <c r="H1103" s="84"/>
      <c r="AE1103" s="47"/>
      <c r="AF1103" s="10"/>
      <c r="AG1103" s="11"/>
      <c r="AH1103" s="10"/>
      <c r="AI1103" s="10"/>
      <c r="AJ1103" s="10"/>
      <c r="AK1103" s="6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</row>
    <row r="1104" spans="8:47" x14ac:dyDescent="0.2">
      <c r="H1104" s="84"/>
      <c r="AE1104" s="47"/>
      <c r="AF1104" s="10"/>
      <c r="AG1104" s="11"/>
      <c r="AH1104" s="10"/>
      <c r="AI1104" s="10"/>
      <c r="AJ1104" s="10"/>
      <c r="AK1104" s="6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</row>
    <row r="1105" spans="8:47" x14ac:dyDescent="0.2">
      <c r="H1105" s="84"/>
      <c r="AE1105" s="47"/>
      <c r="AF1105" s="10"/>
      <c r="AG1105" s="11"/>
      <c r="AH1105" s="10"/>
      <c r="AI1105" s="10"/>
      <c r="AJ1105" s="10"/>
      <c r="AK1105" s="6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</row>
    <row r="1106" spans="8:47" x14ac:dyDescent="0.2">
      <c r="H1106" s="84"/>
      <c r="AE1106" s="47"/>
      <c r="AF1106" s="10"/>
      <c r="AG1106" s="11"/>
      <c r="AH1106" s="10"/>
      <c r="AI1106" s="10"/>
      <c r="AJ1106" s="10"/>
      <c r="AK1106" s="6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</row>
    <row r="1107" spans="8:47" x14ac:dyDescent="0.2">
      <c r="H1107" s="84"/>
      <c r="AE1107" s="47"/>
      <c r="AF1107" s="10"/>
      <c r="AG1107" s="11"/>
      <c r="AH1107" s="10"/>
      <c r="AI1107" s="10"/>
      <c r="AJ1107" s="10"/>
      <c r="AK1107" s="6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</row>
    <row r="1108" spans="8:47" x14ac:dyDescent="0.2">
      <c r="H1108" s="84"/>
      <c r="AE1108" s="47"/>
      <c r="AF1108" s="10"/>
      <c r="AG1108" s="11"/>
      <c r="AH1108" s="10"/>
      <c r="AI1108" s="10"/>
      <c r="AJ1108" s="10"/>
      <c r="AK1108" s="6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</row>
    <row r="1109" spans="8:47" x14ac:dyDescent="0.2">
      <c r="H1109" s="84"/>
      <c r="AE1109" s="47"/>
      <c r="AF1109" s="10"/>
      <c r="AG1109" s="11"/>
      <c r="AH1109" s="10"/>
      <c r="AI1109" s="10"/>
      <c r="AJ1109" s="10"/>
      <c r="AK1109" s="6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</row>
    <row r="1110" spans="8:47" x14ac:dyDescent="0.2">
      <c r="H1110" s="84"/>
      <c r="AE1110" s="47"/>
      <c r="AF1110" s="10"/>
      <c r="AG1110" s="11"/>
      <c r="AH1110" s="10"/>
      <c r="AI1110" s="10"/>
      <c r="AJ1110" s="10"/>
      <c r="AK1110" s="6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</row>
    <row r="1111" spans="8:47" x14ac:dyDescent="0.2">
      <c r="H1111" s="84"/>
      <c r="AE1111" s="47"/>
      <c r="AF1111" s="10"/>
      <c r="AG1111" s="11"/>
      <c r="AH1111" s="10"/>
      <c r="AI1111" s="10"/>
      <c r="AJ1111" s="10"/>
      <c r="AK1111" s="6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</row>
    <row r="1112" spans="8:47" x14ac:dyDescent="0.2">
      <c r="H1112" s="84"/>
      <c r="AE1112" s="47"/>
      <c r="AF1112" s="10"/>
      <c r="AG1112" s="11"/>
      <c r="AH1112" s="10"/>
      <c r="AI1112" s="10"/>
      <c r="AJ1112" s="10"/>
      <c r="AK1112" s="6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</row>
    <row r="1113" spans="8:47" x14ac:dyDescent="0.2">
      <c r="H1113" s="84"/>
      <c r="AE1113" s="47"/>
      <c r="AF1113" s="10"/>
      <c r="AG1113" s="11"/>
      <c r="AH1113" s="10"/>
      <c r="AI1113" s="10"/>
      <c r="AJ1113" s="10"/>
      <c r="AK1113" s="6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</row>
    <row r="1114" spans="8:47" x14ac:dyDescent="0.2">
      <c r="H1114" s="84"/>
      <c r="AE1114" s="47"/>
      <c r="AF1114" s="10"/>
      <c r="AG1114" s="11"/>
      <c r="AH1114" s="10"/>
      <c r="AI1114" s="10"/>
      <c r="AJ1114" s="10"/>
      <c r="AK1114" s="6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</row>
    <row r="1115" spans="8:47" x14ac:dyDescent="0.2">
      <c r="H1115" s="84"/>
      <c r="AE1115" s="47"/>
      <c r="AF1115" s="10"/>
      <c r="AG1115" s="11"/>
      <c r="AH1115" s="10"/>
      <c r="AI1115" s="10"/>
      <c r="AJ1115" s="10"/>
      <c r="AK1115" s="6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</row>
    <row r="1116" spans="8:47" x14ac:dyDescent="0.2">
      <c r="H1116" s="84"/>
      <c r="AE1116" s="47"/>
      <c r="AF1116" s="10"/>
      <c r="AG1116" s="11"/>
      <c r="AH1116" s="10"/>
      <c r="AI1116" s="10"/>
      <c r="AJ1116" s="10"/>
      <c r="AK1116" s="6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</row>
    <row r="1117" spans="8:47" x14ac:dyDescent="0.2">
      <c r="H1117" s="84"/>
      <c r="AE1117" s="47"/>
      <c r="AF1117" s="10"/>
      <c r="AG1117" s="11"/>
      <c r="AH1117" s="10"/>
      <c r="AI1117" s="10"/>
      <c r="AJ1117" s="10"/>
      <c r="AK1117" s="6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</row>
    <row r="1118" spans="8:47" x14ac:dyDescent="0.2">
      <c r="H1118" s="84"/>
      <c r="AE1118" s="47"/>
      <c r="AF1118" s="10"/>
      <c r="AG1118" s="11"/>
      <c r="AH1118" s="10"/>
      <c r="AI1118" s="10"/>
      <c r="AJ1118" s="10"/>
      <c r="AK1118" s="6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</row>
    <row r="1119" spans="8:47" x14ac:dyDescent="0.2">
      <c r="H1119" s="84"/>
      <c r="AE1119" s="47"/>
      <c r="AF1119" s="10"/>
      <c r="AG1119" s="11"/>
      <c r="AH1119" s="10"/>
      <c r="AI1119" s="10"/>
      <c r="AJ1119" s="10"/>
      <c r="AK1119" s="6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</row>
    <row r="1120" spans="8:47" x14ac:dyDescent="0.2">
      <c r="H1120" s="84"/>
      <c r="AE1120" s="47"/>
      <c r="AF1120" s="10"/>
      <c r="AG1120" s="11"/>
      <c r="AH1120" s="10"/>
      <c r="AI1120" s="10"/>
      <c r="AJ1120" s="10"/>
      <c r="AK1120" s="6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</row>
    <row r="1121" spans="8:47" x14ac:dyDescent="0.2">
      <c r="H1121" s="84"/>
      <c r="AE1121" s="47"/>
      <c r="AF1121" s="10"/>
      <c r="AG1121" s="11"/>
      <c r="AH1121" s="10"/>
      <c r="AI1121" s="10"/>
      <c r="AJ1121" s="10"/>
      <c r="AK1121" s="6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</row>
    <row r="1122" spans="8:47" x14ac:dyDescent="0.2">
      <c r="H1122" s="84"/>
      <c r="AE1122" s="47"/>
      <c r="AF1122" s="10"/>
      <c r="AG1122" s="11"/>
      <c r="AH1122" s="10"/>
      <c r="AI1122" s="10"/>
      <c r="AJ1122" s="10"/>
      <c r="AK1122" s="6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</row>
    <row r="1123" spans="8:47" x14ac:dyDescent="0.2">
      <c r="H1123" s="84"/>
      <c r="AE1123" s="47"/>
      <c r="AF1123" s="10"/>
      <c r="AG1123" s="11"/>
      <c r="AH1123" s="10"/>
      <c r="AI1123" s="10"/>
      <c r="AJ1123" s="10"/>
      <c r="AK1123" s="6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</row>
    <row r="1124" spans="8:47" x14ac:dyDescent="0.2">
      <c r="H1124" s="84"/>
      <c r="AE1124" s="47"/>
      <c r="AF1124" s="10"/>
      <c r="AG1124" s="11"/>
      <c r="AH1124" s="10"/>
      <c r="AI1124" s="10"/>
      <c r="AJ1124" s="10"/>
      <c r="AK1124" s="6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</row>
    <row r="1125" spans="8:47" x14ac:dyDescent="0.2">
      <c r="H1125" s="84"/>
      <c r="AE1125" s="47"/>
      <c r="AF1125" s="10"/>
      <c r="AG1125" s="11"/>
      <c r="AH1125" s="10"/>
      <c r="AI1125" s="10"/>
      <c r="AJ1125" s="10"/>
      <c r="AK1125" s="6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</row>
    <row r="1126" spans="8:47" x14ac:dyDescent="0.2">
      <c r="H1126" s="84"/>
      <c r="AE1126" s="47"/>
      <c r="AF1126" s="10"/>
      <c r="AG1126" s="11"/>
      <c r="AH1126" s="10"/>
      <c r="AI1126" s="10"/>
      <c r="AJ1126" s="10"/>
      <c r="AK1126" s="6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</row>
    <row r="1127" spans="8:47" x14ac:dyDescent="0.2">
      <c r="H1127" s="84"/>
      <c r="AE1127" s="47"/>
      <c r="AF1127" s="10"/>
      <c r="AG1127" s="11"/>
      <c r="AH1127" s="10"/>
      <c r="AI1127" s="10"/>
      <c r="AJ1127" s="10"/>
      <c r="AK1127" s="6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</row>
    <row r="1128" spans="8:47" x14ac:dyDescent="0.2">
      <c r="H1128" s="84"/>
      <c r="AE1128" s="47"/>
      <c r="AF1128" s="10"/>
      <c r="AG1128" s="11"/>
      <c r="AH1128" s="10"/>
      <c r="AI1128" s="10"/>
      <c r="AJ1128" s="10"/>
      <c r="AK1128" s="6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</row>
    <row r="1129" spans="8:47" x14ac:dyDescent="0.2">
      <c r="H1129" s="84"/>
      <c r="AE1129" s="47"/>
      <c r="AF1129" s="10"/>
      <c r="AG1129" s="11"/>
      <c r="AH1129" s="10"/>
      <c r="AI1129" s="10"/>
      <c r="AJ1129" s="10"/>
      <c r="AK1129" s="6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</row>
    <row r="1130" spans="8:47" x14ac:dyDescent="0.2">
      <c r="H1130" s="84"/>
      <c r="AE1130" s="47"/>
      <c r="AF1130" s="10"/>
      <c r="AG1130" s="11"/>
      <c r="AH1130" s="10"/>
      <c r="AI1130" s="10"/>
      <c r="AJ1130" s="10"/>
      <c r="AK1130" s="6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</row>
    <row r="1131" spans="8:47" x14ac:dyDescent="0.2">
      <c r="H1131" s="84"/>
      <c r="AE1131" s="47"/>
      <c r="AF1131" s="10"/>
      <c r="AG1131" s="11"/>
      <c r="AH1131" s="10"/>
      <c r="AI1131" s="10"/>
      <c r="AJ1131" s="10"/>
      <c r="AK1131" s="6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</row>
    <row r="1132" spans="8:47" x14ac:dyDescent="0.2">
      <c r="H1132" s="84"/>
      <c r="AE1132" s="47"/>
      <c r="AF1132" s="10"/>
      <c r="AG1132" s="11"/>
      <c r="AH1132" s="10"/>
      <c r="AI1132" s="10"/>
      <c r="AJ1132" s="10"/>
      <c r="AK1132" s="6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</row>
    <row r="1133" spans="8:47" x14ac:dyDescent="0.2">
      <c r="H1133" s="84"/>
      <c r="AE1133" s="47"/>
      <c r="AF1133" s="10"/>
      <c r="AG1133" s="11"/>
      <c r="AH1133" s="10"/>
      <c r="AI1133" s="10"/>
      <c r="AJ1133" s="10"/>
      <c r="AK1133" s="6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</row>
    <row r="1134" spans="8:47" x14ac:dyDescent="0.2">
      <c r="H1134" s="84"/>
      <c r="AE1134" s="47"/>
      <c r="AF1134" s="10"/>
      <c r="AG1134" s="11"/>
      <c r="AH1134" s="10"/>
      <c r="AI1134" s="10"/>
      <c r="AJ1134" s="10"/>
      <c r="AK1134" s="6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</row>
    <row r="1135" spans="8:47" x14ac:dyDescent="0.2">
      <c r="H1135" s="84"/>
      <c r="AE1135" s="47"/>
      <c r="AF1135" s="10"/>
      <c r="AG1135" s="11"/>
      <c r="AH1135" s="10"/>
      <c r="AI1135" s="10"/>
      <c r="AJ1135" s="10"/>
      <c r="AK1135" s="6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</row>
    <row r="1136" spans="8:47" x14ac:dyDescent="0.2">
      <c r="H1136" s="84"/>
      <c r="AE1136" s="47"/>
      <c r="AF1136" s="10"/>
      <c r="AG1136" s="11"/>
      <c r="AH1136" s="10"/>
      <c r="AI1136" s="10"/>
      <c r="AJ1136" s="10"/>
      <c r="AK1136" s="6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</row>
    <row r="1137" spans="8:47" x14ac:dyDescent="0.2">
      <c r="H1137" s="84"/>
      <c r="AE1137" s="47"/>
      <c r="AF1137" s="10"/>
      <c r="AG1137" s="11"/>
      <c r="AH1137" s="10"/>
      <c r="AI1137" s="10"/>
      <c r="AJ1137" s="10"/>
      <c r="AK1137" s="6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</row>
    <row r="1138" spans="8:47" x14ac:dyDescent="0.2">
      <c r="H1138" s="84"/>
      <c r="AE1138" s="47"/>
      <c r="AF1138" s="10"/>
      <c r="AG1138" s="11"/>
      <c r="AH1138" s="10"/>
      <c r="AI1138" s="10"/>
      <c r="AJ1138" s="10"/>
      <c r="AK1138" s="6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</row>
    <row r="1139" spans="8:47" x14ac:dyDescent="0.2">
      <c r="H1139" s="84"/>
      <c r="AE1139" s="47"/>
      <c r="AF1139" s="10"/>
      <c r="AG1139" s="11"/>
      <c r="AH1139" s="10"/>
      <c r="AI1139" s="10"/>
      <c r="AJ1139" s="10"/>
      <c r="AK1139" s="6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</row>
    <row r="1140" spans="8:47" x14ac:dyDescent="0.2">
      <c r="H1140" s="84"/>
      <c r="AE1140" s="47"/>
      <c r="AF1140" s="10"/>
      <c r="AG1140" s="11"/>
      <c r="AH1140" s="10"/>
      <c r="AI1140" s="10"/>
      <c r="AJ1140" s="10"/>
      <c r="AK1140" s="6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</row>
    <row r="1141" spans="8:47" x14ac:dyDescent="0.2">
      <c r="H1141" s="84"/>
      <c r="AE1141" s="47"/>
      <c r="AF1141" s="10"/>
      <c r="AG1141" s="11"/>
      <c r="AH1141" s="10"/>
      <c r="AI1141" s="10"/>
      <c r="AJ1141" s="10"/>
      <c r="AK1141" s="6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</row>
    <row r="1142" spans="8:47" x14ac:dyDescent="0.2">
      <c r="H1142" s="84"/>
      <c r="AE1142" s="47"/>
      <c r="AF1142" s="10"/>
      <c r="AG1142" s="11"/>
      <c r="AH1142" s="10"/>
      <c r="AI1142" s="10"/>
      <c r="AJ1142" s="10"/>
      <c r="AK1142" s="6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</row>
    <row r="1143" spans="8:47" x14ac:dyDescent="0.2">
      <c r="H1143" s="84"/>
      <c r="AE1143" s="47"/>
      <c r="AF1143" s="10"/>
      <c r="AG1143" s="11"/>
      <c r="AH1143" s="10"/>
      <c r="AI1143" s="10"/>
      <c r="AJ1143" s="10"/>
      <c r="AK1143" s="6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</row>
    <row r="1144" spans="8:47" x14ac:dyDescent="0.2">
      <c r="H1144" s="84"/>
      <c r="AE1144" s="47"/>
      <c r="AF1144" s="10"/>
      <c r="AG1144" s="11"/>
      <c r="AH1144" s="10"/>
      <c r="AI1144" s="10"/>
      <c r="AJ1144" s="10"/>
      <c r="AK1144" s="6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</row>
    <row r="1145" spans="8:47" x14ac:dyDescent="0.2">
      <c r="H1145" s="84"/>
      <c r="AE1145" s="47"/>
      <c r="AF1145" s="10"/>
      <c r="AG1145" s="11"/>
      <c r="AH1145" s="10"/>
      <c r="AI1145" s="10"/>
      <c r="AJ1145" s="10"/>
      <c r="AK1145" s="6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</row>
    <row r="1146" spans="8:47" x14ac:dyDescent="0.2">
      <c r="H1146" s="84"/>
      <c r="AE1146" s="47"/>
      <c r="AF1146" s="10"/>
      <c r="AG1146" s="11"/>
      <c r="AH1146" s="10"/>
      <c r="AI1146" s="10"/>
      <c r="AJ1146" s="10"/>
      <c r="AK1146" s="6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</row>
    <row r="1147" spans="8:47" x14ac:dyDescent="0.2">
      <c r="H1147" s="84"/>
      <c r="AE1147" s="47"/>
      <c r="AF1147" s="10"/>
      <c r="AG1147" s="11"/>
      <c r="AH1147" s="10"/>
      <c r="AI1147" s="10"/>
      <c r="AJ1147" s="10"/>
      <c r="AK1147" s="6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</row>
    <row r="1148" spans="8:47" x14ac:dyDescent="0.2">
      <c r="H1148" s="84"/>
      <c r="AE1148" s="47"/>
      <c r="AF1148" s="10"/>
      <c r="AG1148" s="11"/>
      <c r="AH1148" s="10"/>
      <c r="AI1148" s="10"/>
      <c r="AJ1148" s="10"/>
      <c r="AK1148" s="6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</row>
    <row r="1149" spans="8:47" x14ac:dyDescent="0.2">
      <c r="H1149" s="84"/>
      <c r="AE1149" s="47"/>
      <c r="AF1149" s="10"/>
      <c r="AG1149" s="11"/>
      <c r="AH1149" s="10"/>
      <c r="AI1149" s="10"/>
      <c r="AJ1149" s="10"/>
      <c r="AK1149" s="6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</row>
    <row r="1150" spans="8:47" x14ac:dyDescent="0.2">
      <c r="H1150" s="84"/>
      <c r="AE1150" s="47"/>
      <c r="AF1150" s="10"/>
      <c r="AG1150" s="11"/>
      <c r="AH1150" s="10"/>
      <c r="AI1150" s="10"/>
      <c r="AJ1150" s="10"/>
      <c r="AK1150" s="6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</row>
    <row r="1151" spans="8:47" x14ac:dyDescent="0.2">
      <c r="H1151" s="84"/>
      <c r="AE1151" s="47"/>
      <c r="AF1151" s="10"/>
      <c r="AG1151" s="11"/>
      <c r="AH1151" s="10"/>
      <c r="AI1151" s="10"/>
      <c r="AJ1151" s="10"/>
      <c r="AK1151" s="6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</row>
    <row r="1152" spans="8:47" x14ac:dyDescent="0.2">
      <c r="H1152" s="84"/>
      <c r="AE1152" s="47"/>
      <c r="AF1152" s="10"/>
      <c r="AG1152" s="11"/>
      <c r="AH1152" s="10"/>
      <c r="AI1152" s="10"/>
      <c r="AJ1152" s="10"/>
      <c r="AK1152" s="6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</row>
    <row r="1153" spans="8:47" x14ac:dyDescent="0.2">
      <c r="H1153" s="84"/>
      <c r="AE1153" s="47"/>
      <c r="AF1153" s="10"/>
      <c r="AG1153" s="11"/>
      <c r="AH1153" s="10"/>
      <c r="AI1153" s="10"/>
      <c r="AJ1153" s="10"/>
      <c r="AK1153" s="6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</row>
    <row r="1154" spans="8:47" x14ac:dyDescent="0.2">
      <c r="H1154" s="84"/>
      <c r="AE1154" s="47"/>
      <c r="AF1154" s="10"/>
      <c r="AG1154" s="11"/>
      <c r="AH1154" s="10"/>
      <c r="AI1154" s="10"/>
      <c r="AJ1154" s="10"/>
      <c r="AK1154" s="6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</row>
    <row r="1155" spans="8:47" x14ac:dyDescent="0.2">
      <c r="H1155" s="84"/>
      <c r="AE1155" s="47"/>
      <c r="AF1155" s="10"/>
      <c r="AG1155" s="11"/>
      <c r="AH1155" s="10"/>
      <c r="AI1155" s="10"/>
      <c r="AJ1155" s="10"/>
      <c r="AK1155" s="6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</row>
    <row r="1156" spans="8:47" x14ac:dyDescent="0.2">
      <c r="H1156" s="84"/>
      <c r="AE1156" s="47"/>
      <c r="AF1156" s="10"/>
      <c r="AG1156" s="11"/>
      <c r="AH1156" s="10"/>
      <c r="AI1156" s="10"/>
      <c r="AJ1156" s="10"/>
      <c r="AK1156" s="6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</row>
    <row r="1157" spans="8:47" x14ac:dyDescent="0.2">
      <c r="H1157" s="84"/>
      <c r="AE1157" s="47"/>
      <c r="AF1157" s="10"/>
      <c r="AG1157" s="11"/>
      <c r="AH1157" s="10"/>
      <c r="AI1157" s="10"/>
      <c r="AJ1157" s="10"/>
      <c r="AK1157" s="6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</row>
    <row r="1158" spans="8:47" x14ac:dyDescent="0.2">
      <c r="H1158" s="84"/>
      <c r="AE1158" s="47"/>
      <c r="AF1158" s="10"/>
      <c r="AG1158" s="11"/>
      <c r="AH1158" s="10"/>
      <c r="AI1158" s="10"/>
      <c r="AJ1158" s="10"/>
      <c r="AK1158" s="6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</row>
    <row r="1159" spans="8:47" x14ac:dyDescent="0.2">
      <c r="H1159" s="84"/>
      <c r="AE1159" s="47"/>
      <c r="AF1159" s="10"/>
      <c r="AG1159" s="11"/>
      <c r="AH1159" s="10"/>
      <c r="AI1159" s="10"/>
      <c r="AJ1159" s="10"/>
      <c r="AK1159" s="6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</row>
    <row r="1160" spans="8:47" x14ac:dyDescent="0.2">
      <c r="H1160" s="84"/>
      <c r="AE1160" s="47"/>
      <c r="AF1160" s="10"/>
      <c r="AG1160" s="11"/>
      <c r="AH1160" s="10"/>
      <c r="AI1160" s="10"/>
      <c r="AJ1160" s="10"/>
      <c r="AK1160" s="6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</row>
    <row r="1161" spans="8:47" x14ac:dyDescent="0.2">
      <c r="H1161" s="84"/>
      <c r="AE1161" s="47"/>
      <c r="AF1161" s="10"/>
      <c r="AG1161" s="11"/>
      <c r="AH1161" s="10"/>
      <c r="AI1161" s="10"/>
      <c r="AJ1161" s="10"/>
      <c r="AK1161" s="6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</row>
    <row r="1162" spans="8:47" x14ac:dyDescent="0.2">
      <c r="H1162" s="84"/>
      <c r="AE1162" s="47"/>
      <c r="AF1162" s="10"/>
      <c r="AG1162" s="11"/>
      <c r="AH1162" s="10"/>
      <c r="AI1162" s="10"/>
      <c r="AJ1162" s="10"/>
      <c r="AK1162" s="6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</row>
    <row r="1163" spans="8:47" x14ac:dyDescent="0.2">
      <c r="H1163" s="84"/>
      <c r="AE1163" s="47"/>
      <c r="AF1163" s="10"/>
      <c r="AG1163" s="11"/>
      <c r="AH1163" s="10"/>
      <c r="AI1163" s="10"/>
      <c r="AJ1163" s="10"/>
      <c r="AK1163" s="6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</row>
    <row r="1164" spans="8:47" x14ac:dyDescent="0.2">
      <c r="H1164" s="84"/>
      <c r="AE1164" s="47"/>
      <c r="AF1164" s="10"/>
      <c r="AG1164" s="11"/>
      <c r="AH1164" s="10"/>
      <c r="AI1164" s="10"/>
      <c r="AJ1164" s="10"/>
      <c r="AK1164" s="6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</row>
    <row r="1165" spans="8:47" x14ac:dyDescent="0.2">
      <c r="H1165" s="84"/>
      <c r="AE1165" s="47"/>
      <c r="AF1165" s="10"/>
      <c r="AG1165" s="11"/>
      <c r="AH1165" s="10"/>
      <c r="AI1165" s="10"/>
      <c r="AJ1165" s="10"/>
      <c r="AK1165" s="6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</row>
    <row r="1166" spans="8:47" x14ac:dyDescent="0.2">
      <c r="H1166" s="84"/>
      <c r="AE1166" s="47"/>
      <c r="AF1166" s="10"/>
      <c r="AG1166" s="11"/>
      <c r="AH1166" s="10"/>
      <c r="AI1166" s="10"/>
      <c r="AJ1166" s="10"/>
      <c r="AK1166" s="6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</row>
    <row r="1167" spans="8:47" x14ac:dyDescent="0.2">
      <c r="H1167" s="84"/>
      <c r="AE1167" s="47"/>
      <c r="AF1167" s="10"/>
      <c r="AG1167" s="11"/>
      <c r="AH1167" s="10"/>
      <c r="AI1167" s="10"/>
      <c r="AJ1167" s="10"/>
      <c r="AK1167" s="6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</row>
    <row r="1168" spans="8:47" x14ac:dyDescent="0.2">
      <c r="H1168" s="84"/>
      <c r="AE1168" s="47"/>
      <c r="AF1168" s="10"/>
      <c r="AG1168" s="11"/>
      <c r="AH1168" s="10"/>
      <c r="AI1168" s="10"/>
      <c r="AJ1168" s="10"/>
      <c r="AK1168" s="6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</row>
    <row r="1169" spans="8:47" x14ac:dyDescent="0.2">
      <c r="H1169" s="84"/>
      <c r="AE1169" s="47"/>
      <c r="AF1169" s="10"/>
      <c r="AG1169" s="11"/>
      <c r="AH1169" s="10"/>
      <c r="AI1169" s="10"/>
      <c r="AJ1169" s="10"/>
      <c r="AK1169" s="6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</row>
    <row r="1170" spans="8:47" x14ac:dyDescent="0.2">
      <c r="H1170" s="84"/>
      <c r="AE1170" s="47"/>
      <c r="AF1170" s="10"/>
      <c r="AG1170" s="11"/>
      <c r="AH1170" s="10"/>
      <c r="AI1170" s="10"/>
      <c r="AJ1170" s="10"/>
      <c r="AK1170" s="6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</row>
    <row r="1171" spans="8:47" x14ac:dyDescent="0.2">
      <c r="H1171" s="84"/>
      <c r="AE1171" s="47"/>
      <c r="AF1171" s="10"/>
      <c r="AG1171" s="11"/>
      <c r="AH1171" s="10"/>
      <c r="AI1171" s="10"/>
      <c r="AJ1171" s="10"/>
      <c r="AK1171" s="6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</row>
    <row r="1172" spans="8:47" x14ac:dyDescent="0.2">
      <c r="H1172" s="84"/>
      <c r="AE1172" s="47"/>
      <c r="AF1172" s="10"/>
      <c r="AG1172" s="11"/>
      <c r="AH1172" s="10"/>
      <c r="AI1172" s="10"/>
      <c r="AJ1172" s="10"/>
      <c r="AK1172" s="6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</row>
    <row r="1173" spans="8:47" x14ac:dyDescent="0.2">
      <c r="H1173" s="84"/>
      <c r="AE1173" s="47"/>
      <c r="AF1173" s="10"/>
      <c r="AG1173" s="11"/>
      <c r="AH1173" s="10"/>
      <c r="AI1173" s="10"/>
      <c r="AJ1173" s="10"/>
      <c r="AK1173" s="6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</row>
    <row r="1174" spans="8:47" x14ac:dyDescent="0.2">
      <c r="H1174" s="84"/>
      <c r="AE1174" s="47"/>
      <c r="AF1174" s="10"/>
      <c r="AG1174" s="11"/>
      <c r="AH1174" s="10"/>
      <c r="AI1174" s="10"/>
      <c r="AJ1174" s="10"/>
      <c r="AK1174" s="6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</row>
    <row r="1175" spans="8:47" x14ac:dyDescent="0.2">
      <c r="H1175" s="84"/>
      <c r="AE1175" s="47"/>
      <c r="AF1175" s="10"/>
      <c r="AG1175" s="11"/>
      <c r="AH1175" s="10"/>
      <c r="AI1175" s="10"/>
      <c r="AJ1175" s="10"/>
      <c r="AK1175" s="6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</row>
    <row r="1176" spans="8:47" x14ac:dyDescent="0.2">
      <c r="H1176" s="84"/>
      <c r="AE1176" s="47"/>
      <c r="AF1176" s="10"/>
      <c r="AG1176" s="11"/>
      <c r="AH1176" s="10"/>
      <c r="AI1176" s="10"/>
      <c r="AJ1176" s="10"/>
      <c r="AK1176" s="6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</row>
    <row r="1177" spans="8:47" x14ac:dyDescent="0.2">
      <c r="H1177" s="84"/>
      <c r="AE1177" s="47"/>
      <c r="AF1177" s="10"/>
      <c r="AG1177" s="11"/>
      <c r="AH1177" s="10"/>
      <c r="AI1177" s="10"/>
      <c r="AJ1177" s="10"/>
      <c r="AK1177" s="6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</row>
    <row r="1178" spans="8:47" x14ac:dyDescent="0.2">
      <c r="H1178" s="84"/>
      <c r="AE1178" s="47"/>
      <c r="AF1178" s="10"/>
      <c r="AG1178" s="11"/>
      <c r="AH1178" s="10"/>
      <c r="AI1178" s="10"/>
      <c r="AJ1178" s="10"/>
      <c r="AK1178" s="6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</row>
    <row r="1179" spans="8:47" x14ac:dyDescent="0.2">
      <c r="H1179" s="84"/>
      <c r="AE1179" s="47"/>
      <c r="AF1179" s="10"/>
      <c r="AG1179" s="11"/>
      <c r="AH1179" s="10"/>
      <c r="AI1179" s="10"/>
      <c r="AJ1179" s="10"/>
      <c r="AK1179" s="6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</row>
    <row r="1180" spans="8:47" x14ac:dyDescent="0.2">
      <c r="H1180" s="84"/>
      <c r="AE1180" s="47"/>
      <c r="AF1180" s="10"/>
      <c r="AG1180" s="11"/>
      <c r="AH1180" s="10"/>
      <c r="AI1180" s="10"/>
      <c r="AJ1180" s="10"/>
      <c r="AK1180" s="6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</row>
    <row r="1181" spans="8:47" x14ac:dyDescent="0.2">
      <c r="H1181" s="84"/>
      <c r="AE1181" s="47"/>
      <c r="AF1181" s="10"/>
      <c r="AG1181" s="11"/>
      <c r="AH1181" s="10"/>
      <c r="AI1181" s="10"/>
      <c r="AJ1181" s="10"/>
      <c r="AK1181" s="6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</row>
    <row r="1182" spans="8:47" x14ac:dyDescent="0.2">
      <c r="H1182" s="84"/>
      <c r="AE1182" s="47"/>
      <c r="AF1182" s="10"/>
      <c r="AG1182" s="11"/>
      <c r="AH1182" s="10"/>
      <c r="AI1182" s="10"/>
      <c r="AJ1182" s="10"/>
      <c r="AK1182" s="6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</row>
    <row r="1183" spans="8:47" x14ac:dyDescent="0.2">
      <c r="H1183" s="84"/>
      <c r="AE1183" s="47"/>
      <c r="AF1183" s="10"/>
      <c r="AG1183" s="11"/>
      <c r="AH1183" s="10"/>
      <c r="AI1183" s="10"/>
      <c r="AJ1183" s="10"/>
      <c r="AK1183" s="6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</row>
    <row r="1184" spans="8:47" x14ac:dyDescent="0.2">
      <c r="H1184" s="84"/>
      <c r="AE1184" s="47"/>
      <c r="AF1184" s="10"/>
      <c r="AG1184" s="11"/>
      <c r="AH1184" s="10"/>
      <c r="AI1184" s="10"/>
      <c r="AJ1184" s="10"/>
      <c r="AK1184" s="6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</row>
    <row r="1185" spans="8:47" x14ac:dyDescent="0.2">
      <c r="H1185" s="84"/>
      <c r="AE1185" s="47"/>
      <c r="AF1185" s="10"/>
      <c r="AG1185" s="11"/>
      <c r="AH1185" s="10"/>
      <c r="AI1185" s="10"/>
      <c r="AJ1185" s="10"/>
      <c r="AK1185" s="6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</row>
    <row r="1186" spans="8:47" x14ac:dyDescent="0.2">
      <c r="H1186" s="84"/>
      <c r="AE1186" s="47"/>
      <c r="AF1186" s="10"/>
      <c r="AG1186" s="11"/>
      <c r="AH1186" s="10"/>
      <c r="AI1186" s="10"/>
      <c r="AJ1186" s="10"/>
      <c r="AK1186" s="6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</row>
    <row r="1187" spans="8:47" x14ac:dyDescent="0.2">
      <c r="H1187" s="84"/>
      <c r="AE1187" s="47"/>
      <c r="AF1187" s="10"/>
      <c r="AG1187" s="11"/>
      <c r="AH1187" s="10"/>
      <c r="AI1187" s="10"/>
      <c r="AJ1187" s="10"/>
      <c r="AK1187" s="6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</row>
    <row r="1188" spans="8:47" x14ac:dyDescent="0.2">
      <c r="H1188" s="84"/>
      <c r="AE1188" s="47"/>
      <c r="AF1188" s="10"/>
      <c r="AG1188" s="11"/>
      <c r="AH1188" s="10"/>
      <c r="AI1188" s="10"/>
      <c r="AJ1188" s="10"/>
      <c r="AK1188" s="6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</row>
    <row r="1189" spans="8:47" x14ac:dyDescent="0.2">
      <c r="H1189" s="84"/>
      <c r="AE1189" s="47"/>
      <c r="AF1189" s="10"/>
      <c r="AG1189" s="11"/>
      <c r="AH1189" s="10"/>
      <c r="AI1189" s="10"/>
      <c r="AJ1189" s="10"/>
      <c r="AK1189" s="6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</row>
    <row r="1190" spans="8:47" x14ac:dyDescent="0.2">
      <c r="H1190" s="84"/>
      <c r="AE1190" s="47"/>
      <c r="AF1190" s="10"/>
      <c r="AG1190" s="11"/>
      <c r="AH1190" s="10"/>
      <c r="AI1190" s="10"/>
      <c r="AJ1190" s="10"/>
      <c r="AK1190" s="6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</row>
    <row r="1191" spans="8:47" x14ac:dyDescent="0.2">
      <c r="H1191" s="84"/>
      <c r="AE1191" s="47"/>
      <c r="AF1191" s="10"/>
      <c r="AG1191" s="11"/>
      <c r="AH1191" s="10"/>
      <c r="AI1191" s="10"/>
      <c r="AJ1191" s="10"/>
      <c r="AK1191" s="6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</row>
    <row r="1192" spans="8:47" x14ac:dyDescent="0.2">
      <c r="H1192" s="84"/>
      <c r="AE1192" s="47"/>
      <c r="AF1192" s="10"/>
      <c r="AG1192" s="11"/>
      <c r="AH1192" s="10"/>
      <c r="AI1192" s="10"/>
      <c r="AJ1192" s="10"/>
      <c r="AK1192" s="6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</row>
    <row r="1193" spans="8:47" x14ac:dyDescent="0.2">
      <c r="H1193" s="84"/>
      <c r="AE1193" s="47"/>
      <c r="AF1193" s="10"/>
      <c r="AG1193" s="11"/>
      <c r="AH1193" s="10"/>
      <c r="AI1193" s="10"/>
      <c r="AJ1193" s="10"/>
      <c r="AK1193" s="6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</row>
    <row r="1194" spans="8:47" x14ac:dyDescent="0.2">
      <c r="H1194" s="84"/>
      <c r="AE1194" s="47"/>
      <c r="AF1194" s="10"/>
      <c r="AG1194" s="11"/>
      <c r="AH1194" s="10"/>
      <c r="AI1194" s="10"/>
      <c r="AJ1194" s="10"/>
      <c r="AK1194" s="6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</row>
    <row r="1195" spans="8:47" x14ac:dyDescent="0.2">
      <c r="H1195" s="84"/>
      <c r="AE1195" s="47"/>
      <c r="AF1195" s="10"/>
      <c r="AG1195" s="11"/>
      <c r="AH1195" s="10"/>
      <c r="AI1195" s="10"/>
      <c r="AJ1195" s="10"/>
      <c r="AK1195" s="6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</row>
    <row r="1196" spans="8:47" x14ac:dyDescent="0.2">
      <c r="H1196" s="84"/>
      <c r="AE1196" s="47"/>
      <c r="AF1196" s="10"/>
      <c r="AG1196" s="11"/>
      <c r="AH1196" s="10"/>
      <c r="AI1196" s="10"/>
      <c r="AJ1196" s="10"/>
      <c r="AK1196" s="6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</row>
    <row r="1197" spans="8:47" x14ac:dyDescent="0.2">
      <c r="H1197" s="84"/>
      <c r="AE1197" s="47"/>
      <c r="AF1197" s="10"/>
      <c r="AG1197" s="11"/>
      <c r="AH1197" s="10"/>
      <c r="AI1197" s="10"/>
      <c r="AJ1197" s="10"/>
      <c r="AK1197" s="6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</row>
    <row r="1198" spans="8:47" x14ac:dyDescent="0.2">
      <c r="H1198" s="84"/>
      <c r="AE1198" s="47"/>
      <c r="AF1198" s="10"/>
      <c r="AG1198" s="11"/>
      <c r="AH1198" s="10"/>
      <c r="AI1198" s="10"/>
      <c r="AJ1198" s="10"/>
      <c r="AK1198" s="6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</row>
    <row r="1199" spans="8:47" x14ac:dyDescent="0.2">
      <c r="H1199" s="84"/>
      <c r="AE1199" s="47"/>
      <c r="AF1199" s="10"/>
      <c r="AG1199" s="11"/>
      <c r="AH1199" s="10"/>
      <c r="AI1199" s="10"/>
      <c r="AJ1199" s="10"/>
      <c r="AK1199" s="6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</row>
    <row r="1200" spans="8:47" x14ac:dyDescent="0.2">
      <c r="H1200" s="84"/>
      <c r="AE1200" s="47"/>
      <c r="AF1200" s="10"/>
      <c r="AG1200" s="11"/>
      <c r="AH1200" s="10"/>
      <c r="AI1200" s="10"/>
      <c r="AJ1200" s="10"/>
      <c r="AK1200" s="6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</row>
    <row r="1201" spans="8:47" x14ac:dyDescent="0.2">
      <c r="H1201" s="84"/>
      <c r="AE1201" s="47"/>
      <c r="AF1201" s="10"/>
      <c r="AG1201" s="11"/>
      <c r="AH1201" s="10"/>
      <c r="AI1201" s="10"/>
      <c r="AJ1201" s="10"/>
      <c r="AK1201" s="6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</row>
    <row r="1202" spans="8:47" x14ac:dyDescent="0.2">
      <c r="H1202" s="84"/>
      <c r="AE1202" s="47"/>
      <c r="AF1202" s="10"/>
      <c r="AG1202" s="11"/>
      <c r="AH1202" s="10"/>
      <c r="AI1202" s="10"/>
      <c r="AJ1202" s="10"/>
      <c r="AK1202" s="6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</row>
    <row r="1203" spans="8:47" x14ac:dyDescent="0.2">
      <c r="H1203" s="84"/>
      <c r="AE1203" s="47"/>
      <c r="AF1203" s="10"/>
      <c r="AG1203" s="11"/>
      <c r="AH1203" s="10"/>
      <c r="AI1203" s="10"/>
      <c r="AJ1203" s="10"/>
      <c r="AK1203" s="6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</row>
    <row r="1204" spans="8:47" x14ac:dyDescent="0.2">
      <c r="H1204" s="84"/>
      <c r="AE1204" s="47"/>
      <c r="AF1204" s="10"/>
      <c r="AG1204" s="11"/>
      <c r="AH1204" s="10"/>
      <c r="AI1204" s="10"/>
      <c r="AJ1204" s="10"/>
      <c r="AK1204" s="6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</row>
    <row r="1205" spans="8:47" x14ac:dyDescent="0.2">
      <c r="H1205" s="84"/>
      <c r="AE1205" s="47"/>
      <c r="AF1205" s="10"/>
      <c r="AG1205" s="11"/>
      <c r="AH1205" s="10"/>
      <c r="AI1205" s="10"/>
      <c r="AJ1205" s="10"/>
      <c r="AK1205" s="6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</row>
    <row r="1206" spans="8:47" x14ac:dyDescent="0.2">
      <c r="H1206" s="84"/>
      <c r="AE1206" s="47"/>
      <c r="AF1206" s="10"/>
      <c r="AG1206" s="11"/>
      <c r="AH1206" s="10"/>
      <c r="AI1206" s="10"/>
      <c r="AJ1206" s="10"/>
      <c r="AK1206" s="6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</row>
    <row r="1207" spans="8:47" x14ac:dyDescent="0.2">
      <c r="H1207" s="84"/>
      <c r="AE1207" s="47"/>
      <c r="AF1207" s="10"/>
      <c r="AG1207" s="11"/>
      <c r="AH1207" s="10"/>
      <c r="AI1207" s="10"/>
      <c r="AJ1207" s="10"/>
      <c r="AK1207" s="6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</row>
    <row r="1208" spans="8:47" x14ac:dyDescent="0.2">
      <c r="H1208" s="84"/>
      <c r="AE1208" s="47"/>
      <c r="AF1208" s="10"/>
      <c r="AG1208" s="11"/>
      <c r="AH1208" s="10"/>
      <c r="AI1208" s="10"/>
      <c r="AJ1208" s="10"/>
      <c r="AK1208" s="6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</row>
    <row r="1209" spans="8:47" x14ac:dyDescent="0.2">
      <c r="H1209" s="84"/>
      <c r="AE1209" s="47"/>
      <c r="AF1209" s="10"/>
      <c r="AG1209" s="11"/>
      <c r="AH1209" s="10"/>
      <c r="AI1209" s="10"/>
      <c r="AJ1209" s="10"/>
      <c r="AK1209" s="6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</row>
    <row r="1210" spans="8:47" x14ac:dyDescent="0.2">
      <c r="H1210" s="84"/>
      <c r="AE1210" s="47"/>
      <c r="AF1210" s="10"/>
      <c r="AG1210" s="11"/>
      <c r="AH1210" s="10"/>
      <c r="AI1210" s="10"/>
      <c r="AJ1210" s="10"/>
      <c r="AK1210" s="6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</row>
    <row r="1211" spans="8:47" x14ac:dyDescent="0.2">
      <c r="H1211" s="84"/>
      <c r="AE1211" s="47"/>
      <c r="AF1211" s="10"/>
      <c r="AG1211" s="11"/>
      <c r="AH1211" s="10"/>
      <c r="AI1211" s="10"/>
      <c r="AJ1211" s="10"/>
      <c r="AK1211" s="6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</row>
    <row r="1212" spans="8:47" x14ac:dyDescent="0.2">
      <c r="H1212" s="84"/>
      <c r="AE1212" s="47"/>
      <c r="AF1212" s="10"/>
      <c r="AG1212" s="11"/>
      <c r="AH1212" s="10"/>
      <c r="AI1212" s="10"/>
      <c r="AJ1212" s="10"/>
      <c r="AK1212" s="6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</row>
    <row r="1213" spans="8:47" x14ac:dyDescent="0.2">
      <c r="H1213" s="84"/>
      <c r="AE1213" s="47"/>
      <c r="AF1213" s="10"/>
      <c r="AG1213" s="11"/>
      <c r="AH1213" s="10"/>
      <c r="AI1213" s="10"/>
      <c r="AJ1213" s="10"/>
      <c r="AK1213" s="6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</row>
    <row r="1214" spans="8:47" x14ac:dyDescent="0.2">
      <c r="H1214" s="84"/>
      <c r="AE1214" s="47"/>
      <c r="AF1214" s="10"/>
      <c r="AG1214" s="11"/>
      <c r="AH1214" s="10"/>
      <c r="AI1214" s="10"/>
      <c r="AJ1214" s="10"/>
      <c r="AK1214" s="6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</row>
    <row r="1215" spans="8:47" x14ac:dyDescent="0.2">
      <c r="H1215" s="84"/>
      <c r="AE1215" s="47"/>
      <c r="AF1215" s="10"/>
      <c r="AG1215" s="11"/>
      <c r="AH1215" s="10"/>
      <c r="AI1215" s="10"/>
      <c r="AJ1215" s="10"/>
      <c r="AK1215" s="6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</row>
    <row r="1216" spans="8:47" x14ac:dyDescent="0.2">
      <c r="H1216" s="84"/>
      <c r="AE1216" s="47"/>
      <c r="AF1216" s="10"/>
      <c r="AG1216" s="11"/>
      <c r="AH1216" s="10"/>
      <c r="AI1216" s="10"/>
      <c r="AJ1216" s="10"/>
      <c r="AK1216" s="6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</row>
    <row r="1217" spans="8:47" x14ac:dyDescent="0.2">
      <c r="H1217" s="84"/>
      <c r="AE1217" s="47"/>
      <c r="AF1217" s="10"/>
      <c r="AG1217" s="11"/>
      <c r="AH1217" s="10"/>
      <c r="AI1217" s="10"/>
      <c r="AJ1217" s="10"/>
      <c r="AK1217" s="6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</row>
    <row r="1218" spans="8:47" x14ac:dyDescent="0.2">
      <c r="H1218" s="84"/>
      <c r="AE1218" s="47"/>
      <c r="AF1218" s="10"/>
      <c r="AG1218" s="11"/>
      <c r="AH1218" s="10"/>
      <c r="AI1218" s="10"/>
      <c r="AJ1218" s="10"/>
      <c r="AK1218" s="6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</row>
    <row r="1219" spans="8:47" x14ac:dyDescent="0.2">
      <c r="H1219" s="84"/>
      <c r="AE1219" s="47"/>
      <c r="AF1219" s="10"/>
      <c r="AG1219" s="11"/>
      <c r="AH1219" s="10"/>
      <c r="AI1219" s="10"/>
      <c r="AJ1219" s="10"/>
      <c r="AK1219" s="6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</row>
    <row r="1220" spans="8:47" x14ac:dyDescent="0.2">
      <c r="H1220" s="84"/>
      <c r="AE1220" s="47"/>
      <c r="AF1220" s="10"/>
      <c r="AG1220" s="11"/>
      <c r="AH1220" s="10"/>
      <c r="AI1220" s="10"/>
      <c r="AJ1220" s="10"/>
      <c r="AK1220" s="6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</row>
    <row r="1221" spans="8:47" x14ac:dyDescent="0.2">
      <c r="H1221" s="84"/>
      <c r="AE1221" s="47"/>
      <c r="AF1221" s="10"/>
      <c r="AG1221" s="11"/>
      <c r="AH1221" s="10"/>
      <c r="AI1221" s="10"/>
      <c r="AJ1221" s="10"/>
      <c r="AK1221" s="6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</row>
    <row r="1222" spans="8:47" x14ac:dyDescent="0.2">
      <c r="H1222" s="84"/>
      <c r="AE1222" s="47"/>
      <c r="AF1222" s="10"/>
      <c r="AG1222" s="11"/>
      <c r="AH1222" s="10"/>
      <c r="AI1222" s="10"/>
      <c r="AJ1222" s="10"/>
      <c r="AK1222" s="6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</row>
    <row r="1223" spans="8:47" x14ac:dyDescent="0.2">
      <c r="H1223" s="84"/>
      <c r="AE1223" s="47"/>
      <c r="AF1223" s="10"/>
      <c r="AG1223" s="11"/>
      <c r="AH1223" s="10"/>
      <c r="AI1223" s="10"/>
      <c r="AJ1223" s="10"/>
      <c r="AK1223" s="6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</row>
    <row r="1224" spans="8:47" x14ac:dyDescent="0.2">
      <c r="H1224" s="84"/>
      <c r="AE1224" s="47"/>
      <c r="AF1224" s="10"/>
      <c r="AG1224" s="11"/>
      <c r="AH1224" s="10"/>
      <c r="AI1224" s="10"/>
      <c r="AJ1224" s="10"/>
      <c r="AK1224" s="6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</row>
    <row r="1225" spans="8:47" x14ac:dyDescent="0.2">
      <c r="H1225" s="84"/>
      <c r="AE1225" s="47"/>
      <c r="AF1225" s="10"/>
      <c r="AG1225" s="11"/>
      <c r="AH1225" s="10"/>
      <c r="AI1225" s="10"/>
      <c r="AJ1225" s="10"/>
      <c r="AK1225" s="6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</row>
    <row r="1226" spans="8:47" x14ac:dyDescent="0.2">
      <c r="H1226" s="84"/>
      <c r="AE1226" s="47"/>
      <c r="AF1226" s="10"/>
      <c r="AG1226" s="11"/>
      <c r="AH1226" s="10"/>
      <c r="AI1226" s="10"/>
      <c r="AJ1226" s="10"/>
      <c r="AK1226" s="6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</row>
    <row r="1227" spans="8:47" x14ac:dyDescent="0.2">
      <c r="H1227" s="84"/>
      <c r="AE1227" s="47"/>
      <c r="AF1227" s="10"/>
      <c r="AG1227" s="11"/>
      <c r="AH1227" s="10"/>
      <c r="AI1227" s="10"/>
      <c r="AJ1227" s="10"/>
      <c r="AK1227" s="6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</row>
    <row r="1228" spans="8:47" x14ac:dyDescent="0.2">
      <c r="H1228" s="84"/>
      <c r="AE1228" s="47"/>
      <c r="AF1228" s="10"/>
      <c r="AG1228" s="11"/>
      <c r="AH1228" s="10"/>
      <c r="AI1228" s="10"/>
      <c r="AJ1228" s="10"/>
      <c r="AK1228" s="6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</row>
    <row r="1229" spans="8:47" x14ac:dyDescent="0.2">
      <c r="H1229" s="84"/>
      <c r="AE1229" s="47"/>
      <c r="AF1229" s="10"/>
      <c r="AG1229" s="11"/>
      <c r="AH1229" s="10"/>
      <c r="AI1229" s="10"/>
      <c r="AJ1229" s="10"/>
      <c r="AK1229" s="6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</row>
    <row r="1230" spans="8:47" x14ac:dyDescent="0.2">
      <c r="H1230" s="84"/>
      <c r="AE1230" s="47"/>
      <c r="AF1230" s="10"/>
      <c r="AG1230" s="11"/>
      <c r="AH1230" s="10"/>
      <c r="AI1230" s="10"/>
      <c r="AJ1230" s="10"/>
      <c r="AK1230" s="6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</row>
    <row r="1231" spans="8:47" x14ac:dyDescent="0.2">
      <c r="H1231" s="84"/>
      <c r="AE1231" s="47"/>
      <c r="AF1231" s="10"/>
      <c r="AG1231" s="11"/>
      <c r="AH1231" s="10"/>
      <c r="AI1231" s="10"/>
      <c r="AJ1231" s="10"/>
      <c r="AK1231" s="6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</row>
    <row r="1232" spans="8:47" x14ac:dyDescent="0.2">
      <c r="H1232" s="84"/>
      <c r="AE1232" s="47"/>
      <c r="AF1232" s="10"/>
      <c r="AG1232" s="11"/>
      <c r="AH1232" s="10"/>
      <c r="AI1232" s="10"/>
      <c r="AJ1232" s="10"/>
      <c r="AK1232" s="6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</row>
    <row r="1233" spans="8:47" x14ac:dyDescent="0.2">
      <c r="H1233" s="84"/>
      <c r="AE1233" s="47"/>
      <c r="AF1233" s="10"/>
      <c r="AG1233" s="11"/>
      <c r="AH1233" s="10"/>
      <c r="AI1233" s="10"/>
      <c r="AJ1233" s="10"/>
      <c r="AK1233" s="6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</row>
    <row r="1234" spans="8:47" x14ac:dyDescent="0.2">
      <c r="H1234" s="84"/>
      <c r="AE1234" s="47"/>
      <c r="AF1234" s="10"/>
      <c r="AG1234" s="11"/>
      <c r="AH1234" s="10"/>
      <c r="AI1234" s="10"/>
      <c r="AJ1234" s="10"/>
      <c r="AK1234" s="6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</row>
    <row r="1235" spans="8:47" x14ac:dyDescent="0.2">
      <c r="H1235" s="84"/>
      <c r="AE1235" s="47"/>
      <c r="AF1235" s="10"/>
      <c r="AG1235" s="11"/>
      <c r="AH1235" s="10"/>
      <c r="AI1235" s="10"/>
      <c r="AJ1235" s="10"/>
      <c r="AK1235" s="6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</row>
    <row r="1236" spans="8:47" x14ac:dyDescent="0.2">
      <c r="H1236" s="84"/>
      <c r="AE1236" s="47"/>
      <c r="AF1236" s="10"/>
      <c r="AG1236" s="11"/>
      <c r="AH1236" s="10"/>
      <c r="AI1236" s="10"/>
      <c r="AJ1236" s="10"/>
      <c r="AK1236" s="6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</row>
    <row r="1237" spans="8:47" x14ac:dyDescent="0.2">
      <c r="H1237" s="84"/>
      <c r="AE1237" s="47"/>
      <c r="AF1237" s="10"/>
      <c r="AG1237" s="11"/>
      <c r="AH1237" s="10"/>
      <c r="AI1237" s="10"/>
      <c r="AJ1237" s="10"/>
      <c r="AK1237" s="6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</row>
    <row r="1238" spans="8:47" x14ac:dyDescent="0.2">
      <c r="H1238" s="84"/>
      <c r="AE1238" s="47"/>
      <c r="AF1238" s="10"/>
      <c r="AG1238" s="11"/>
      <c r="AH1238" s="10"/>
      <c r="AI1238" s="10"/>
      <c r="AJ1238" s="10"/>
      <c r="AK1238" s="6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</row>
    <row r="1239" spans="8:47" x14ac:dyDescent="0.2">
      <c r="H1239" s="84"/>
      <c r="AE1239" s="47"/>
      <c r="AF1239" s="10"/>
      <c r="AG1239" s="11"/>
      <c r="AH1239" s="10"/>
      <c r="AI1239" s="10"/>
      <c r="AJ1239" s="10"/>
      <c r="AK1239" s="6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</row>
    <row r="1240" spans="8:47" x14ac:dyDescent="0.2">
      <c r="H1240" s="84"/>
      <c r="AE1240" s="47"/>
      <c r="AF1240" s="10"/>
      <c r="AG1240" s="11"/>
      <c r="AH1240" s="10"/>
      <c r="AI1240" s="10"/>
      <c r="AJ1240" s="10"/>
      <c r="AK1240" s="6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</row>
    <row r="1241" spans="8:47" x14ac:dyDescent="0.2">
      <c r="H1241" s="84"/>
      <c r="AE1241" s="47"/>
      <c r="AF1241" s="10"/>
      <c r="AG1241" s="11"/>
      <c r="AH1241" s="10"/>
      <c r="AI1241" s="10"/>
      <c r="AJ1241" s="10"/>
      <c r="AK1241" s="6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</row>
    <row r="1242" spans="8:47" x14ac:dyDescent="0.2">
      <c r="H1242" s="84"/>
      <c r="AE1242" s="47"/>
      <c r="AF1242" s="10"/>
      <c r="AG1242" s="11"/>
      <c r="AH1242" s="10"/>
      <c r="AI1242" s="10"/>
      <c r="AJ1242" s="10"/>
      <c r="AK1242" s="6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</row>
    <row r="1243" spans="8:47" x14ac:dyDescent="0.2">
      <c r="H1243" s="84"/>
      <c r="AE1243" s="47"/>
      <c r="AF1243" s="10"/>
      <c r="AG1243" s="11"/>
      <c r="AH1243" s="10"/>
      <c r="AI1243" s="10"/>
      <c r="AJ1243" s="10"/>
      <c r="AK1243" s="6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</row>
    <row r="1244" spans="8:47" x14ac:dyDescent="0.2">
      <c r="H1244" s="84"/>
      <c r="AE1244" s="47"/>
      <c r="AF1244" s="10"/>
      <c r="AG1244" s="11"/>
      <c r="AH1244" s="10"/>
      <c r="AI1244" s="10"/>
      <c r="AJ1244" s="10"/>
      <c r="AK1244" s="6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</row>
    <row r="1245" spans="8:47" x14ac:dyDescent="0.2">
      <c r="H1245" s="84"/>
      <c r="AE1245" s="47"/>
      <c r="AF1245" s="10"/>
      <c r="AG1245" s="11"/>
      <c r="AH1245" s="10"/>
      <c r="AI1245" s="10"/>
      <c r="AJ1245" s="10"/>
      <c r="AK1245" s="6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</row>
    <row r="1246" spans="8:47" x14ac:dyDescent="0.2">
      <c r="H1246" s="84"/>
      <c r="AE1246" s="47"/>
      <c r="AF1246" s="10"/>
      <c r="AG1246" s="11"/>
      <c r="AH1246" s="10"/>
      <c r="AI1246" s="10"/>
      <c r="AJ1246" s="10"/>
      <c r="AK1246" s="6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</row>
    <row r="1247" spans="8:47" x14ac:dyDescent="0.2">
      <c r="H1247" s="84"/>
      <c r="AE1247" s="47"/>
      <c r="AF1247" s="10"/>
      <c r="AG1247" s="11"/>
      <c r="AH1247" s="10"/>
      <c r="AI1247" s="10"/>
      <c r="AJ1247" s="10"/>
      <c r="AK1247" s="6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</row>
    <row r="1248" spans="8:47" x14ac:dyDescent="0.2">
      <c r="H1248" s="84"/>
      <c r="AE1248" s="47"/>
      <c r="AF1248" s="10"/>
      <c r="AG1248" s="11"/>
      <c r="AH1248" s="10"/>
      <c r="AI1248" s="10"/>
      <c r="AJ1248" s="10"/>
      <c r="AK1248" s="6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</row>
    <row r="1249" spans="8:47" x14ac:dyDescent="0.2">
      <c r="H1249" s="84"/>
      <c r="AE1249" s="47"/>
      <c r="AF1249" s="10"/>
      <c r="AG1249" s="11"/>
      <c r="AH1249" s="10"/>
      <c r="AI1249" s="10"/>
      <c r="AJ1249" s="10"/>
      <c r="AK1249" s="6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</row>
    <row r="1250" spans="8:47" x14ac:dyDescent="0.2">
      <c r="H1250" s="84"/>
      <c r="AE1250" s="47"/>
      <c r="AF1250" s="10"/>
      <c r="AG1250" s="11"/>
      <c r="AH1250" s="10"/>
      <c r="AI1250" s="10"/>
      <c r="AJ1250" s="10"/>
      <c r="AK1250" s="6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</row>
    <row r="1251" spans="8:47" x14ac:dyDescent="0.2">
      <c r="H1251" s="84"/>
      <c r="AE1251" s="47"/>
      <c r="AF1251" s="10"/>
      <c r="AG1251" s="11"/>
      <c r="AH1251" s="10"/>
      <c r="AI1251" s="10"/>
      <c r="AJ1251" s="10"/>
      <c r="AK1251" s="6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</row>
    <row r="1252" spans="8:47" x14ac:dyDescent="0.2">
      <c r="H1252" s="84"/>
      <c r="AE1252" s="47"/>
      <c r="AF1252" s="10"/>
      <c r="AG1252" s="11"/>
      <c r="AH1252" s="10"/>
      <c r="AI1252" s="10"/>
      <c r="AJ1252" s="10"/>
      <c r="AK1252" s="6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</row>
    <row r="1253" spans="8:47" x14ac:dyDescent="0.2">
      <c r="H1253" s="84"/>
      <c r="AE1253" s="47"/>
      <c r="AF1253" s="10"/>
      <c r="AG1253" s="11"/>
      <c r="AH1253" s="10"/>
      <c r="AI1253" s="10"/>
      <c r="AJ1253" s="10"/>
      <c r="AK1253" s="6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</row>
    <row r="1254" spans="8:47" x14ac:dyDescent="0.2">
      <c r="H1254" s="84"/>
      <c r="AE1254" s="47"/>
      <c r="AF1254" s="10"/>
      <c r="AG1254" s="11"/>
      <c r="AH1254" s="10"/>
      <c r="AI1254" s="10"/>
      <c r="AJ1254" s="10"/>
      <c r="AK1254" s="6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</row>
    <row r="1255" spans="8:47" x14ac:dyDescent="0.2">
      <c r="H1255" s="84"/>
      <c r="AE1255" s="47"/>
      <c r="AF1255" s="10"/>
      <c r="AG1255" s="11"/>
      <c r="AH1255" s="10"/>
      <c r="AI1255" s="10"/>
      <c r="AJ1255" s="10"/>
      <c r="AK1255" s="6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</row>
    <row r="1256" spans="8:47" x14ac:dyDescent="0.2">
      <c r="H1256" s="84"/>
      <c r="AE1256" s="47"/>
      <c r="AF1256" s="10"/>
      <c r="AG1256" s="11"/>
      <c r="AH1256" s="10"/>
      <c r="AI1256" s="10"/>
      <c r="AJ1256" s="10"/>
      <c r="AK1256" s="6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</row>
    <row r="1257" spans="8:47" x14ac:dyDescent="0.2">
      <c r="H1257" s="84"/>
      <c r="AE1257" s="47"/>
      <c r="AF1257" s="10"/>
      <c r="AG1257" s="11"/>
      <c r="AH1257" s="10"/>
      <c r="AI1257" s="10"/>
      <c r="AJ1257" s="10"/>
      <c r="AK1257" s="6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</row>
    <row r="1258" spans="8:47" x14ac:dyDescent="0.2">
      <c r="H1258" s="84"/>
      <c r="AE1258" s="47"/>
      <c r="AF1258" s="10"/>
      <c r="AG1258" s="11"/>
      <c r="AH1258" s="10"/>
      <c r="AI1258" s="10"/>
      <c r="AJ1258" s="10"/>
      <c r="AK1258" s="6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</row>
    <row r="1259" spans="8:47" x14ac:dyDescent="0.2">
      <c r="H1259" s="84"/>
      <c r="AE1259" s="47"/>
      <c r="AF1259" s="10"/>
      <c r="AG1259" s="11"/>
      <c r="AH1259" s="10"/>
      <c r="AI1259" s="10"/>
      <c r="AJ1259" s="10"/>
      <c r="AK1259" s="6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</row>
    <row r="1260" spans="8:47" x14ac:dyDescent="0.2">
      <c r="H1260" s="84"/>
      <c r="AE1260" s="47"/>
      <c r="AF1260" s="10"/>
      <c r="AG1260" s="11"/>
      <c r="AH1260" s="10"/>
      <c r="AI1260" s="10"/>
      <c r="AJ1260" s="10"/>
      <c r="AK1260" s="6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</row>
    <row r="1261" spans="8:47" x14ac:dyDescent="0.2">
      <c r="H1261" s="84"/>
      <c r="AE1261" s="47"/>
      <c r="AF1261" s="10"/>
      <c r="AG1261" s="11"/>
      <c r="AH1261" s="10"/>
      <c r="AI1261" s="10"/>
      <c r="AJ1261" s="10"/>
      <c r="AK1261" s="6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</row>
    <row r="1262" spans="8:47" x14ac:dyDescent="0.2">
      <c r="H1262" s="84"/>
      <c r="AE1262" s="47"/>
      <c r="AF1262" s="10"/>
      <c r="AG1262" s="11"/>
      <c r="AH1262" s="10"/>
      <c r="AI1262" s="10"/>
      <c r="AJ1262" s="10"/>
      <c r="AK1262" s="6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</row>
    <row r="1263" spans="8:47" x14ac:dyDescent="0.2">
      <c r="H1263" s="84"/>
      <c r="AE1263" s="47"/>
      <c r="AF1263" s="10"/>
      <c r="AG1263" s="11"/>
      <c r="AH1263" s="10"/>
      <c r="AI1263" s="10"/>
      <c r="AJ1263" s="10"/>
      <c r="AK1263" s="6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</row>
    <row r="1264" spans="8:47" x14ac:dyDescent="0.2">
      <c r="H1264" s="84"/>
      <c r="AE1264" s="47"/>
      <c r="AF1264" s="10"/>
      <c r="AG1264" s="11"/>
      <c r="AH1264" s="10"/>
      <c r="AI1264" s="10"/>
      <c r="AJ1264" s="10"/>
      <c r="AK1264" s="6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</row>
    <row r="1265" spans="8:47" x14ac:dyDescent="0.2">
      <c r="H1265" s="84"/>
      <c r="AE1265" s="47"/>
      <c r="AF1265" s="10"/>
      <c r="AG1265" s="11"/>
      <c r="AH1265" s="10"/>
      <c r="AI1265" s="10"/>
      <c r="AJ1265" s="10"/>
      <c r="AK1265" s="6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</row>
    <row r="1266" spans="8:47" x14ac:dyDescent="0.2">
      <c r="H1266" s="84"/>
      <c r="AE1266" s="47"/>
      <c r="AF1266" s="10"/>
      <c r="AG1266" s="11"/>
      <c r="AH1266" s="10"/>
      <c r="AI1266" s="10"/>
      <c r="AJ1266" s="10"/>
      <c r="AK1266" s="6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</row>
    <row r="1267" spans="8:47" x14ac:dyDescent="0.2">
      <c r="H1267" s="84"/>
      <c r="AE1267" s="47"/>
      <c r="AF1267" s="10"/>
      <c r="AG1267" s="11"/>
      <c r="AH1267" s="10"/>
      <c r="AI1267" s="10"/>
      <c r="AJ1267" s="10"/>
      <c r="AK1267" s="6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</row>
    <row r="1268" spans="8:47" x14ac:dyDescent="0.2">
      <c r="H1268" s="84"/>
      <c r="AE1268" s="47"/>
      <c r="AF1268" s="10"/>
      <c r="AG1268" s="11"/>
      <c r="AH1268" s="10"/>
      <c r="AI1268" s="10"/>
      <c r="AJ1268" s="10"/>
      <c r="AK1268" s="6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</row>
    <row r="1269" spans="8:47" x14ac:dyDescent="0.2">
      <c r="H1269" s="84"/>
      <c r="AE1269" s="47"/>
      <c r="AF1269" s="10"/>
      <c r="AG1269" s="11"/>
      <c r="AH1269" s="10"/>
      <c r="AI1269" s="10"/>
      <c r="AJ1269" s="10"/>
      <c r="AK1269" s="6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</row>
    <row r="1270" spans="8:47" x14ac:dyDescent="0.2">
      <c r="H1270" s="84"/>
      <c r="AE1270" s="47"/>
      <c r="AF1270" s="10"/>
      <c r="AG1270" s="11"/>
      <c r="AH1270" s="10"/>
      <c r="AI1270" s="10"/>
      <c r="AJ1270" s="10"/>
      <c r="AK1270" s="6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</row>
    <row r="1271" spans="8:47" x14ac:dyDescent="0.2">
      <c r="H1271" s="84"/>
      <c r="AE1271" s="47"/>
      <c r="AF1271" s="10"/>
      <c r="AG1271" s="11"/>
      <c r="AH1271" s="10"/>
      <c r="AI1271" s="10"/>
      <c r="AJ1271" s="10"/>
      <c r="AK1271" s="6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</row>
    <row r="1272" spans="8:47" x14ac:dyDescent="0.2">
      <c r="H1272" s="84"/>
      <c r="AE1272" s="47"/>
      <c r="AF1272" s="10"/>
      <c r="AG1272" s="11"/>
      <c r="AH1272" s="10"/>
      <c r="AI1272" s="10"/>
      <c r="AJ1272" s="10"/>
      <c r="AK1272" s="6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</row>
    <row r="1273" spans="8:47" x14ac:dyDescent="0.2">
      <c r="H1273" s="84"/>
      <c r="AE1273" s="47"/>
      <c r="AF1273" s="10"/>
      <c r="AG1273" s="11"/>
      <c r="AH1273" s="10"/>
      <c r="AI1273" s="10"/>
      <c r="AJ1273" s="10"/>
      <c r="AK1273" s="6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</row>
    <row r="1274" spans="8:47" x14ac:dyDescent="0.2">
      <c r="H1274" s="84"/>
      <c r="AE1274" s="47"/>
      <c r="AF1274" s="10"/>
      <c r="AG1274" s="11"/>
      <c r="AH1274" s="10"/>
      <c r="AI1274" s="10"/>
      <c r="AJ1274" s="10"/>
      <c r="AK1274" s="6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</row>
    <row r="1275" spans="8:47" x14ac:dyDescent="0.2">
      <c r="H1275" s="84"/>
      <c r="AE1275" s="47"/>
      <c r="AF1275" s="10"/>
      <c r="AG1275" s="11"/>
      <c r="AH1275" s="10"/>
      <c r="AI1275" s="10"/>
      <c r="AJ1275" s="10"/>
      <c r="AK1275" s="6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</row>
    <row r="1276" spans="8:47" x14ac:dyDescent="0.2">
      <c r="H1276" s="84"/>
      <c r="AE1276" s="47"/>
      <c r="AF1276" s="10"/>
      <c r="AG1276" s="11"/>
      <c r="AH1276" s="10"/>
      <c r="AI1276" s="10"/>
      <c r="AJ1276" s="10"/>
      <c r="AK1276" s="6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</row>
    <row r="1277" spans="8:47" x14ac:dyDescent="0.2">
      <c r="H1277" s="84"/>
      <c r="AE1277" s="47"/>
      <c r="AF1277" s="10"/>
      <c r="AG1277" s="11"/>
      <c r="AH1277" s="10"/>
      <c r="AI1277" s="10"/>
      <c r="AJ1277" s="10"/>
      <c r="AK1277" s="6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</row>
    <row r="1278" spans="8:47" x14ac:dyDescent="0.2">
      <c r="H1278" s="84"/>
      <c r="AE1278" s="47"/>
      <c r="AF1278" s="10"/>
      <c r="AG1278" s="11"/>
      <c r="AH1278" s="10"/>
      <c r="AI1278" s="10"/>
      <c r="AJ1278" s="10"/>
      <c r="AK1278" s="6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</row>
    <row r="1279" spans="8:47" x14ac:dyDescent="0.2">
      <c r="H1279" s="84"/>
      <c r="AE1279" s="47"/>
      <c r="AF1279" s="10"/>
      <c r="AG1279" s="11"/>
      <c r="AH1279" s="10"/>
      <c r="AI1279" s="10"/>
      <c r="AJ1279" s="10"/>
      <c r="AK1279" s="6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</row>
    <row r="1280" spans="8:47" x14ac:dyDescent="0.2">
      <c r="H1280" s="84"/>
      <c r="AE1280" s="47"/>
      <c r="AF1280" s="10"/>
      <c r="AG1280" s="11"/>
      <c r="AH1280" s="10"/>
      <c r="AI1280" s="10"/>
      <c r="AJ1280" s="10"/>
      <c r="AK1280" s="6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</row>
    <row r="1281" spans="8:47" x14ac:dyDescent="0.2">
      <c r="H1281" s="84"/>
      <c r="AE1281" s="47"/>
      <c r="AF1281" s="10"/>
      <c r="AG1281" s="11"/>
      <c r="AH1281" s="10"/>
      <c r="AI1281" s="10"/>
      <c r="AJ1281" s="10"/>
      <c r="AK1281" s="6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</row>
    <row r="1282" spans="8:47" x14ac:dyDescent="0.2">
      <c r="H1282" s="84"/>
      <c r="AE1282" s="47"/>
      <c r="AF1282" s="10"/>
      <c r="AG1282" s="11"/>
      <c r="AH1282" s="10"/>
      <c r="AI1282" s="10"/>
      <c r="AJ1282" s="10"/>
      <c r="AK1282" s="6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</row>
    <row r="1283" spans="8:47" x14ac:dyDescent="0.2">
      <c r="H1283" s="84"/>
      <c r="AE1283" s="47"/>
      <c r="AF1283" s="10"/>
      <c r="AG1283" s="11"/>
      <c r="AH1283" s="10"/>
      <c r="AI1283" s="10"/>
      <c r="AJ1283" s="10"/>
      <c r="AK1283" s="6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</row>
    <row r="1284" spans="8:47" x14ac:dyDescent="0.2">
      <c r="H1284" s="84"/>
      <c r="AE1284" s="47"/>
      <c r="AF1284" s="10"/>
      <c r="AG1284" s="11"/>
      <c r="AH1284" s="10"/>
      <c r="AI1284" s="10"/>
      <c r="AJ1284" s="10"/>
      <c r="AK1284" s="6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</row>
    <row r="1285" spans="8:47" x14ac:dyDescent="0.2">
      <c r="H1285" s="84"/>
      <c r="AE1285" s="47"/>
      <c r="AF1285" s="10"/>
      <c r="AG1285" s="11"/>
      <c r="AH1285" s="10"/>
      <c r="AI1285" s="10"/>
      <c r="AJ1285" s="10"/>
      <c r="AK1285" s="6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</row>
    <row r="1286" spans="8:47" x14ac:dyDescent="0.2">
      <c r="H1286" s="84"/>
      <c r="AE1286" s="47"/>
      <c r="AF1286" s="10"/>
      <c r="AG1286" s="11"/>
      <c r="AH1286" s="10"/>
      <c r="AI1286" s="10"/>
      <c r="AJ1286" s="10"/>
      <c r="AK1286" s="6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</row>
    <row r="1287" spans="8:47" x14ac:dyDescent="0.2">
      <c r="H1287" s="84"/>
      <c r="AE1287" s="47"/>
      <c r="AF1287" s="10"/>
      <c r="AG1287" s="11"/>
      <c r="AH1287" s="10"/>
      <c r="AI1287" s="10"/>
      <c r="AJ1287" s="10"/>
      <c r="AK1287" s="6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</row>
    <row r="1288" spans="8:47" x14ac:dyDescent="0.2">
      <c r="H1288" s="84"/>
      <c r="AE1288" s="47"/>
      <c r="AF1288" s="10"/>
      <c r="AG1288" s="11"/>
      <c r="AH1288" s="10"/>
      <c r="AI1288" s="10"/>
      <c r="AJ1288" s="10"/>
      <c r="AK1288" s="6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</row>
    <row r="1289" spans="8:47" x14ac:dyDescent="0.2">
      <c r="H1289" s="84"/>
      <c r="AE1289" s="47"/>
      <c r="AF1289" s="10"/>
      <c r="AG1289" s="11"/>
      <c r="AH1289" s="10"/>
      <c r="AI1289" s="10"/>
      <c r="AJ1289" s="10"/>
      <c r="AK1289" s="6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</row>
    <row r="1290" spans="8:47" x14ac:dyDescent="0.2">
      <c r="H1290" s="84"/>
      <c r="AE1290" s="47"/>
      <c r="AF1290" s="10"/>
      <c r="AG1290" s="11"/>
      <c r="AH1290" s="10"/>
      <c r="AI1290" s="10"/>
      <c r="AJ1290" s="10"/>
      <c r="AK1290" s="6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</row>
    <row r="1291" spans="8:47" x14ac:dyDescent="0.2">
      <c r="H1291" s="84"/>
      <c r="AE1291" s="47"/>
      <c r="AF1291" s="10"/>
      <c r="AG1291" s="11"/>
      <c r="AH1291" s="10"/>
      <c r="AI1291" s="10"/>
      <c r="AJ1291" s="10"/>
      <c r="AK1291" s="6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</row>
    <row r="1292" spans="8:47" x14ac:dyDescent="0.2">
      <c r="H1292" s="84"/>
      <c r="AE1292" s="47"/>
      <c r="AF1292" s="10"/>
      <c r="AG1292" s="11"/>
      <c r="AH1292" s="10"/>
      <c r="AI1292" s="10"/>
      <c r="AJ1292" s="10"/>
      <c r="AK1292" s="6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</row>
    <row r="1293" spans="8:47" x14ac:dyDescent="0.2">
      <c r="H1293" s="84"/>
      <c r="AE1293" s="47"/>
      <c r="AF1293" s="10"/>
      <c r="AG1293" s="11"/>
      <c r="AH1293" s="10"/>
      <c r="AI1293" s="10"/>
      <c r="AJ1293" s="10"/>
      <c r="AK1293" s="6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</row>
    <row r="1294" spans="8:47" x14ac:dyDescent="0.2">
      <c r="H1294" s="84"/>
      <c r="AE1294" s="47"/>
      <c r="AF1294" s="10"/>
      <c r="AG1294" s="11"/>
      <c r="AH1294" s="10"/>
      <c r="AI1294" s="10"/>
      <c r="AJ1294" s="10"/>
      <c r="AK1294" s="6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</row>
    <row r="1295" spans="8:47" x14ac:dyDescent="0.2">
      <c r="H1295" s="84"/>
      <c r="AE1295" s="47"/>
      <c r="AF1295" s="10"/>
      <c r="AG1295" s="11"/>
      <c r="AH1295" s="10"/>
      <c r="AI1295" s="10"/>
      <c r="AJ1295" s="10"/>
      <c r="AK1295" s="6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</row>
    <row r="1296" spans="8:47" x14ac:dyDescent="0.2">
      <c r="H1296" s="84"/>
      <c r="AE1296" s="47"/>
      <c r="AF1296" s="10"/>
      <c r="AG1296" s="11"/>
      <c r="AH1296" s="10"/>
      <c r="AI1296" s="10"/>
      <c r="AJ1296" s="10"/>
      <c r="AK1296" s="6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</row>
    <row r="1297" spans="8:47" x14ac:dyDescent="0.2">
      <c r="H1297" s="84"/>
      <c r="AE1297" s="47"/>
      <c r="AF1297" s="10"/>
      <c r="AG1297" s="11"/>
      <c r="AH1297" s="10"/>
      <c r="AI1297" s="10"/>
      <c r="AJ1297" s="10"/>
      <c r="AK1297" s="6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</row>
    <row r="1298" spans="8:47" x14ac:dyDescent="0.2">
      <c r="H1298" s="84"/>
      <c r="AE1298" s="47"/>
      <c r="AF1298" s="10"/>
      <c r="AG1298" s="11"/>
      <c r="AH1298" s="10"/>
      <c r="AI1298" s="10"/>
      <c r="AJ1298" s="10"/>
      <c r="AK1298" s="6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</row>
    <row r="1299" spans="8:47" x14ac:dyDescent="0.2">
      <c r="H1299" s="84"/>
      <c r="AE1299" s="47"/>
      <c r="AF1299" s="10"/>
      <c r="AG1299" s="11"/>
      <c r="AH1299" s="10"/>
      <c r="AI1299" s="10"/>
      <c r="AJ1299" s="10"/>
      <c r="AK1299" s="6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</row>
    <row r="1300" spans="8:47" x14ac:dyDescent="0.2">
      <c r="H1300" s="84"/>
      <c r="AE1300" s="47"/>
      <c r="AF1300" s="10"/>
      <c r="AG1300" s="11"/>
      <c r="AH1300" s="10"/>
      <c r="AI1300" s="10"/>
      <c r="AJ1300" s="10"/>
      <c r="AK1300" s="6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</row>
    <row r="1301" spans="8:47" x14ac:dyDescent="0.2">
      <c r="H1301" s="84"/>
      <c r="AE1301" s="47"/>
      <c r="AF1301" s="10"/>
      <c r="AG1301" s="11"/>
      <c r="AH1301" s="10"/>
      <c r="AI1301" s="10"/>
      <c r="AJ1301" s="10"/>
      <c r="AK1301" s="6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</row>
    <row r="1302" spans="8:47" x14ac:dyDescent="0.2">
      <c r="H1302" s="84"/>
      <c r="AE1302" s="47"/>
      <c r="AF1302" s="10"/>
      <c r="AG1302" s="11"/>
      <c r="AH1302" s="10"/>
      <c r="AI1302" s="10"/>
      <c r="AJ1302" s="10"/>
      <c r="AK1302" s="6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</row>
    <row r="1303" spans="8:47" x14ac:dyDescent="0.2">
      <c r="H1303" s="84"/>
      <c r="AE1303" s="47"/>
      <c r="AF1303" s="10"/>
      <c r="AG1303" s="11"/>
      <c r="AH1303" s="10"/>
      <c r="AI1303" s="10"/>
      <c r="AJ1303" s="10"/>
      <c r="AK1303" s="6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</row>
    <row r="1304" spans="8:47" x14ac:dyDescent="0.2">
      <c r="H1304" s="84"/>
      <c r="AE1304" s="47"/>
      <c r="AF1304" s="10"/>
      <c r="AG1304" s="11"/>
      <c r="AH1304" s="10"/>
      <c r="AI1304" s="10"/>
      <c r="AJ1304" s="10"/>
      <c r="AK1304" s="6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</row>
    <row r="1305" spans="8:47" x14ac:dyDescent="0.2">
      <c r="H1305" s="84"/>
      <c r="AE1305" s="47"/>
      <c r="AF1305" s="10"/>
      <c r="AG1305" s="11"/>
      <c r="AH1305" s="10"/>
      <c r="AI1305" s="10"/>
      <c r="AJ1305" s="10"/>
      <c r="AK1305" s="6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</row>
    <row r="1306" spans="8:47" x14ac:dyDescent="0.2">
      <c r="H1306" s="84"/>
      <c r="AE1306" s="47"/>
      <c r="AF1306" s="10"/>
      <c r="AG1306" s="11"/>
      <c r="AH1306" s="10"/>
      <c r="AI1306" s="10"/>
      <c r="AJ1306" s="10"/>
      <c r="AK1306" s="6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</row>
    <row r="1307" spans="8:47" x14ac:dyDescent="0.2">
      <c r="H1307" s="84"/>
      <c r="AE1307" s="47"/>
      <c r="AF1307" s="10"/>
      <c r="AG1307" s="11"/>
      <c r="AH1307" s="10"/>
      <c r="AI1307" s="10"/>
      <c r="AJ1307" s="10"/>
      <c r="AK1307" s="6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</row>
    <row r="1308" spans="8:47" x14ac:dyDescent="0.2">
      <c r="H1308" s="84"/>
      <c r="AE1308" s="47"/>
      <c r="AF1308" s="10"/>
      <c r="AG1308" s="11"/>
      <c r="AH1308" s="10"/>
      <c r="AI1308" s="10"/>
      <c r="AJ1308" s="10"/>
      <c r="AK1308" s="6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</row>
    <row r="1309" spans="8:47" x14ac:dyDescent="0.2">
      <c r="H1309" s="84"/>
      <c r="AE1309" s="47"/>
      <c r="AF1309" s="10"/>
      <c r="AG1309" s="11"/>
      <c r="AH1309" s="10"/>
      <c r="AI1309" s="10"/>
      <c r="AJ1309" s="10"/>
      <c r="AK1309" s="6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</row>
    <row r="1310" spans="8:47" x14ac:dyDescent="0.2">
      <c r="H1310" s="84"/>
      <c r="AE1310" s="47"/>
      <c r="AF1310" s="10"/>
      <c r="AG1310" s="11"/>
      <c r="AH1310" s="10"/>
      <c r="AI1310" s="10"/>
      <c r="AJ1310" s="10"/>
      <c r="AK1310" s="6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</row>
    <row r="1311" spans="8:47" x14ac:dyDescent="0.2">
      <c r="H1311" s="84"/>
      <c r="AE1311" s="47"/>
      <c r="AF1311" s="10"/>
      <c r="AG1311" s="11"/>
      <c r="AH1311" s="10"/>
      <c r="AI1311" s="10"/>
      <c r="AJ1311" s="10"/>
      <c r="AK1311" s="6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</row>
    <row r="1312" spans="8:47" x14ac:dyDescent="0.2">
      <c r="H1312" s="84"/>
      <c r="AE1312" s="47"/>
      <c r="AF1312" s="10"/>
      <c r="AG1312" s="11"/>
      <c r="AH1312" s="10"/>
      <c r="AI1312" s="10"/>
      <c r="AJ1312" s="10"/>
      <c r="AK1312" s="6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</row>
    <row r="1313" spans="8:47" x14ac:dyDescent="0.2">
      <c r="H1313" s="84"/>
      <c r="AE1313" s="47"/>
      <c r="AF1313" s="10"/>
      <c r="AG1313" s="11"/>
      <c r="AH1313" s="10"/>
      <c r="AI1313" s="10"/>
      <c r="AJ1313" s="10"/>
      <c r="AK1313" s="6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</row>
    <row r="1314" spans="8:47" x14ac:dyDescent="0.2">
      <c r="H1314" s="84"/>
      <c r="AE1314" s="47"/>
      <c r="AF1314" s="10"/>
      <c r="AG1314" s="11"/>
      <c r="AH1314" s="10"/>
      <c r="AI1314" s="10"/>
      <c r="AJ1314" s="10"/>
      <c r="AK1314" s="6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</row>
    <row r="1315" spans="8:47" x14ac:dyDescent="0.2">
      <c r="H1315" s="84"/>
      <c r="AE1315" s="47"/>
      <c r="AF1315" s="10"/>
      <c r="AG1315" s="11"/>
      <c r="AH1315" s="10"/>
      <c r="AI1315" s="10"/>
      <c r="AJ1315" s="10"/>
      <c r="AK1315" s="6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</row>
    <row r="1316" spans="8:47" x14ac:dyDescent="0.2">
      <c r="H1316" s="84"/>
      <c r="AE1316" s="47"/>
      <c r="AF1316" s="10"/>
      <c r="AG1316" s="11"/>
      <c r="AH1316" s="10"/>
      <c r="AI1316" s="10"/>
      <c r="AJ1316" s="10"/>
      <c r="AK1316" s="6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</row>
    <row r="1317" spans="8:47" x14ac:dyDescent="0.2">
      <c r="H1317" s="84"/>
      <c r="AE1317" s="47"/>
      <c r="AF1317" s="10"/>
      <c r="AG1317" s="11"/>
      <c r="AH1317" s="10"/>
      <c r="AI1317" s="10"/>
      <c r="AJ1317" s="10"/>
      <c r="AK1317" s="6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</row>
    <row r="1318" spans="8:47" x14ac:dyDescent="0.2">
      <c r="H1318" s="84"/>
      <c r="AE1318" s="47"/>
      <c r="AF1318" s="10"/>
      <c r="AG1318" s="11"/>
      <c r="AH1318" s="10"/>
      <c r="AI1318" s="10"/>
      <c r="AJ1318" s="10"/>
      <c r="AK1318" s="6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</row>
    <row r="1319" spans="8:47" x14ac:dyDescent="0.2">
      <c r="H1319" s="84"/>
      <c r="AE1319" s="47"/>
      <c r="AF1319" s="10"/>
      <c r="AG1319" s="11"/>
      <c r="AH1319" s="10"/>
      <c r="AI1319" s="10"/>
      <c r="AJ1319" s="10"/>
      <c r="AK1319" s="6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</row>
    <row r="1320" spans="8:47" x14ac:dyDescent="0.2">
      <c r="H1320" s="84"/>
      <c r="AE1320" s="47"/>
      <c r="AF1320" s="10"/>
      <c r="AG1320" s="11"/>
      <c r="AH1320" s="10"/>
      <c r="AI1320" s="10"/>
      <c r="AJ1320" s="10"/>
      <c r="AK1320" s="6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</row>
    <row r="1321" spans="8:47" x14ac:dyDescent="0.2">
      <c r="H1321" s="84"/>
      <c r="AE1321" s="47"/>
      <c r="AF1321" s="10"/>
      <c r="AG1321" s="11"/>
      <c r="AH1321" s="10"/>
      <c r="AI1321" s="10"/>
      <c r="AJ1321" s="10"/>
      <c r="AK1321" s="6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</row>
    <row r="1322" spans="8:47" x14ac:dyDescent="0.2">
      <c r="H1322" s="84"/>
      <c r="AE1322" s="47"/>
      <c r="AF1322" s="10"/>
      <c r="AG1322" s="11"/>
      <c r="AH1322" s="10"/>
      <c r="AI1322" s="10"/>
      <c r="AJ1322" s="10"/>
      <c r="AK1322" s="6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</row>
    <row r="1323" spans="8:47" x14ac:dyDescent="0.2">
      <c r="H1323" s="84"/>
      <c r="AE1323" s="47"/>
      <c r="AF1323" s="10"/>
      <c r="AG1323" s="11"/>
      <c r="AH1323" s="10"/>
      <c r="AI1323" s="10"/>
      <c r="AJ1323" s="10"/>
      <c r="AK1323" s="6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</row>
    <row r="1324" spans="8:47" x14ac:dyDescent="0.2">
      <c r="H1324" s="84"/>
      <c r="AE1324" s="47"/>
      <c r="AF1324" s="10"/>
      <c r="AG1324" s="11"/>
      <c r="AH1324" s="10"/>
      <c r="AI1324" s="10"/>
      <c r="AJ1324" s="10"/>
      <c r="AK1324" s="6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</row>
    <row r="1325" spans="8:47" x14ac:dyDescent="0.2">
      <c r="H1325" s="84"/>
      <c r="AE1325" s="47"/>
      <c r="AF1325" s="10"/>
      <c r="AG1325" s="11"/>
      <c r="AH1325" s="10"/>
      <c r="AI1325" s="10"/>
      <c r="AJ1325" s="10"/>
      <c r="AK1325" s="6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</row>
    <row r="1326" spans="8:47" x14ac:dyDescent="0.2">
      <c r="H1326" s="84"/>
      <c r="AE1326" s="47"/>
      <c r="AF1326" s="10"/>
      <c r="AG1326" s="11"/>
      <c r="AH1326" s="10"/>
      <c r="AI1326" s="10"/>
      <c r="AJ1326" s="10"/>
      <c r="AK1326" s="6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</row>
    <row r="1327" spans="8:47" x14ac:dyDescent="0.2">
      <c r="H1327" s="84"/>
      <c r="AE1327" s="47"/>
      <c r="AF1327" s="10"/>
      <c r="AG1327" s="11"/>
      <c r="AH1327" s="10"/>
      <c r="AI1327" s="10"/>
      <c r="AJ1327" s="10"/>
      <c r="AK1327" s="6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</row>
    <row r="1328" spans="8:47" x14ac:dyDescent="0.2">
      <c r="H1328" s="84"/>
      <c r="AE1328" s="47"/>
      <c r="AF1328" s="10"/>
      <c r="AG1328" s="11"/>
      <c r="AH1328" s="10"/>
      <c r="AI1328" s="10"/>
      <c r="AJ1328" s="10"/>
      <c r="AK1328" s="6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</row>
    <row r="1329" spans="8:47" x14ac:dyDescent="0.2">
      <c r="H1329" s="84"/>
      <c r="AE1329" s="47"/>
      <c r="AF1329" s="10"/>
      <c r="AG1329" s="11"/>
      <c r="AH1329" s="10"/>
      <c r="AI1329" s="10"/>
      <c r="AJ1329" s="10"/>
      <c r="AK1329" s="6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</row>
    <row r="1330" spans="8:47" x14ac:dyDescent="0.2">
      <c r="H1330" s="84"/>
      <c r="AE1330" s="47"/>
      <c r="AF1330" s="10"/>
      <c r="AG1330" s="11"/>
      <c r="AH1330" s="10"/>
      <c r="AI1330" s="10"/>
      <c r="AJ1330" s="10"/>
      <c r="AK1330" s="6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</row>
    <row r="1331" spans="8:47" x14ac:dyDescent="0.2">
      <c r="H1331" s="84"/>
      <c r="AE1331" s="47"/>
      <c r="AF1331" s="10"/>
      <c r="AG1331" s="11"/>
      <c r="AH1331" s="10"/>
      <c r="AI1331" s="10"/>
      <c r="AJ1331" s="10"/>
      <c r="AK1331" s="6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</row>
    <row r="1332" spans="8:47" x14ac:dyDescent="0.2">
      <c r="H1332" s="84"/>
      <c r="AE1332" s="47"/>
      <c r="AF1332" s="10"/>
      <c r="AG1332" s="11"/>
      <c r="AH1332" s="10"/>
      <c r="AI1332" s="10"/>
      <c r="AJ1332" s="10"/>
      <c r="AK1332" s="6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</row>
    <row r="1333" spans="8:47" x14ac:dyDescent="0.2">
      <c r="H1333" s="84"/>
      <c r="AE1333" s="47"/>
      <c r="AF1333" s="10"/>
      <c r="AG1333" s="11"/>
      <c r="AH1333" s="10"/>
      <c r="AI1333" s="10"/>
      <c r="AJ1333" s="10"/>
      <c r="AK1333" s="6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</row>
    <row r="1334" spans="8:47" x14ac:dyDescent="0.2">
      <c r="H1334" s="84"/>
      <c r="AE1334" s="47"/>
      <c r="AF1334" s="10"/>
      <c r="AG1334" s="11"/>
      <c r="AH1334" s="10"/>
      <c r="AI1334" s="10"/>
      <c r="AJ1334" s="10"/>
      <c r="AK1334" s="6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</row>
    <row r="1335" spans="8:47" x14ac:dyDescent="0.2">
      <c r="H1335" s="84"/>
      <c r="AE1335" s="47"/>
      <c r="AF1335" s="10"/>
      <c r="AG1335" s="11"/>
      <c r="AH1335" s="10"/>
      <c r="AI1335" s="10"/>
      <c r="AJ1335" s="10"/>
      <c r="AK1335" s="6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</row>
    <row r="1336" spans="8:47" x14ac:dyDescent="0.2">
      <c r="H1336" s="84"/>
      <c r="AE1336" s="47"/>
      <c r="AF1336" s="10"/>
      <c r="AG1336" s="11"/>
      <c r="AH1336" s="10"/>
      <c r="AI1336" s="10"/>
      <c r="AJ1336" s="10"/>
      <c r="AK1336" s="6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</row>
    <row r="1337" spans="8:47" x14ac:dyDescent="0.2">
      <c r="H1337" s="84"/>
      <c r="AE1337" s="47"/>
      <c r="AF1337" s="10"/>
      <c r="AG1337" s="11"/>
      <c r="AH1337" s="10"/>
      <c r="AI1337" s="10"/>
      <c r="AJ1337" s="10"/>
      <c r="AK1337" s="6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</row>
    <row r="1338" spans="8:47" x14ac:dyDescent="0.2">
      <c r="H1338" s="84"/>
      <c r="AE1338" s="47"/>
      <c r="AF1338" s="10"/>
      <c r="AG1338" s="11"/>
      <c r="AH1338" s="10"/>
      <c r="AI1338" s="10"/>
      <c r="AJ1338" s="10"/>
      <c r="AK1338" s="6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</row>
    <row r="1339" spans="8:47" x14ac:dyDescent="0.2">
      <c r="H1339" s="84"/>
      <c r="AE1339" s="47"/>
      <c r="AF1339" s="10"/>
      <c r="AG1339" s="11"/>
      <c r="AH1339" s="10"/>
      <c r="AI1339" s="10"/>
      <c r="AJ1339" s="10"/>
      <c r="AK1339" s="6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</row>
    <row r="1340" spans="8:47" x14ac:dyDescent="0.2">
      <c r="H1340" s="84"/>
      <c r="AE1340" s="47"/>
      <c r="AF1340" s="10"/>
      <c r="AG1340" s="11"/>
      <c r="AH1340" s="10"/>
      <c r="AI1340" s="10"/>
      <c r="AJ1340" s="10"/>
      <c r="AK1340" s="6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</row>
    <row r="1341" spans="8:47" x14ac:dyDescent="0.2">
      <c r="H1341" s="84"/>
      <c r="AE1341" s="47"/>
      <c r="AF1341" s="10"/>
      <c r="AG1341" s="11"/>
      <c r="AH1341" s="10"/>
      <c r="AI1341" s="10"/>
      <c r="AJ1341" s="10"/>
      <c r="AK1341" s="6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</row>
    <row r="1342" spans="8:47" x14ac:dyDescent="0.2">
      <c r="H1342" s="84"/>
      <c r="AE1342" s="47"/>
      <c r="AF1342" s="10"/>
      <c r="AG1342" s="11"/>
      <c r="AH1342" s="10"/>
      <c r="AI1342" s="10"/>
      <c r="AJ1342" s="10"/>
      <c r="AK1342" s="6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</row>
    <row r="1343" spans="8:47" x14ac:dyDescent="0.2">
      <c r="H1343" s="84"/>
      <c r="AE1343" s="47"/>
      <c r="AF1343" s="10"/>
      <c r="AG1343" s="11"/>
      <c r="AH1343" s="10"/>
      <c r="AI1343" s="10"/>
      <c r="AJ1343" s="10"/>
      <c r="AK1343" s="6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</row>
    <row r="1344" spans="8:47" x14ac:dyDescent="0.2">
      <c r="H1344" s="84"/>
      <c r="AE1344" s="47"/>
      <c r="AF1344" s="10"/>
      <c r="AG1344" s="11"/>
      <c r="AH1344" s="10"/>
      <c r="AI1344" s="10"/>
      <c r="AJ1344" s="10"/>
      <c r="AK1344" s="6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</row>
    <row r="1345" spans="8:47" x14ac:dyDescent="0.2">
      <c r="H1345" s="84"/>
      <c r="AE1345" s="47"/>
      <c r="AF1345" s="10"/>
      <c r="AG1345" s="11"/>
      <c r="AH1345" s="10"/>
      <c r="AI1345" s="10"/>
      <c r="AJ1345" s="10"/>
      <c r="AK1345" s="6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</row>
    <row r="1346" spans="8:47" x14ac:dyDescent="0.2">
      <c r="H1346" s="84"/>
      <c r="AE1346" s="47"/>
      <c r="AF1346" s="10"/>
      <c r="AG1346" s="11"/>
      <c r="AH1346" s="10"/>
      <c r="AI1346" s="10"/>
      <c r="AJ1346" s="10"/>
      <c r="AK1346" s="6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</row>
    <row r="1347" spans="8:47" x14ac:dyDescent="0.2">
      <c r="H1347" s="84"/>
      <c r="AE1347" s="47"/>
      <c r="AF1347" s="10"/>
      <c r="AG1347" s="11"/>
      <c r="AH1347" s="10"/>
      <c r="AI1347" s="10"/>
      <c r="AJ1347" s="10"/>
      <c r="AK1347" s="6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</row>
    <row r="1348" spans="8:47" x14ac:dyDescent="0.2">
      <c r="H1348" s="84"/>
      <c r="AE1348" s="47"/>
      <c r="AF1348" s="10"/>
      <c r="AG1348" s="11"/>
      <c r="AH1348" s="10"/>
      <c r="AI1348" s="10"/>
      <c r="AJ1348" s="10"/>
      <c r="AK1348" s="6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</row>
    <row r="1349" spans="8:47" x14ac:dyDescent="0.2">
      <c r="H1349" s="84"/>
      <c r="AE1349" s="47"/>
      <c r="AF1349" s="10"/>
      <c r="AG1349" s="11"/>
      <c r="AH1349" s="10"/>
      <c r="AI1349" s="10"/>
      <c r="AJ1349" s="10"/>
      <c r="AK1349" s="6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</row>
    <row r="1350" spans="8:47" x14ac:dyDescent="0.2">
      <c r="H1350" s="84"/>
      <c r="AE1350" s="47"/>
      <c r="AF1350" s="10"/>
      <c r="AG1350" s="11"/>
      <c r="AH1350" s="10"/>
      <c r="AI1350" s="10"/>
      <c r="AJ1350" s="10"/>
      <c r="AK1350" s="6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</row>
    <row r="1351" spans="8:47" x14ac:dyDescent="0.2">
      <c r="H1351" s="84"/>
      <c r="AE1351" s="47"/>
      <c r="AF1351" s="10"/>
      <c r="AG1351" s="11"/>
      <c r="AH1351" s="10"/>
      <c r="AI1351" s="10"/>
      <c r="AJ1351" s="10"/>
      <c r="AK1351" s="6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</row>
    <row r="1352" spans="8:47" x14ac:dyDescent="0.2">
      <c r="H1352" s="84"/>
      <c r="AE1352" s="47"/>
      <c r="AF1352" s="10"/>
      <c r="AG1352" s="11"/>
      <c r="AH1352" s="10"/>
      <c r="AI1352" s="10"/>
      <c r="AJ1352" s="10"/>
      <c r="AK1352" s="6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</row>
    <row r="1353" spans="8:47" x14ac:dyDescent="0.2">
      <c r="H1353" s="84"/>
      <c r="AE1353" s="47"/>
      <c r="AF1353" s="10"/>
      <c r="AG1353" s="11"/>
      <c r="AH1353" s="10"/>
      <c r="AI1353" s="10"/>
      <c r="AJ1353" s="10"/>
      <c r="AK1353" s="6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</row>
    <row r="1354" spans="8:47" x14ac:dyDescent="0.2">
      <c r="H1354" s="84"/>
      <c r="AE1354" s="47"/>
      <c r="AF1354" s="10"/>
      <c r="AG1354" s="11"/>
      <c r="AH1354" s="10"/>
      <c r="AI1354" s="10"/>
      <c r="AJ1354" s="10"/>
      <c r="AK1354" s="6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</row>
    <row r="1355" spans="8:47" x14ac:dyDescent="0.2">
      <c r="H1355" s="84"/>
      <c r="AE1355" s="47"/>
      <c r="AF1355" s="10"/>
      <c r="AG1355" s="11"/>
      <c r="AH1355" s="10"/>
      <c r="AI1355" s="10"/>
      <c r="AJ1355" s="10"/>
      <c r="AK1355" s="6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</row>
    <row r="1356" spans="8:47" x14ac:dyDescent="0.2">
      <c r="H1356" s="84"/>
      <c r="AE1356" s="47"/>
      <c r="AF1356" s="10"/>
      <c r="AG1356" s="11"/>
      <c r="AH1356" s="10"/>
      <c r="AI1356" s="10"/>
      <c r="AJ1356" s="10"/>
      <c r="AK1356" s="6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</row>
    <row r="1357" spans="8:47" x14ac:dyDescent="0.2">
      <c r="H1357" s="84"/>
      <c r="AE1357" s="47"/>
      <c r="AF1357" s="10"/>
      <c r="AG1357" s="11"/>
      <c r="AH1357" s="10"/>
      <c r="AI1357" s="10"/>
      <c r="AJ1357" s="10"/>
      <c r="AK1357" s="6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</row>
    <row r="1358" spans="8:47" x14ac:dyDescent="0.2">
      <c r="H1358" s="84"/>
      <c r="AE1358" s="47"/>
      <c r="AF1358" s="10"/>
      <c r="AG1358" s="11"/>
      <c r="AH1358" s="10"/>
      <c r="AI1358" s="10"/>
      <c r="AJ1358" s="10"/>
      <c r="AK1358" s="6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</row>
    <row r="1359" spans="8:47" x14ac:dyDescent="0.2">
      <c r="H1359" s="84"/>
      <c r="AE1359" s="47"/>
      <c r="AF1359" s="10"/>
      <c r="AG1359" s="11"/>
      <c r="AH1359" s="10"/>
      <c r="AI1359" s="10"/>
      <c r="AJ1359" s="10"/>
      <c r="AK1359" s="6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</row>
    <row r="1360" spans="8:47" x14ac:dyDescent="0.2">
      <c r="H1360" s="84"/>
      <c r="AE1360" s="47"/>
      <c r="AF1360" s="10"/>
      <c r="AG1360" s="11"/>
      <c r="AH1360" s="10"/>
      <c r="AI1360" s="10"/>
      <c r="AJ1360" s="10"/>
      <c r="AK1360" s="6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</row>
    <row r="1361" spans="8:47" x14ac:dyDescent="0.2">
      <c r="H1361" s="84"/>
      <c r="AE1361" s="47"/>
      <c r="AF1361" s="10"/>
      <c r="AG1361" s="11"/>
      <c r="AH1361" s="10"/>
      <c r="AI1361" s="10"/>
      <c r="AJ1361" s="10"/>
      <c r="AK1361" s="6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</row>
    <row r="1362" spans="8:47" x14ac:dyDescent="0.2">
      <c r="H1362" s="84"/>
      <c r="AE1362" s="47"/>
      <c r="AF1362" s="10"/>
      <c r="AG1362" s="11"/>
      <c r="AH1362" s="10"/>
      <c r="AI1362" s="10"/>
      <c r="AJ1362" s="10"/>
      <c r="AK1362" s="6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</row>
    <row r="1363" spans="8:47" x14ac:dyDescent="0.2">
      <c r="H1363" s="84"/>
      <c r="AE1363" s="47"/>
      <c r="AF1363" s="10"/>
      <c r="AG1363" s="11"/>
      <c r="AH1363" s="10"/>
      <c r="AI1363" s="10"/>
      <c r="AJ1363" s="10"/>
      <c r="AK1363" s="6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</row>
    <row r="1364" spans="8:47" x14ac:dyDescent="0.2">
      <c r="H1364" s="84"/>
      <c r="AE1364" s="47"/>
      <c r="AF1364" s="10"/>
      <c r="AG1364" s="11"/>
      <c r="AH1364" s="10"/>
      <c r="AI1364" s="10"/>
      <c r="AJ1364" s="10"/>
      <c r="AK1364" s="6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</row>
    <row r="1365" spans="8:47" x14ac:dyDescent="0.2">
      <c r="H1365" s="84"/>
      <c r="AE1365" s="47"/>
      <c r="AF1365" s="10"/>
      <c r="AG1365" s="11"/>
      <c r="AH1365" s="10"/>
      <c r="AI1365" s="10"/>
      <c r="AJ1365" s="10"/>
      <c r="AK1365" s="6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</row>
    <row r="1366" spans="8:47" x14ac:dyDescent="0.2">
      <c r="H1366" s="84"/>
      <c r="AE1366" s="47"/>
      <c r="AF1366" s="10"/>
      <c r="AG1366" s="11"/>
      <c r="AH1366" s="10"/>
      <c r="AI1366" s="10"/>
      <c r="AJ1366" s="10"/>
      <c r="AK1366" s="6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</row>
    <row r="1367" spans="8:47" x14ac:dyDescent="0.2">
      <c r="H1367" s="84"/>
      <c r="AE1367" s="47"/>
      <c r="AF1367" s="10"/>
      <c r="AG1367" s="11"/>
      <c r="AH1367" s="10"/>
      <c r="AI1367" s="10"/>
      <c r="AJ1367" s="10"/>
      <c r="AK1367" s="6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</row>
    <row r="1368" spans="8:47" x14ac:dyDescent="0.2">
      <c r="H1368" s="84"/>
      <c r="AE1368" s="47"/>
      <c r="AF1368" s="10"/>
      <c r="AG1368" s="11"/>
      <c r="AH1368" s="10"/>
      <c r="AI1368" s="10"/>
      <c r="AJ1368" s="10"/>
      <c r="AK1368" s="6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</row>
    <row r="1369" spans="8:47" x14ac:dyDescent="0.2">
      <c r="H1369" s="84"/>
      <c r="AE1369" s="47"/>
      <c r="AF1369" s="10"/>
      <c r="AG1369" s="11"/>
      <c r="AH1369" s="10"/>
      <c r="AI1369" s="10"/>
      <c r="AJ1369" s="10"/>
      <c r="AK1369" s="6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</row>
    <row r="1370" spans="8:47" x14ac:dyDescent="0.2">
      <c r="H1370" s="84"/>
      <c r="AE1370" s="47"/>
      <c r="AF1370" s="10"/>
      <c r="AG1370" s="11"/>
      <c r="AH1370" s="10"/>
      <c r="AI1370" s="10"/>
      <c r="AJ1370" s="10"/>
      <c r="AK1370" s="6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</row>
    <row r="1371" spans="8:47" x14ac:dyDescent="0.2">
      <c r="H1371" s="84"/>
      <c r="AE1371" s="47"/>
      <c r="AF1371" s="10"/>
      <c r="AG1371" s="11"/>
      <c r="AH1371" s="10"/>
      <c r="AI1371" s="10"/>
      <c r="AJ1371" s="10"/>
      <c r="AK1371" s="6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</row>
    <row r="1372" spans="8:47" x14ac:dyDescent="0.2">
      <c r="H1372" s="84"/>
      <c r="AE1372" s="47"/>
      <c r="AF1372" s="10"/>
      <c r="AG1372" s="11"/>
      <c r="AH1372" s="10"/>
      <c r="AI1372" s="10"/>
      <c r="AJ1372" s="10"/>
      <c r="AK1372" s="6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</row>
    <row r="1373" spans="8:47" x14ac:dyDescent="0.2">
      <c r="H1373" s="84"/>
      <c r="AE1373" s="47"/>
      <c r="AF1373" s="10"/>
      <c r="AG1373" s="11"/>
      <c r="AH1373" s="10"/>
      <c r="AI1373" s="10"/>
      <c r="AJ1373" s="10"/>
      <c r="AK1373" s="6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</row>
    <row r="1374" spans="8:47" x14ac:dyDescent="0.2">
      <c r="H1374" s="84"/>
      <c r="AE1374" s="47"/>
      <c r="AF1374" s="10"/>
      <c r="AG1374" s="11"/>
      <c r="AH1374" s="10"/>
      <c r="AI1374" s="10"/>
      <c r="AJ1374" s="10"/>
      <c r="AK1374" s="6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</row>
    <row r="1375" spans="8:47" x14ac:dyDescent="0.2">
      <c r="H1375" s="84"/>
      <c r="AE1375" s="47"/>
      <c r="AF1375" s="10"/>
      <c r="AG1375" s="11"/>
      <c r="AH1375" s="10"/>
      <c r="AI1375" s="10"/>
      <c r="AJ1375" s="10"/>
      <c r="AK1375" s="6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</row>
    <row r="1376" spans="8:47" x14ac:dyDescent="0.2">
      <c r="H1376" s="84"/>
      <c r="AE1376" s="47"/>
      <c r="AF1376" s="10"/>
      <c r="AG1376" s="11"/>
      <c r="AH1376" s="10"/>
      <c r="AI1376" s="10"/>
      <c r="AJ1376" s="10"/>
      <c r="AK1376" s="6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</row>
    <row r="1377" spans="8:47" x14ac:dyDescent="0.2">
      <c r="H1377" s="84"/>
      <c r="AE1377" s="47"/>
      <c r="AF1377" s="10"/>
      <c r="AG1377" s="11"/>
      <c r="AH1377" s="10"/>
      <c r="AI1377" s="10"/>
      <c r="AJ1377" s="10"/>
      <c r="AK1377" s="6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</row>
    <row r="1378" spans="8:47" x14ac:dyDescent="0.2">
      <c r="H1378" s="84"/>
      <c r="AE1378" s="47"/>
      <c r="AF1378" s="10"/>
      <c r="AG1378" s="11"/>
      <c r="AH1378" s="10"/>
      <c r="AI1378" s="10"/>
      <c r="AJ1378" s="10"/>
      <c r="AK1378" s="6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</row>
    <row r="1379" spans="8:47" x14ac:dyDescent="0.2">
      <c r="H1379" s="84"/>
      <c r="AE1379" s="47"/>
      <c r="AF1379" s="10"/>
      <c r="AG1379" s="11"/>
      <c r="AH1379" s="10"/>
      <c r="AI1379" s="10"/>
      <c r="AJ1379" s="10"/>
      <c r="AK1379" s="6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</row>
    <row r="1380" spans="8:47" x14ac:dyDescent="0.2">
      <c r="H1380" s="84"/>
      <c r="AE1380" s="47"/>
      <c r="AF1380" s="10"/>
      <c r="AG1380" s="11"/>
      <c r="AH1380" s="10"/>
      <c r="AI1380" s="10"/>
      <c r="AJ1380" s="10"/>
      <c r="AK1380" s="6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</row>
    <row r="1381" spans="8:47" x14ac:dyDescent="0.2">
      <c r="H1381" s="84"/>
      <c r="AE1381" s="47"/>
      <c r="AF1381" s="10"/>
      <c r="AG1381" s="11"/>
      <c r="AH1381" s="10"/>
      <c r="AI1381" s="10"/>
      <c r="AJ1381" s="10"/>
      <c r="AK1381" s="6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</row>
    <row r="1382" spans="8:47" x14ac:dyDescent="0.2">
      <c r="H1382" s="84"/>
      <c r="AE1382" s="47"/>
      <c r="AF1382" s="10"/>
      <c r="AG1382" s="11"/>
      <c r="AH1382" s="10"/>
      <c r="AI1382" s="10"/>
      <c r="AJ1382" s="10"/>
      <c r="AK1382" s="6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</row>
    <row r="1383" spans="8:47" x14ac:dyDescent="0.2">
      <c r="H1383" s="84"/>
      <c r="AE1383" s="47"/>
      <c r="AF1383" s="10"/>
      <c r="AG1383" s="11"/>
      <c r="AH1383" s="10"/>
      <c r="AI1383" s="10"/>
      <c r="AJ1383" s="10"/>
      <c r="AK1383" s="6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</row>
    <row r="1384" spans="8:47" x14ac:dyDescent="0.2">
      <c r="H1384" s="84"/>
      <c r="AE1384" s="47"/>
      <c r="AF1384" s="10"/>
      <c r="AG1384" s="11"/>
      <c r="AH1384" s="10"/>
      <c r="AI1384" s="10"/>
      <c r="AJ1384" s="10"/>
      <c r="AK1384" s="6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</row>
    <row r="1385" spans="8:47" x14ac:dyDescent="0.2">
      <c r="H1385" s="84"/>
      <c r="AE1385" s="47"/>
      <c r="AF1385" s="10"/>
      <c r="AG1385" s="11"/>
      <c r="AH1385" s="10"/>
      <c r="AI1385" s="10"/>
      <c r="AJ1385" s="10"/>
      <c r="AK1385" s="6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</row>
    <row r="1386" spans="8:47" x14ac:dyDescent="0.2">
      <c r="H1386" s="84"/>
      <c r="AE1386" s="47"/>
      <c r="AF1386" s="10"/>
      <c r="AG1386" s="11"/>
      <c r="AH1386" s="10"/>
      <c r="AI1386" s="10"/>
      <c r="AJ1386" s="10"/>
      <c r="AK1386" s="6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</row>
    <row r="1387" spans="8:47" x14ac:dyDescent="0.2">
      <c r="H1387" s="84"/>
      <c r="AE1387" s="47"/>
      <c r="AF1387" s="10"/>
      <c r="AG1387" s="11"/>
      <c r="AH1387" s="10"/>
      <c r="AI1387" s="10"/>
      <c r="AJ1387" s="10"/>
      <c r="AK1387" s="6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</row>
    <row r="1388" spans="8:47" x14ac:dyDescent="0.2">
      <c r="H1388" s="84"/>
      <c r="AE1388" s="47"/>
      <c r="AF1388" s="10"/>
      <c r="AG1388" s="11"/>
      <c r="AH1388" s="10"/>
      <c r="AI1388" s="10"/>
      <c r="AJ1388" s="10"/>
      <c r="AK1388" s="6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</row>
    <row r="1389" spans="8:47" x14ac:dyDescent="0.2">
      <c r="H1389" s="84"/>
      <c r="AE1389" s="47"/>
      <c r="AF1389" s="10"/>
      <c r="AG1389" s="11"/>
      <c r="AH1389" s="10"/>
      <c r="AI1389" s="10"/>
      <c r="AJ1389" s="10"/>
      <c r="AK1389" s="6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</row>
    <row r="1390" spans="8:47" x14ac:dyDescent="0.2">
      <c r="H1390" s="84"/>
      <c r="AE1390" s="47"/>
      <c r="AF1390" s="10"/>
      <c r="AG1390" s="11"/>
      <c r="AH1390" s="10"/>
      <c r="AI1390" s="10"/>
      <c r="AJ1390" s="10"/>
      <c r="AK1390" s="6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</row>
    <row r="1391" spans="8:47" x14ac:dyDescent="0.2">
      <c r="H1391" s="84"/>
      <c r="AE1391" s="47"/>
      <c r="AF1391" s="10"/>
      <c r="AG1391" s="11"/>
      <c r="AH1391" s="10"/>
      <c r="AI1391" s="10"/>
      <c r="AJ1391" s="10"/>
      <c r="AK1391" s="6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</row>
    <row r="1392" spans="8:47" x14ac:dyDescent="0.2">
      <c r="H1392" s="84"/>
      <c r="AE1392" s="47"/>
      <c r="AF1392" s="10"/>
      <c r="AG1392" s="11"/>
      <c r="AH1392" s="10"/>
      <c r="AI1392" s="10"/>
      <c r="AJ1392" s="10"/>
      <c r="AK1392" s="6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</row>
    <row r="1393" spans="8:47" x14ac:dyDescent="0.2">
      <c r="H1393" s="84"/>
      <c r="AE1393" s="47"/>
      <c r="AF1393" s="10"/>
      <c r="AG1393" s="11"/>
      <c r="AH1393" s="10"/>
      <c r="AI1393" s="10"/>
      <c r="AJ1393" s="10"/>
      <c r="AK1393" s="6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</row>
    <row r="1394" spans="8:47" x14ac:dyDescent="0.2">
      <c r="H1394" s="84"/>
      <c r="AE1394" s="47"/>
      <c r="AF1394" s="10"/>
      <c r="AG1394" s="11"/>
      <c r="AH1394" s="10"/>
      <c r="AI1394" s="10"/>
      <c r="AJ1394" s="10"/>
      <c r="AK1394" s="6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</row>
    <row r="1395" spans="8:47" x14ac:dyDescent="0.2">
      <c r="H1395" s="84"/>
      <c r="AE1395" s="47"/>
      <c r="AF1395" s="10"/>
      <c r="AG1395" s="11"/>
      <c r="AH1395" s="10"/>
      <c r="AI1395" s="10"/>
      <c r="AJ1395" s="10"/>
      <c r="AK1395" s="6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</row>
    <row r="1396" spans="8:47" x14ac:dyDescent="0.2">
      <c r="H1396" s="84"/>
      <c r="AE1396" s="47"/>
      <c r="AF1396" s="10"/>
      <c r="AG1396" s="11"/>
      <c r="AH1396" s="10"/>
      <c r="AI1396" s="10"/>
      <c r="AJ1396" s="10"/>
      <c r="AK1396" s="6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</row>
    <row r="1397" spans="8:47" x14ac:dyDescent="0.2">
      <c r="H1397" s="84"/>
      <c r="AE1397" s="47"/>
      <c r="AF1397" s="10"/>
      <c r="AG1397" s="11"/>
      <c r="AH1397" s="10"/>
      <c r="AI1397" s="10"/>
      <c r="AJ1397" s="10"/>
      <c r="AK1397" s="6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</row>
    <row r="1398" spans="8:47" x14ac:dyDescent="0.2">
      <c r="H1398" s="84"/>
      <c r="AE1398" s="47"/>
      <c r="AF1398" s="10"/>
      <c r="AG1398" s="11"/>
      <c r="AH1398" s="10"/>
      <c r="AI1398" s="10"/>
      <c r="AJ1398" s="10"/>
      <c r="AK1398" s="6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</row>
    <row r="1399" spans="8:47" x14ac:dyDescent="0.2">
      <c r="H1399" s="84"/>
      <c r="AE1399" s="47"/>
      <c r="AF1399" s="10"/>
      <c r="AG1399" s="11"/>
      <c r="AH1399" s="10"/>
      <c r="AI1399" s="10"/>
      <c r="AJ1399" s="10"/>
      <c r="AK1399" s="6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</row>
    <row r="1400" spans="8:47" x14ac:dyDescent="0.2">
      <c r="H1400" s="84"/>
      <c r="AE1400" s="47"/>
      <c r="AF1400" s="10"/>
      <c r="AG1400" s="11"/>
      <c r="AH1400" s="10"/>
      <c r="AI1400" s="10"/>
      <c r="AJ1400" s="10"/>
      <c r="AK1400" s="6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</row>
    <row r="1401" spans="8:47" x14ac:dyDescent="0.2">
      <c r="H1401" s="84"/>
      <c r="AE1401" s="47"/>
      <c r="AF1401" s="10"/>
      <c r="AG1401" s="11"/>
      <c r="AH1401" s="10"/>
      <c r="AI1401" s="10"/>
      <c r="AJ1401" s="10"/>
      <c r="AK1401" s="6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</row>
    <row r="1402" spans="8:47" x14ac:dyDescent="0.2">
      <c r="H1402" s="84"/>
      <c r="AE1402" s="47"/>
      <c r="AF1402" s="10"/>
      <c r="AG1402" s="11"/>
      <c r="AH1402" s="10"/>
      <c r="AI1402" s="10"/>
      <c r="AJ1402" s="10"/>
      <c r="AK1402" s="6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</row>
    <row r="1403" spans="8:47" x14ac:dyDescent="0.2">
      <c r="H1403" s="84"/>
      <c r="AE1403" s="47"/>
      <c r="AF1403" s="10"/>
      <c r="AG1403" s="11"/>
      <c r="AH1403" s="10"/>
      <c r="AI1403" s="10"/>
      <c r="AJ1403" s="10"/>
      <c r="AK1403" s="6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</row>
    <row r="1404" spans="8:47" x14ac:dyDescent="0.2">
      <c r="H1404" s="84"/>
      <c r="AE1404" s="47"/>
      <c r="AF1404" s="10"/>
      <c r="AG1404" s="11"/>
      <c r="AH1404" s="10"/>
      <c r="AI1404" s="10"/>
      <c r="AJ1404" s="10"/>
      <c r="AK1404" s="6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</row>
    <row r="1405" spans="8:47" x14ac:dyDescent="0.2">
      <c r="H1405" s="84"/>
      <c r="AE1405" s="47"/>
      <c r="AF1405" s="10"/>
      <c r="AG1405" s="11"/>
      <c r="AH1405" s="10"/>
      <c r="AI1405" s="10"/>
      <c r="AJ1405" s="10"/>
      <c r="AK1405" s="6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</row>
    <row r="1406" spans="8:47" x14ac:dyDescent="0.2">
      <c r="H1406" s="84"/>
      <c r="AE1406" s="47"/>
      <c r="AF1406" s="10"/>
      <c r="AG1406" s="11"/>
      <c r="AH1406" s="10"/>
      <c r="AI1406" s="10"/>
      <c r="AJ1406" s="10"/>
      <c r="AK1406" s="6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</row>
    <row r="1407" spans="8:47" x14ac:dyDescent="0.2">
      <c r="H1407" s="84"/>
      <c r="AE1407" s="47"/>
      <c r="AF1407" s="10"/>
      <c r="AG1407" s="11"/>
      <c r="AH1407" s="10"/>
      <c r="AI1407" s="10"/>
      <c r="AJ1407" s="10"/>
      <c r="AK1407" s="6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</row>
    <row r="1408" spans="8:47" x14ac:dyDescent="0.2">
      <c r="H1408" s="84"/>
      <c r="AE1408" s="47"/>
      <c r="AF1408" s="10"/>
      <c r="AG1408" s="11"/>
      <c r="AH1408" s="10"/>
      <c r="AI1408" s="10"/>
      <c r="AJ1408" s="10"/>
      <c r="AK1408" s="6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</row>
    <row r="1409" spans="8:47" x14ac:dyDescent="0.2">
      <c r="H1409" s="84"/>
      <c r="AE1409" s="47"/>
      <c r="AF1409" s="10"/>
      <c r="AG1409" s="11"/>
      <c r="AH1409" s="10"/>
      <c r="AI1409" s="10"/>
      <c r="AJ1409" s="10"/>
      <c r="AK1409" s="6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</row>
    <row r="1410" spans="8:47" x14ac:dyDescent="0.2">
      <c r="H1410" s="84"/>
      <c r="AE1410" s="47"/>
      <c r="AF1410" s="10"/>
      <c r="AG1410" s="11"/>
      <c r="AH1410" s="10"/>
      <c r="AI1410" s="10"/>
      <c r="AJ1410" s="10"/>
      <c r="AK1410" s="6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</row>
    <row r="1411" spans="8:47" x14ac:dyDescent="0.2">
      <c r="H1411" s="84"/>
      <c r="AE1411" s="47"/>
      <c r="AF1411" s="10"/>
      <c r="AG1411" s="11"/>
      <c r="AH1411" s="10"/>
      <c r="AI1411" s="10"/>
      <c r="AJ1411" s="10"/>
      <c r="AK1411" s="6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</row>
    <row r="1412" spans="8:47" x14ac:dyDescent="0.2">
      <c r="H1412" s="84"/>
      <c r="AE1412" s="47"/>
      <c r="AF1412" s="10"/>
      <c r="AG1412" s="11"/>
      <c r="AH1412" s="10"/>
      <c r="AI1412" s="10"/>
      <c r="AJ1412" s="10"/>
      <c r="AK1412" s="6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</row>
    <row r="1413" spans="8:47" x14ac:dyDescent="0.2">
      <c r="H1413" s="84"/>
      <c r="AE1413" s="47"/>
      <c r="AF1413" s="10"/>
      <c r="AG1413" s="11"/>
      <c r="AH1413" s="10"/>
      <c r="AI1413" s="10"/>
      <c r="AJ1413" s="10"/>
      <c r="AK1413" s="6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</row>
    <row r="1414" spans="8:47" x14ac:dyDescent="0.2">
      <c r="H1414" s="84"/>
      <c r="AE1414" s="47"/>
      <c r="AF1414" s="10"/>
      <c r="AG1414" s="11"/>
      <c r="AH1414" s="10"/>
      <c r="AI1414" s="10"/>
      <c r="AJ1414" s="10"/>
      <c r="AK1414" s="6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</row>
    <row r="1415" spans="8:47" x14ac:dyDescent="0.2">
      <c r="H1415" s="84"/>
      <c r="AE1415" s="47"/>
      <c r="AF1415" s="10"/>
      <c r="AG1415" s="11"/>
      <c r="AH1415" s="10"/>
      <c r="AI1415" s="10"/>
      <c r="AJ1415" s="10"/>
      <c r="AK1415" s="6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</row>
    <row r="1416" spans="8:47" x14ac:dyDescent="0.2">
      <c r="H1416" s="84"/>
      <c r="AE1416" s="47"/>
      <c r="AF1416" s="10"/>
      <c r="AG1416" s="11"/>
      <c r="AH1416" s="10"/>
      <c r="AI1416" s="10"/>
      <c r="AJ1416" s="10"/>
      <c r="AK1416" s="6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</row>
    <row r="1417" spans="8:47" x14ac:dyDescent="0.2">
      <c r="H1417" s="84"/>
      <c r="AE1417" s="47"/>
      <c r="AF1417" s="10"/>
      <c r="AG1417" s="11"/>
      <c r="AH1417" s="10"/>
      <c r="AI1417" s="10"/>
      <c r="AJ1417" s="10"/>
      <c r="AK1417" s="6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</row>
    <row r="1418" spans="8:47" x14ac:dyDescent="0.2">
      <c r="H1418" s="84"/>
      <c r="AE1418" s="47"/>
      <c r="AF1418" s="10"/>
      <c r="AG1418" s="11"/>
      <c r="AH1418" s="10"/>
      <c r="AI1418" s="10"/>
      <c r="AJ1418" s="10"/>
      <c r="AK1418" s="6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</row>
    <row r="1419" spans="8:47" x14ac:dyDescent="0.2">
      <c r="H1419" s="84"/>
      <c r="AE1419" s="47"/>
      <c r="AF1419" s="10"/>
      <c r="AG1419" s="11"/>
      <c r="AH1419" s="10"/>
      <c r="AI1419" s="10"/>
      <c r="AJ1419" s="10"/>
      <c r="AK1419" s="6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</row>
    <row r="1420" spans="8:47" x14ac:dyDescent="0.2">
      <c r="H1420" s="84"/>
      <c r="AE1420" s="47"/>
      <c r="AF1420" s="10"/>
      <c r="AG1420" s="11"/>
      <c r="AH1420" s="10"/>
      <c r="AI1420" s="10"/>
      <c r="AJ1420" s="10"/>
      <c r="AK1420" s="6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</row>
    <row r="1421" spans="8:47" x14ac:dyDescent="0.2">
      <c r="H1421" s="84"/>
      <c r="AE1421" s="47"/>
      <c r="AF1421" s="10"/>
      <c r="AG1421" s="11"/>
      <c r="AH1421" s="10"/>
      <c r="AI1421" s="10"/>
      <c r="AJ1421" s="10"/>
      <c r="AK1421" s="6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</row>
    <row r="1422" spans="8:47" x14ac:dyDescent="0.2">
      <c r="H1422" s="84"/>
      <c r="AE1422" s="47"/>
      <c r="AF1422" s="10"/>
      <c r="AG1422" s="11"/>
      <c r="AH1422" s="10"/>
      <c r="AI1422" s="10"/>
      <c r="AJ1422" s="10"/>
      <c r="AK1422" s="6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</row>
    <row r="1423" spans="8:47" x14ac:dyDescent="0.2">
      <c r="H1423" s="84"/>
      <c r="AE1423" s="47"/>
      <c r="AF1423" s="10"/>
      <c r="AG1423" s="11"/>
      <c r="AH1423" s="10"/>
      <c r="AI1423" s="10"/>
      <c r="AJ1423" s="10"/>
      <c r="AK1423" s="6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</row>
    <row r="1424" spans="8:47" x14ac:dyDescent="0.2">
      <c r="H1424" s="84"/>
      <c r="AE1424" s="47"/>
      <c r="AF1424" s="10"/>
      <c r="AG1424" s="11"/>
      <c r="AH1424" s="10"/>
      <c r="AI1424" s="10"/>
      <c r="AJ1424" s="10"/>
      <c r="AK1424" s="6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</row>
    <row r="1425" spans="8:47" x14ac:dyDescent="0.2">
      <c r="H1425" s="84"/>
      <c r="AE1425" s="47"/>
      <c r="AF1425" s="10"/>
      <c r="AG1425" s="11"/>
      <c r="AH1425" s="10"/>
      <c r="AI1425" s="10"/>
      <c r="AJ1425" s="10"/>
      <c r="AK1425" s="6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</row>
    <row r="1426" spans="8:47" x14ac:dyDescent="0.2">
      <c r="H1426" s="84"/>
      <c r="AE1426" s="47"/>
      <c r="AF1426" s="10"/>
      <c r="AG1426" s="11"/>
      <c r="AH1426" s="10"/>
      <c r="AI1426" s="10"/>
      <c r="AJ1426" s="10"/>
      <c r="AK1426" s="6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</row>
    <row r="1427" spans="8:47" x14ac:dyDescent="0.2">
      <c r="H1427" s="84"/>
      <c r="AE1427" s="47"/>
      <c r="AF1427" s="10"/>
      <c r="AG1427" s="11"/>
      <c r="AH1427" s="10"/>
      <c r="AI1427" s="10"/>
      <c r="AJ1427" s="10"/>
      <c r="AK1427" s="6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</row>
    <row r="1428" spans="8:47" x14ac:dyDescent="0.2">
      <c r="H1428" s="84"/>
      <c r="AE1428" s="47"/>
      <c r="AF1428" s="10"/>
      <c r="AG1428" s="11"/>
      <c r="AH1428" s="10"/>
      <c r="AI1428" s="10"/>
      <c r="AJ1428" s="10"/>
      <c r="AK1428" s="6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</row>
    <row r="1429" spans="8:47" x14ac:dyDescent="0.2">
      <c r="H1429" s="84"/>
      <c r="AE1429" s="47"/>
      <c r="AF1429" s="10"/>
      <c r="AG1429" s="11"/>
      <c r="AH1429" s="10"/>
      <c r="AI1429" s="10"/>
      <c r="AJ1429" s="10"/>
      <c r="AK1429" s="6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</row>
    <row r="1430" spans="8:47" x14ac:dyDescent="0.2">
      <c r="H1430" s="84"/>
      <c r="AE1430" s="47"/>
      <c r="AF1430" s="10"/>
      <c r="AG1430" s="11"/>
      <c r="AH1430" s="10"/>
      <c r="AI1430" s="10"/>
      <c r="AJ1430" s="10"/>
      <c r="AK1430" s="6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</row>
    <row r="1431" spans="8:47" x14ac:dyDescent="0.2">
      <c r="H1431" s="84"/>
      <c r="AE1431" s="47"/>
      <c r="AF1431" s="10"/>
      <c r="AG1431" s="11"/>
      <c r="AH1431" s="10"/>
      <c r="AI1431" s="10"/>
      <c r="AJ1431" s="10"/>
      <c r="AK1431" s="6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</row>
    <row r="1432" spans="8:47" x14ac:dyDescent="0.2">
      <c r="H1432" s="84"/>
      <c r="AE1432" s="47"/>
      <c r="AF1432" s="10"/>
      <c r="AG1432" s="11"/>
      <c r="AH1432" s="10"/>
      <c r="AI1432" s="10"/>
      <c r="AJ1432" s="10"/>
      <c r="AK1432" s="6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</row>
    <row r="1433" spans="8:47" x14ac:dyDescent="0.2">
      <c r="H1433" s="84"/>
      <c r="AE1433" s="47"/>
      <c r="AF1433" s="10"/>
      <c r="AG1433" s="11"/>
      <c r="AH1433" s="10"/>
      <c r="AI1433" s="10"/>
      <c r="AJ1433" s="10"/>
      <c r="AK1433" s="6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</row>
    <row r="1434" spans="8:47" x14ac:dyDescent="0.2">
      <c r="H1434" s="84"/>
      <c r="AE1434" s="47"/>
      <c r="AF1434" s="10"/>
      <c r="AG1434" s="11"/>
      <c r="AH1434" s="10"/>
      <c r="AI1434" s="10"/>
      <c r="AJ1434" s="10"/>
      <c r="AK1434" s="6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</row>
    <row r="1435" spans="8:47" x14ac:dyDescent="0.2">
      <c r="H1435" s="84"/>
      <c r="AE1435" s="47"/>
      <c r="AF1435" s="10"/>
      <c r="AG1435" s="11"/>
      <c r="AH1435" s="10"/>
      <c r="AI1435" s="10"/>
      <c r="AJ1435" s="10"/>
      <c r="AK1435" s="6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</row>
    <row r="1436" spans="8:47" x14ac:dyDescent="0.2">
      <c r="H1436" s="84"/>
      <c r="AE1436" s="47"/>
      <c r="AF1436" s="10"/>
      <c r="AG1436" s="11"/>
      <c r="AH1436" s="10"/>
      <c r="AI1436" s="10"/>
      <c r="AJ1436" s="10"/>
      <c r="AK1436" s="6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</row>
    <row r="1437" spans="8:47" x14ac:dyDescent="0.2">
      <c r="H1437" s="84"/>
      <c r="AE1437" s="47"/>
      <c r="AF1437" s="10"/>
      <c r="AG1437" s="11"/>
      <c r="AH1437" s="10"/>
      <c r="AI1437" s="10"/>
      <c r="AJ1437" s="10"/>
      <c r="AK1437" s="6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</row>
    <row r="1438" spans="8:47" x14ac:dyDescent="0.2">
      <c r="H1438" s="84"/>
      <c r="AE1438" s="47"/>
      <c r="AF1438" s="10"/>
      <c r="AG1438" s="11"/>
      <c r="AH1438" s="10"/>
      <c r="AI1438" s="10"/>
      <c r="AJ1438" s="10"/>
      <c r="AK1438" s="6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</row>
    <row r="1439" spans="8:47" x14ac:dyDescent="0.2">
      <c r="H1439" s="84"/>
      <c r="AE1439" s="47"/>
      <c r="AF1439" s="10"/>
      <c r="AG1439" s="11"/>
      <c r="AH1439" s="10"/>
      <c r="AI1439" s="10"/>
      <c r="AJ1439" s="10"/>
      <c r="AK1439" s="6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</row>
    <row r="1440" spans="8:47" x14ac:dyDescent="0.2">
      <c r="H1440" s="84"/>
      <c r="AE1440" s="47"/>
      <c r="AF1440" s="10"/>
      <c r="AG1440" s="11"/>
      <c r="AH1440" s="10"/>
      <c r="AI1440" s="10"/>
      <c r="AJ1440" s="10"/>
      <c r="AK1440" s="6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</row>
    <row r="1441" spans="8:47" x14ac:dyDescent="0.2">
      <c r="H1441" s="84"/>
      <c r="AE1441" s="47"/>
      <c r="AF1441" s="10"/>
      <c r="AG1441" s="11"/>
      <c r="AH1441" s="10"/>
      <c r="AI1441" s="10"/>
      <c r="AJ1441" s="10"/>
      <c r="AK1441" s="6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</row>
    <row r="1442" spans="8:47" x14ac:dyDescent="0.2">
      <c r="H1442" s="84"/>
      <c r="AE1442" s="47"/>
      <c r="AF1442" s="10"/>
      <c r="AG1442" s="11"/>
      <c r="AH1442" s="10"/>
      <c r="AI1442" s="10"/>
      <c r="AJ1442" s="10"/>
      <c r="AK1442" s="6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</row>
    <row r="1443" spans="8:47" x14ac:dyDescent="0.2">
      <c r="H1443" s="84"/>
      <c r="AE1443" s="47"/>
      <c r="AF1443" s="10"/>
      <c r="AG1443" s="11"/>
      <c r="AH1443" s="10"/>
      <c r="AI1443" s="10"/>
      <c r="AJ1443" s="10"/>
      <c r="AK1443" s="6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</row>
    <row r="1444" spans="8:47" x14ac:dyDescent="0.2">
      <c r="H1444" s="84"/>
      <c r="AE1444" s="47"/>
      <c r="AF1444" s="10"/>
      <c r="AG1444" s="11"/>
      <c r="AH1444" s="10"/>
      <c r="AI1444" s="10"/>
      <c r="AJ1444" s="10"/>
      <c r="AK1444" s="6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</row>
    <row r="1445" spans="8:47" x14ac:dyDescent="0.2">
      <c r="H1445" s="84"/>
      <c r="AE1445" s="47"/>
      <c r="AF1445" s="10"/>
      <c r="AG1445" s="11"/>
      <c r="AH1445" s="10"/>
      <c r="AI1445" s="10"/>
      <c r="AJ1445" s="10"/>
      <c r="AK1445" s="6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</row>
    <row r="1446" spans="8:47" x14ac:dyDescent="0.2">
      <c r="H1446" s="84"/>
      <c r="AE1446" s="47"/>
      <c r="AF1446" s="10"/>
      <c r="AG1446" s="11"/>
      <c r="AH1446" s="10"/>
      <c r="AI1446" s="10"/>
      <c r="AJ1446" s="10"/>
      <c r="AK1446" s="6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</row>
    <row r="1447" spans="8:47" x14ac:dyDescent="0.2">
      <c r="H1447" s="84"/>
      <c r="AE1447" s="47"/>
      <c r="AF1447" s="10"/>
      <c r="AG1447" s="11"/>
      <c r="AH1447" s="10"/>
      <c r="AI1447" s="10"/>
      <c r="AJ1447" s="10"/>
      <c r="AK1447" s="6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</row>
    <row r="1448" spans="8:47" x14ac:dyDescent="0.2">
      <c r="H1448" s="84"/>
      <c r="AE1448" s="47"/>
      <c r="AF1448" s="10"/>
      <c r="AG1448" s="11"/>
      <c r="AH1448" s="10"/>
      <c r="AI1448" s="10"/>
      <c r="AJ1448" s="10"/>
      <c r="AK1448" s="6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</row>
    <row r="1449" spans="8:47" x14ac:dyDescent="0.2">
      <c r="H1449" s="84"/>
      <c r="AE1449" s="47"/>
      <c r="AF1449" s="10"/>
      <c r="AG1449" s="11"/>
      <c r="AH1449" s="10"/>
      <c r="AI1449" s="10"/>
      <c r="AJ1449" s="10"/>
      <c r="AK1449" s="6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</row>
    <row r="1450" spans="8:47" x14ac:dyDescent="0.2">
      <c r="H1450" s="84"/>
      <c r="AE1450" s="47"/>
      <c r="AF1450" s="10"/>
      <c r="AG1450" s="11"/>
      <c r="AH1450" s="10"/>
      <c r="AI1450" s="10"/>
      <c r="AJ1450" s="10"/>
      <c r="AK1450" s="6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</row>
    <row r="1451" spans="8:47" x14ac:dyDescent="0.2">
      <c r="H1451" s="84"/>
      <c r="AE1451" s="47"/>
      <c r="AF1451" s="10"/>
      <c r="AG1451" s="11"/>
      <c r="AH1451" s="10"/>
      <c r="AI1451" s="10"/>
      <c r="AJ1451" s="10"/>
      <c r="AK1451" s="6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</row>
    <row r="1452" spans="8:47" x14ac:dyDescent="0.2">
      <c r="H1452" s="84"/>
      <c r="AE1452" s="47"/>
      <c r="AF1452" s="10"/>
      <c r="AG1452" s="11"/>
      <c r="AH1452" s="10"/>
      <c r="AI1452" s="10"/>
      <c r="AJ1452" s="10"/>
      <c r="AK1452" s="6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</row>
    <row r="1453" spans="8:47" x14ac:dyDescent="0.2">
      <c r="H1453" s="84"/>
      <c r="AE1453" s="47"/>
      <c r="AF1453" s="10"/>
      <c r="AG1453" s="11"/>
      <c r="AH1453" s="10"/>
      <c r="AI1453" s="10"/>
      <c r="AJ1453" s="10"/>
      <c r="AK1453" s="6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</row>
    <row r="1454" spans="8:47" x14ac:dyDescent="0.2">
      <c r="H1454" s="84"/>
      <c r="AE1454" s="47"/>
      <c r="AF1454" s="10"/>
      <c r="AG1454" s="11"/>
      <c r="AH1454" s="10"/>
      <c r="AI1454" s="10"/>
      <c r="AJ1454" s="10"/>
      <c r="AK1454" s="6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</row>
    <row r="1455" spans="8:47" x14ac:dyDescent="0.2">
      <c r="H1455" s="84"/>
      <c r="AE1455" s="47"/>
      <c r="AF1455" s="10"/>
      <c r="AG1455" s="11"/>
      <c r="AH1455" s="10"/>
      <c r="AI1455" s="10"/>
      <c r="AJ1455" s="10"/>
      <c r="AK1455" s="6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</row>
    <row r="1456" spans="8:47" x14ac:dyDescent="0.2">
      <c r="H1456" s="84"/>
      <c r="AE1456" s="47"/>
      <c r="AF1456" s="10"/>
      <c r="AG1456" s="11"/>
      <c r="AH1456" s="10"/>
      <c r="AI1456" s="10"/>
      <c r="AJ1456" s="10"/>
      <c r="AK1456" s="6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</row>
    <row r="1457" spans="8:47" x14ac:dyDescent="0.2">
      <c r="H1457" s="84"/>
      <c r="AE1457" s="47"/>
      <c r="AF1457" s="10"/>
      <c r="AG1457" s="11"/>
      <c r="AH1457" s="10"/>
      <c r="AI1457" s="10"/>
      <c r="AJ1457" s="10"/>
      <c r="AK1457" s="6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</row>
    <row r="1458" spans="8:47" x14ac:dyDescent="0.2">
      <c r="H1458" s="84"/>
      <c r="AE1458" s="47"/>
      <c r="AF1458" s="10"/>
      <c r="AG1458" s="11"/>
      <c r="AH1458" s="10"/>
      <c r="AI1458" s="10"/>
      <c r="AJ1458" s="10"/>
      <c r="AK1458" s="6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</row>
    <row r="1459" spans="8:47" x14ac:dyDescent="0.2">
      <c r="H1459" s="84"/>
      <c r="AE1459" s="47"/>
      <c r="AF1459" s="10"/>
      <c r="AG1459" s="11"/>
      <c r="AH1459" s="10"/>
      <c r="AI1459" s="10"/>
      <c r="AJ1459" s="10"/>
      <c r="AK1459" s="6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</row>
    <row r="1460" spans="8:47" x14ac:dyDescent="0.2">
      <c r="H1460" s="84"/>
      <c r="AE1460" s="47"/>
      <c r="AF1460" s="10"/>
      <c r="AG1460" s="11"/>
      <c r="AH1460" s="10"/>
      <c r="AI1460" s="10"/>
      <c r="AJ1460" s="10"/>
      <c r="AK1460" s="6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</row>
    <row r="1461" spans="8:47" x14ac:dyDescent="0.2">
      <c r="H1461" s="84"/>
      <c r="AE1461" s="47"/>
      <c r="AF1461" s="10"/>
      <c r="AG1461" s="11"/>
      <c r="AH1461" s="10"/>
      <c r="AI1461" s="10"/>
      <c r="AJ1461" s="10"/>
      <c r="AK1461" s="6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</row>
    <row r="1462" spans="8:47" x14ac:dyDescent="0.2">
      <c r="H1462" s="84"/>
      <c r="AE1462" s="47"/>
      <c r="AF1462" s="10"/>
      <c r="AG1462" s="11"/>
      <c r="AH1462" s="10"/>
      <c r="AI1462" s="10"/>
      <c r="AJ1462" s="10"/>
      <c r="AK1462" s="6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</row>
    <row r="1463" spans="8:47" x14ac:dyDescent="0.2">
      <c r="H1463" s="84"/>
      <c r="AE1463" s="47"/>
      <c r="AF1463" s="10"/>
      <c r="AG1463" s="11"/>
      <c r="AH1463" s="10"/>
      <c r="AI1463" s="10"/>
      <c r="AJ1463" s="10"/>
      <c r="AK1463" s="6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</row>
    <row r="1464" spans="8:47" x14ac:dyDescent="0.2">
      <c r="H1464" s="84"/>
      <c r="AE1464" s="47"/>
      <c r="AF1464" s="10"/>
      <c r="AG1464" s="11"/>
      <c r="AH1464" s="10"/>
      <c r="AI1464" s="10"/>
      <c r="AJ1464" s="10"/>
      <c r="AK1464" s="6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</row>
    <row r="1465" spans="8:47" x14ac:dyDescent="0.2">
      <c r="H1465" s="84"/>
      <c r="AE1465" s="47"/>
      <c r="AF1465" s="10"/>
      <c r="AG1465" s="11"/>
      <c r="AH1465" s="10"/>
      <c r="AI1465" s="10"/>
      <c r="AJ1465" s="10"/>
      <c r="AK1465" s="6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</row>
    <row r="1466" spans="8:47" x14ac:dyDescent="0.2">
      <c r="H1466" s="84"/>
      <c r="AE1466" s="47"/>
      <c r="AF1466" s="10"/>
      <c r="AG1466" s="11"/>
      <c r="AH1466" s="10"/>
      <c r="AI1466" s="10"/>
      <c r="AJ1466" s="10"/>
      <c r="AK1466" s="6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</row>
    <row r="1467" spans="8:47" x14ac:dyDescent="0.2">
      <c r="H1467" s="84"/>
      <c r="AE1467" s="47"/>
      <c r="AF1467" s="10"/>
      <c r="AG1467" s="11"/>
      <c r="AH1467" s="10"/>
      <c r="AI1467" s="10"/>
      <c r="AJ1467" s="10"/>
      <c r="AK1467" s="6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</row>
    <row r="1468" spans="8:47" x14ac:dyDescent="0.2">
      <c r="H1468" s="84"/>
      <c r="AE1468" s="47"/>
      <c r="AF1468" s="10"/>
      <c r="AG1468" s="11"/>
      <c r="AH1468" s="10"/>
      <c r="AI1468" s="10"/>
      <c r="AJ1468" s="10"/>
      <c r="AK1468" s="6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</row>
    <row r="1469" spans="8:47" x14ac:dyDescent="0.2">
      <c r="H1469" s="84"/>
      <c r="AE1469" s="47"/>
      <c r="AF1469" s="10"/>
      <c r="AG1469" s="11"/>
      <c r="AH1469" s="10"/>
      <c r="AI1469" s="10"/>
      <c r="AJ1469" s="10"/>
      <c r="AK1469" s="6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</row>
    <row r="1470" spans="8:47" x14ac:dyDescent="0.2">
      <c r="H1470" s="84"/>
      <c r="AE1470" s="47"/>
      <c r="AF1470" s="10"/>
      <c r="AG1470" s="11"/>
      <c r="AH1470" s="10"/>
      <c r="AI1470" s="10"/>
      <c r="AJ1470" s="10"/>
      <c r="AK1470" s="6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</row>
    <row r="1471" spans="8:47" x14ac:dyDescent="0.2">
      <c r="H1471" s="84"/>
      <c r="AE1471" s="47"/>
      <c r="AF1471" s="10"/>
      <c r="AG1471" s="11"/>
      <c r="AH1471" s="10"/>
      <c r="AI1471" s="10"/>
      <c r="AJ1471" s="10"/>
      <c r="AK1471" s="6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</row>
    <row r="1472" spans="8:47" x14ac:dyDescent="0.2">
      <c r="H1472" s="84"/>
      <c r="AE1472" s="47"/>
      <c r="AF1472" s="10"/>
      <c r="AG1472" s="11"/>
      <c r="AH1472" s="10"/>
      <c r="AI1472" s="10"/>
      <c r="AJ1472" s="10"/>
      <c r="AK1472" s="6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</row>
    <row r="1473" spans="8:47" x14ac:dyDescent="0.2">
      <c r="H1473" s="84"/>
      <c r="AE1473" s="47"/>
      <c r="AF1473" s="10"/>
      <c r="AG1473" s="11"/>
      <c r="AH1473" s="10"/>
      <c r="AI1473" s="10"/>
      <c r="AJ1473" s="10"/>
      <c r="AK1473" s="6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</row>
    <row r="1474" spans="8:47" x14ac:dyDescent="0.2">
      <c r="H1474" s="84"/>
      <c r="AE1474" s="47"/>
      <c r="AF1474" s="10"/>
      <c r="AG1474" s="11"/>
      <c r="AH1474" s="10"/>
      <c r="AI1474" s="10"/>
      <c r="AJ1474" s="10"/>
      <c r="AK1474" s="6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</row>
    <row r="1475" spans="8:47" x14ac:dyDescent="0.2">
      <c r="H1475" s="84"/>
      <c r="AE1475" s="47"/>
      <c r="AF1475" s="10"/>
      <c r="AG1475" s="11"/>
      <c r="AH1475" s="10"/>
      <c r="AI1475" s="10"/>
      <c r="AJ1475" s="10"/>
      <c r="AK1475" s="6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</row>
    <row r="1476" spans="8:47" x14ac:dyDescent="0.2">
      <c r="H1476" s="84"/>
      <c r="AE1476" s="47"/>
      <c r="AF1476" s="10"/>
      <c r="AG1476" s="11"/>
      <c r="AH1476" s="10"/>
      <c r="AI1476" s="10"/>
      <c r="AJ1476" s="10"/>
      <c r="AK1476" s="6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</row>
    <row r="1477" spans="8:47" x14ac:dyDescent="0.2">
      <c r="H1477" s="84"/>
      <c r="AE1477" s="47"/>
      <c r="AF1477" s="10"/>
      <c r="AG1477" s="11"/>
      <c r="AH1477" s="10"/>
      <c r="AI1477" s="10"/>
      <c r="AJ1477" s="10"/>
      <c r="AK1477" s="6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</row>
    <row r="1478" spans="8:47" x14ac:dyDescent="0.2">
      <c r="H1478" s="84"/>
      <c r="AE1478" s="47"/>
      <c r="AF1478" s="10"/>
      <c r="AG1478" s="11"/>
      <c r="AH1478" s="10"/>
      <c r="AI1478" s="10"/>
      <c r="AJ1478" s="10"/>
      <c r="AK1478" s="6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</row>
    <row r="1479" spans="8:47" x14ac:dyDescent="0.2">
      <c r="H1479" s="84"/>
      <c r="AE1479" s="47"/>
      <c r="AF1479" s="10"/>
      <c r="AG1479" s="11"/>
      <c r="AH1479" s="10"/>
      <c r="AI1479" s="10"/>
      <c r="AJ1479" s="10"/>
      <c r="AK1479" s="6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</row>
    <row r="1480" spans="8:47" x14ac:dyDescent="0.2">
      <c r="H1480" s="84"/>
      <c r="AE1480" s="47"/>
      <c r="AF1480" s="10"/>
      <c r="AG1480" s="11"/>
      <c r="AH1480" s="10"/>
      <c r="AI1480" s="10"/>
      <c r="AJ1480" s="10"/>
      <c r="AK1480" s="6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</row>
    <row r="1481" spans="8:47" x14ac:dyDescent="0.2">
      <c r="H1481" s="84"/>
      <c r="AE1481" s="47"/>
      <c r="AF1481" s="10"/>
      <c r="AG1481" s="11"/>
      <c r="AH1481" s="10"/>
      <c r="AI1481" s="10"/>
      <c r="AJ1481" s="10"/>
      <c r="AK1481" s="6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</row>
    <row r="1482" spans="8:47" x14ac:dyDescent="0.2">
      <c r="H1482" s="84"/>
      <c r="AE1482" s="47"/>
      <c r="AF1482" s="10"/>
      <c r="AG1482" s="11"/>
      <c r="AH1482" s="10"/>
      <c r="AI1482" s="10"/>
      <c r="AJ1482" s="10"/>
      <c r="AK1482" s="6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</row>
    <row r="1483" spans="8:47" x14ac:dyDescent="0.2">
      <c r="H1483" s="84"/>
      <c r="AE1483" s="47"/>
      <c r="AF1483" s="10"/>
      <c r="AG1483" s="11"/>
      <c r="AH1483" s="10"/>
      <c r="AI1483" s="10"/>
      <c r="AJ1483" s="10"/>
      <c r="AK1483" s="6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</row>
    <row r="1484" spans="8:47" x14ac:dyDescent="0.2">
      <c r="H1484" s="84"/>
      <c r="AE1484" s="47"/>
      <c r="AF1484" s="10"/>
      <c r="AG1484" s="11"/>
      <c r="AH1484" s="10"/>
      <c r="AI1484" s="10"/>
      <c r="AJ1484" s="10"/>
      <c r="AK1484" s="6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</row>
    <row r="1485" spans="8:47" x14ac:dyDescent="0.2">
      <c r="H1485" s="84"/>
      <c r="AE1485" s="47"/>
      <c r="AF1485" s="10"/>
      <c r="AG1485" s="11"/>
      <c r="AH1485" s="10"/>
      <c r="AI1485" s="10"/>
      <c r="AJ1485" s="10"/>
      <c r="AK1485" s="6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</row>
    <row r="1486" spans="8:47" x14ac:dyDescent="0.2">
      <c r="H1486" s="84"/>
      <c r="AE1486" s="47"/>
      <c r="AF1486" s="10"/>
      <c r="AG1486" s="11"/>
      <c r="AH1486" s="10"/>
      <c r="AI1486" s="10"/>
      <c r="AJ1486" s="10"/>
      <c r="AK1486" s="6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</row>
    <row r="1487" spans="8:47" x14ac:dyDescent="0.2">
      <c r="H1487" s="84"/>
      <c r="AE1487" s="47"/>
      <c r="AF1487" s="10"/>
      <c r="AG1487" s="11"/>
      <c r="AH1487" s="10"/>
      <c r="AI1487" s="10"/>
      <c r="AJ1487" s="10"/>
      <c r="AK1487" s="6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</row>
    <row r="1488" spans="8:47" x14ac:dyDescent="0.2">
      <c r="H1488" s="84"/>
      <c r="AE1488" s="47"/>
      <c r="AF1488" s="10"/>
      <c r="AG1488" s="11"/>
      <c r="AH1488" s="10"/>
      <c r="AI1488" s="10"/>
      <c r="AJ1488" s="10"/>
      <c r="AK1488" s="6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</row>
    <row r="1489" spans="8:47" x14ac:dyDescent="0.2">
      <c r="H1489" s="84"/>
      <c r="AE1489" s="47"/>
      <c r="AF1489" s="10"/>
      <c r="AG1489" s="11"/>
      <c r="AH1489" s="10"/>
      <c r="AI1489" s="10"/>
      <c r="AJ1489" s="10"/>
      <c r="AK1489" s="6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</row>
    <row r="1490" spans="8:47" x14ac:dyDescent="0.2">
      <c r="H1490" s="84"/>
      <c r="AE1490" s="47"/>
      <c r="AF1490" s="10"/>
      <c r="AG1490" s="11"/>
      <c r="AH1490" s="10"/>
      <c r="AI1490" s="10"/>
      <c r="AJ1490" s="10"/>
      <c r="AK1490" s="6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</row>
    <row r="1491" spans="8:47" x14ac:dyDescent="0.2">
      <c r="H1491" s="84"/>
      <c r="AE1491" s="47"/>
      <c r="AF1491" s="10"/>
      <c r="AG1491" s="11"/>
      <c r="AH1491" s="10"/>
      <c r="AI1491" s="10"/>
      <c r="AJ1491" s="10"/>
      <c r="AK1491" s="6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</row>
    <row r="1492" spans="8:47" x14ac:dyDescent="0.2">
      <c r="H1492" s="84"/>
      <c r="AE1492" s="47"/>
      <c r="AF1492" s="10"/>
      <c r="AG1492" s="11"/>
      <c r="AH1492" s="10"/>
      <c r="AI1492" s="10"/>
      <c r="AJ1492" s="10"/>
      <c r="AK1492" s="6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</row>
    <row r="1493" spans="8:47" x14ac:dyDescent="0.2">
      <c r="H1493" s="84"/>
      <c r="AE1493" s="47"/>
      <c r="AF1493" s="10"/>
      <c r="AG1493" s="11"/>
      <c r="AH1493" s="10"/>
      <c r="AI1493" s="10"/>
      <c r="AJ1493" s="10"/>
      <c r="AK1493" s="6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</row>
    <row r="1494" spans="8:47" x14ac:dyDescent="0.2">
      <c r="H1494" s="84"/>
      <c r="AE1494" s="47"/>
      <c r="AF1494" s="10"/>
      <c r="AG1494" s="11"/>
      <c r="AH1494" s="10"/>
      <c r="AI1494" s="10"/>
      <c r="AJ1494" s="10"/>
      <c r="AK1494" s="6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</row>
    <row r="1495" spans="8:47" x14ac:dyDescent="0.2">
      <c r="H1495" s="84"/>
      <c r="AE1495" s="47"/>
      <c r="AF1495" s="10"/>
      <c r="AG1495" s="11"/>
      <c r="AH1495" s="10"/>
      <c r="AI1495" s="10"/>
      <c r="AJ1495" s="10"/>
      <c r="AK1495" s="6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</row>
    <row r="1496" spans="8:47" x14ac:dyDescent="0.2">
      <c r="H1496" s="84"/>
      <c r="AE1496" s="47"/>
      <c r="AF1496" s="10"/>
      <c r="AG1496" s="11"/>
      <c r="AH1496" s="10"/>
      <c r="AI1496" s="10"/>
      <c r="AJ1496" s="10"/>
      <c r="AK1496" s="6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</row>
    <row r="1497" spans="8:47" x14ac:dyDescent="0.2">
      <c r="H1497" s="84"/>
      <c r="AE1497" s="47"/>
      <c r="AF1497" s="10"/>
      <c r="AG1497" s="11"/>
      <c r="AH1497" s="10"/>
      <c r="AI1497" s="10"/>
      <c r="AJ1497" s="10"/>
      <c r="AK1497" s="6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</row>
    <row r="1498" spans="8:47" x14ac:dyDescent="0.2">
      <c r="H1498" s="84"/>
      <c r="AE1498" s="47"/>
      <c r="AF1498" s="10"/>
      <c r="AG1498" s="11"/>
      <c r="AH1498" s="10"/>
      <c r="AI1498" s="10"/>
      <c r="AJ1498" s="10"/>
      <c r="AK1498" s="6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</row>
    <row r="1499" spans="8:47" x14ac:dyDescent="0.2">
      <c r="H1499" s="84"/>
      <c r="AE1499" s="47"/>
      <c r="AF1499" s="10"/>
      <c r="AG1499" s="11"/>
      <c r="AH1499" s="10"/>
      <c r="AI1499" s="10"/>
      <c r="AJ1499" s="10"/>
      <c r="AK1499" s="6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</row>
    <row r="1500" spans="8:47" x14ac:dyDescent="0.2">
      <c r="H1500" s="84"/>
      <c r="AE1500" s="47"/>
      <c r="AF1500" s="10"/>
      <c r="AG1500" s="11"/>
      <c r="AH1500" s="10"/>
      <c r="AI1500" s="10"/>
      <c r="AJ1500" s="10"/>
      <c r="AK1500" s="6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</row>
    <row r="1501" spans="8:47" x14ac:dyDescent="0.2">
      <c r="H1501" s="84"/>
      <c r="AE1501" s="47"/>
      <c r="AF1501" s="10"/>
      <c r="AG1501" s="11"/>
      <c r="AH1501" s="10"/>
      <c r="AI1501" s="10"/>
      <c r="AJ1501" s="10"/>
      <c r="AK1501" s="6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</row>
    <row r="1502" spans="8:47" x14ac:dyDescent="0.2">
      <c r="H1502" s="84"/>
      <c r="AE1502" s="47"/>
      <c r="AF1502" s="10"/>
      <c r="AG1502" s="11"/>
      <c r="AH1502" s="10"/>
      <c r="AI1502" s="10"/>
      <c r="AJ1502" s="10"/>
      <c r="AK1502" s="6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</row>
    <row r="1503" spans="8:47" x14ac:dyDescent="0.2">
      <c r="H1503" s="84"/>
      <c r="AE1503" s="47"/>
      <c r="AF1503" s="10"/>
      <c r="AG1503" s="11"/>
      <c r="AH1503" s="10"/>
      <c r="AI1503" s="10"/>
      <c r="AJ1503" s="10"/>
      <c r="AK1503" s="6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</row>
    <row r="1504" spans="8:47" x14ac:dyDescent="0.2">
      <c r="H1504" s="84"/>
      <c r="AE1504" s="47"/>
      <c r="AF1504" s="10"/>
      <c r="AG1504" s="11"/>
      <c r="AH1504" s="10"/>
      <c r="AI1504" s="10"/>
      <c r="AJ1504" s="10"/>
      <c r="AK1504" s="6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</row>
    <row r="1505" spans="8:47" x14ac:dyDescent="0.2">
      <c r="H1505" s="84"/>
      <c r="AE1505" s="47"/>
      <c r="AF1505" s="10"/>
      <c r="AG1505" s="11"/>
      <c r="AH1505" s="10"/>
      <c r="AI1505" s="10"/>
      <c r="AJ1505" s="10"/>
      <c r="AK1505" s="6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</row>
    <row r="1506" spans="8:47" x14ac:dyDescent="0.2">
      <c r="H1506" s="84"/>
      <c r="AE1506" s="47"/>
      <c r="AF1506" s="10"/>
      <c r="AG1506" s="11"/>
      <c r="AH1506" s="10"/>
      <c r="AI1506" s="10"/>
      <c r="AJ1506" s="10"/>
      <c r="AK1506" s="6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</row>
    <row r="1507" spans="8:47" x14ac:dyDescent="0.2">
      <c r="H1507" s="84"/>
      <c r="AE1507" s="47"/>
      <c r="AF1507" s="10"/>
      <c r="AG1507" s="11"/>
      <c r="AH1507" s="10"/>
      <c r="AI1507" s="10"/>
      <c r="AJ1507" s="10"/>
      <c r="AK1507" s="6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</row>
    <row r="1508" spans="8:47" x14ac:dyDescent="0.2">
      <c r="H1508" s="84"/>
      <c r="AE1508" s="47"/>
      <c r="AF1508" s="10"/>
      <c r="AG1508" s="11"/>
      <c r="AH1508" s="10"/>
      <c r="AI1508" s="10"/>
      <c r="AJ1508" s="10"/>
      <c r="AK1508" s="6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</row>
    <row r="1509" spans="8:47" x14ac:dyDescent="0.2">
      <c r="H1509" s="84"/>
      <c r="AE1509" s="47"/>
      <c r="AF1509" s="10"/>
      <c r="AG1509" s="11"/>
      <c r="AH1509" s="10"/>
      <c r="AI1509" s="10"/>
      <c r="AJ1509" s="10"/>
      <c r="AK1509" s="6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</row>
    <row r="1510" spans="8:47" x14ac:dyDescent="0.2">
      <c r="H1510" s="84"/>
      <c r="AE1510" s="47"/>
      <c r="AF1510" s="10"/>
      <c r="AG1510" s="11"/>
      <c r="AH1510" s="10"/>
      <c r="AI1510" s="10"/>
      <c r="AJ1510" s="10"/>
      <c r="AK1510" s="6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</row>
    <row r="1511" spans="8:47" x14ac:dyDescent="0.2">
      <c r="H1511" s="84"/>
      <c r="AE1511" s="47"/>
      <c r="AF1511" s="10"/>
      <c r="AG1511" s="11"/>
      <c r="AH1511" s="10"/>
      <c r="AI1511" s="10"/>
      <c r="AJ1511" s="10"/>
      <c r="AK1511" s="6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</row>
    <row r="1512" spans="8:47" x14ac:dyDescent="0.2">
      <c r="H1512" s="84"/>
      <c r="AE1512" s="47"/>
      <c r="AF1512" s="10"/>
      <c r="AG1512" s="11"/>
      <c r="AH1512" s="10"/>
      <c r="AI1512" s="10"/>
      <c r="AJ1512" s="10"/>
      <c r="AK1512" s="6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</row>
    <row r="1513" spans="8:47" x14ac:dyDescent="0.2">
      <c r="H1513" s="84"/>
      <c r="AE1513" s="47"/>
      <c r="AF1513" s="10"/>
      <c r="AG1513" s="11"/>
      <c r="AH1513" s="10"/>
      <c r="AI1513" s="10"/>
      <c r="AJ1513" s="10"/>
      <c r="AK1513" s="6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</row>
    <row r="1514" spans="8:47" x14ac:dyDescent="0.2">
      <c r="H1514" s="84"/>
      <c r="AE1514" s="47"/>
      <c r="AF1514" s="10"/>
      <c r="AG1514" s="11"/>
      <c r="AH1514" s="10"/>
      <c r="AI1514" s="10"/>
      <c r="AJ1514" s="10"/>
      <c r="AK1514" s="6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</row>
    <row r="1515" spans="8:47" x14ac:dyDescent="0.2">
      <c r="H1515" s="84"/>
      <c r="AE1515" s="47"/>
      <c r="AF1515" s="10"/>
      <c r="AG1515" s="11"/>
      <c r="AH1515" s="10"/>
      <c r="AI1515" s="10"/>
      <c r="AJ1515" s="10"/>
      <c r="AK1515" s="6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</row>
    <row r="1516" spans="8:47" x14ac:dyDescent="0.2">
      <c r="H1516" s="84"/>
      <c r="AE1516" s="47"/>
      <c r="AF1516" s="10"/>
      <c r="AG1516" s="11"/>
      <c r="AH1516" s="10"/>
      <c r="AI1516" s="10"/>
      <c r="AJ1516" s="10"/>
      <c r="AK1516" s="6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</row>
    <row r="1517" spans="8:47" x14ac:dyDescent="0.2">
      <c r="H1517" s="84"/>
      <c r="AE1517" s="47"/>
      <c r="AF1517" s="10"/>
      <c r="AG1517" s="11"/>
      <c r="AH1517" s="10"/>
      <c r="AI1517" s="10"/>
      <c r="AJ1517" s="10"/>
      <c r="AK1517" s="6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</row>
    <row r="1518" spans="8:47" x14ac:dyDescent="0.2">
      <c r="H1518" s="84"/>
      <c r="AE1518" s="47"/>
      <c r="AF1518" s="10"/>
      <c r="AG1518" s="11"/>
      <c r="AH1518" s="10"/>
      <c r="AI1518" s="10"/>
      <c r="AJ1518" s="10"/>
      <c r="AK1518" s="6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</row>
    <row r="1519" spans="8:47" x14ac:dyDescent="0.2">
      <c r="H1519" s="84"/>
      <c r="AE1519" s="47"/>
      <c r="AF1519" s="10"/>
      <c r="AG1519" s="11"/>
      <c r="AH1519" s="10"/>
      <c r="AI1519" s="10"/>
      <c r="AJ1519" s="10"/>
      <c r="AK1519" s="6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</row>
    <row r="1520" spans="8:47" x14ac:dyDescent="0.2">
      <c r="H1520" s="84"/>
      <c r="AE1520" s="47"/>
      <c r="AF1520" s="10"/>
      <c r="AG1520" s="11"/>
      <c r="AH1520" s="10"/>
      <c r="AI1520" s="10"/>
      <c r="AJ1520" s="10"/>
      <c r="AK1520" s="6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</row>
    <row r="1521" spans="8:47" x14ac:dyDescent="0.2">
      <c r="H1521" s="84"/>
      <c r="AE1521" s="47"/>
      <c r="AF1521" s="10"/>
      <c r="AG1521" s="11"/>
      <c r="AH1521" s="10"/>
      <c r="AI1521" s="10"/>
      <c r="AJ1521" s="10"/>
      <c r="AK1521" s="6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</row>
    <row r="1522" spans="8:47" x14ac:dyDescent="0.2">
      <c r="H1522" s="84"/>
      <c r="AE1522" s="47"/>
      <c r="AF1522" s="10"/>
      <c r="AG1522" s="11"/>
      <c r="AH1522" s="10"/>
      <c r="AI1522" s="10"/>
      <c r="AJ1522" s="10"/>
      <c r="AK1522" s="6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</row>
    <row r="1523" spans="8:47" x14ac:dyDescent="0.2">
      <c r="H1523" s="84"/>
      <c r="AE1523" s="47"/>
      <c r="AF1523" s="10"/>
      <c r="AG1523" s="11"/>
      <c r="AH1523" s="10"/>
      <c r="AI1523" s="10"/>
      <c r="AJ1523" s="10"/>
      <c r="AK1523" s="6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</row>
    <row r="1524" spans="8:47" x14ac:dyDescent="0.2">
      <c r="H1524" s="84"/>
      <c r="AE1524" s="47"/>
      <c r="AF1524" s="10"/>
      <c r="AG1524" s="11"/>
      <c r="AH1524" s="10"/>
      <c r="AI1524" s="10"/>
      <c r="AJ1524" s="10"/>
      <c r="AK1524" s="6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</row>
    <row r="1525" spans="8:47" x14ac:dyDescent="0.2">
      <c r="H1525" s="84"/>
      <c r="AE1525" s="47"/>
      <c r="AF1525" s="10"/>
      <c r="AG1525" s="11"/>
      <c r="AH1525" s="10"/>
      <c r="AI1525" s="10"/>
      <c r="AJ1525" s="10"/>
      <c r="AK1525" s="6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</row>
    <row r="1526" spans="8:47" x14ac:dyDescent="0.2">
      <c r="H1526" s="84"/>
      <c r="AE1526" s="47"/>
      <c r="AF1526" s="10"/>
      <c r="AG1526" s="11"/>
      <c r="AH1526" s="10"/>
      <c r="AI1526" s="10"/>
      <c r="AJ1526" s="10"/>
      <c r="AK1526" s="6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</row>
    <row r="1527" spans="8:47" x14ac:dyDescent="0.2">
      <c r="H1527" s="84"/>
      <c r="AE1527" s="47"/>
      <c r="AF1527" s="10"/>
      <c r="AG1527" s="11"/>
      <c r="AH1527" s="10"/>
      <c r="AI1527" s="10"/>
      <c r="AJ1527" s="10"/>
      <c r="AK1527" s="6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</row>
    <row r="1528" spans="8:47" x14ac:dyDescent="0.2">
      <c r="H1528" s="84"/>
      <c r="AE1528" s="47"/>
      <c r="AF1528" s="10"/>
      <c r="AG1528" s="11"/>
      <c r="AH1528" s="10"/>
      <c r="AI1528" s="10"/>
      <c r="AJ1528" s="10"/>
      <c r="AK1528" s="6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</row>
    <row r="1529" spans="8:47" x14ac:dyDescent="0.2">
      <c r="H1529" s="84"/>
      <c r="AE1529" s="47"/>
      <c r="AF1529" s="10"/>
      <c r="AG1529" s="11"/>
      <c r="AH1529" s="10"/>
      <c r="AI1529" s="10"/>
      <c r="AJ1529" s="10"/>
      <c r="AK1529" s="6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</row>
    <row r="1530" spans="8:47" x14ac:dyDescent="0.2">
      <c r="H1530" s="84"/>
      <c r="AE1530" s="47"/>
      <c r="AF1530" s="10"/>
      <c r="AG1530" s="11"/>
      <c r="AH1530" s="10"/>
      <c r="AI1530" s="10"/>
      <c r="AJ1530" s="10"/>
      <c r="AK1530" s="6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</row>
    <row r="1531" spans="8:47" x14ac:dyDescent="0.2">
      <c r="H1531" s="84"/>
      <c r="AE1531" s="47"/>
      <c r="AF1531" s="10"/>
      <c r="AG1531" s="11"/>
      <c r="AH1531" s="10"/>
      <c r="AI1531" s="10"/>
      <c r="AJ1531" s="10"/>
      <c r="AK1531" s="6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</row>
    <row r="1532" spans="8:47" x14ac:dyDescent="0.2">
      <c r="H1532" s="84"/>
      <c r="AE1532" s="47"/>
      <c r="AF1532" s="10"/>
      <c r="AG1532" s="11"/>
      <c r="AH1532" s="10"/>
      <c r="AI1532" s="10"/>
      <c r="AJ1532" s="10"/>
      <c r="AK1532" s="6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</row>
    <row r="1533" spans="8:47" x14ac:dyDescent="0.2">
      <c r="H1533" s="84"/>
      <c r="AE1533" s="47"/>
      <c r="AF1533" s="10"/>
      <c r="AG1533" s="11"/>
      <c r="AH1533" s="10"/>
      <c r="AI1533" s="10"/>
      <c r="AJ1533" s="10"/>
      <c r="AK1533" s="6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</row>
    <row r="1534" spans="8:47" x14ac:dyDescent="0.2">
      <c r="H1534" s="84"/>
      <c r="AE1534" s="47"/>
      <c r="AF1534" s="10"/>
      <c r="AG1534" s="11"/>
      <c r="AH1534" s="10"/>
      <c r="AI1534" s="10"/>
      <c r="AJ1534" s="10"/>
      <c r="AK1534" s="6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</row>
    <row r="1535" spans="8:47" x14ac:dyDescent="0.2">
      <c r="H1535" s="84"/>
      <c r="AE1535" s="47"/>
      <c r="AF1535" s="10"/>
      <c r="AG1535" s="11"/>
      <c r="AH1535" s="10"/>
      <c r="AI1535" s="10"/>
      <c r="AJ1535" s="10"/>
      <c r="AK1535" s="6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</row>
    <row r="1536" spans="8:47" x14ac:dyDescent="0.2">
      <c r="H1536" s="84"/>
      <c r="AE1536" s="47"/>
      <c r="AF1536" s="10"/>
      <c r="AG1536" s="11"/>
      <c r="AH1536" s="10"/>
      <c r="AI1536" s="10"/>
      <c r="AJ1536" s="10"/>
      <c r="AK1536" s="6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</row>
    <row r="1537" spans="8:47" x14ac:dyDescent="0.2">
      <c r="H1537" s="84"/>
      <c r="AE1537" s="47"/>
      <c r="AF1537" s="10"/>
      <c r="AG1537" s="11"/>
      <c r="AH1537" s="10"/>
      <c r="AI1537" s="10"/>
      <c r="AJ1537" s="10"/>
      <c r="AK1537" s="6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</row>
    <row r="1538" spans="8:47" x14ac:dyDescent="0.2">
      <c r="H1538" s="84"/>
      <c r="AE1538" s="47"/>
      <c r="AF1538" s="10"/>
      <c r="AG1538" s="11"/>
      <c r="AH1538" s="10"/>
      <c r="AI1538" s="10"/>
      <c r="AJ1538" s="10"/>
      <c r="AK1538" s="6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</row>
    <row r="1539" spans="8:47" x14ac:dyDescent="0.2">
      <c r="H1539" s="84"/>
      <c r="AE1539" s="47"/>
      <c r="AF1539" s="10"/>
      <c r="AG1539" s="11"/>
      <c r="AH1539" s="10"/>
      <c r="AI1539" s="10"/>
      <c r="AJ1539" s="10"/>
      <c r="AK1539" s="6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</row>
    <row r="1540" spans="8:47" x14ac:dyDescent="0.2">
      <c r="H1540" s="84"/>
      <c r="AE1540" s="47"/>
      <c r="AF1540" s="10"/>
      <c r="AG1540" s="11"/>
      <c r="AH1540" s="10"/>
      <c r="AI1540" s="10"/>
      <c r="AJ1540" s="10"/>
      <c r="AK1540" s="6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</row>
    <row r="1541" spans="8:47" x14ac:dyDescent="0.2">
      <c r="H1541" s="84"/>
      <c r="AE1541" s="47"/>
      <c r="AF1541" s="10"/>
      <c r="AG1541" s="11"/>
      <c r="AH1541" s="10"/>
      <c r="AI1541" s="10"/>
      <c r="AJ1541" s="10"/>
      <c r="AK1541" s="6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</row>
    <row r="1542" spans="8:47" x14ac:dyDescent="0.2">
      <c r="H1542" s="84"/>
      <c r="AE1542" s="47"/>
      <c r="AF1542" s="10"/>
      <c r="AG1542" s="11"/>
      <c r="AH1542" s="10"/>
      <c r="AI1542" s="10"/>
      <c r="AJ1542" s="10"/>
      <c r="AK1542" s="6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</row>
    <row r="1543" spans="8:47" x14ac:dyDescent="0.2">
      <c r="H1543" s="84"/>
      <c r="AE1543" s="47"/>
      <c r="AF1543" s="10"/>
      <c r="AG1543" s="11"/>
      <c r="AH1543" s="10"/>
      <c r="AI1543" s="10"/>
      <c r="AJ1543" s="10"/>
      <c r="AK1543" s="6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</row>
    <row r="1544" spans="8:47" x14ac:dyDescent="0.2">
      <c r="H1544" s="84"/>
      <c r="AE1544" s="47"/>
      <c r="AF1544" s="10"/>
      <c r="AG1544" s="11"/>
      <c r="AH1544" s="10"/>
      <c r="AI1544" s="10"/>
      <c r="AJ1544" s="10"/>
      <c r="AK1544" s="6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</row>
    <row r="1545" spans="8:47" x14ac:dyDescent="0.2">
      <c r="H1545" s="84"/>
      <c r="AE1545" s="47"/>
      <c r="AF1545" s="10"/>
      <c r="AG1545" s="11"/>
      <c r="AH1545" s="10"/>
      <c r="AI1545" s="10"/>
      <c r="AJ1545" s="10"/>
      <c r="AK1545" s="6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</row>
    <row r="1546" spans="8:47" x14ac:dyDescent="0.2">
      <c r="H1546" s="84"/>
      <c r="AE1546" s="47"/>
      <c r="AF1546" s="10"/>
      <c r="AG1546" s="11"/>
      <c r="AH1546" s="10"/>
      <c r="AI1546" s="10"/>
      <c r="AJ1546" s="10"/>
      <c r="AK1546" s="6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</row>
    <row r="1547" spans="8:47" x14ac:dyDescent="0.2">
      <c r="H1547" s="84"/>
      <c r="AE1547" s="47"/>
      <c r="AF1547" s="10"/>
      <c r="AG1547" s="11"/>
      <c r="AH1547" s="10"/>
      <c r="AI1547" s="10"/>
      <c r="AJ1547" s="10"/>
      <c r="AK1547" s="6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</row>
    <row r="1548" spans="8:47" x14ac:dyDescent="0.2">
      <c r="H1548" s="84"/>
      <c r="AE1548" s="47"/>
      <c r="AF1548" s="10"/>
      <c r="AG1548" s="11"/>
      <c r="AH1548" s="10"/>
      <c r="AI1548" s="10"/>
      <c r="AJ1548" s="10"/>
      <c r="AK1548" s="6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</row>
    <row r="1549" spans="8:47" x14ac:dyDescent="0.2">
      <c r="H1549" s="84"/>
      <c r="AE1549" s="47"/>
      <c r="AF1549" s="10"/>
      <c r="AG1549" s="11"/>
      <c r="AH1549" s="10"/>
      <c r="AI1549" s="10"/>
      <c r="AJ1549" s="10"/>
      <c r="AK1549" s="6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</row>
    <row r="1550" spans="8:47" x14ac:dyDescent="0.2">
      <c r="H1550" s="84"/>
      <c r="AE1550" s="47"/>
      <c r="AF1550" s="10"/>
      <c r="AG1550" s="11"/>
      <c r="AH1550" s="10"/>
      <c r="AI1550" s="10"/>
      <c r="AJ1550" s="10"/>
      <c r="AK1550" s="6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</row>
    <row r="1551" spans="8:47" x14ac:dyDescent="0.2">
      <c r="H1551" s="84"/>
      <c r="AE1551" s="47"/>
      <c r="AF1551" s="10"/>
      <c r="AG1551" s="11"/>
      <c r="AH1551" s="10"/>
      <c r="AI1551" s="10"/>
      <c r="AJ1551" s="10"/>
      <c r="AK1551" s="6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</row>
    <row r="1552" spans="8:47" x14ac:dyDescent="0.2">
      <c r="H1552" s="84"/>
      <c r="AE1552" s="47"/>
      <c r="AF1552" s="10"/>
      <c r="AG1552" s="11"/>
      <c r="AH1552" s="10"/>
      <c r="AI1552" s="10"/>
      <c r="AJ1552" s="10"/>
      <c r="AK1552" s="6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</row>
    <row r="1553" spans="8:47" x14ac:dyDescent="0.2">
      <c r="H1553" s="84"/>
      <c r="AE1553" s="47"/>
      <c r="AF1553" s="10"/>
      <c r="AG1553" s="11"/>
      <c r="AH1553" s="10"/>
      <c r="AI1553" s="10"/>
      <c r="AJ1553" s="10"/>
      <c r="AK1553" s="6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</row>
    <row r="1554" spans="8:47" x14ac:dyDescent="0.2">
      <c r="H1554" s="84"/>
      <c r="AE1554" s="47"/>
      <c r="AF1554" s="10"/>
      <c r="AG1554" s="11"/>
      <c r="AH1554" s="10"/>
      <c r="AI1554" s="10"/>
      <c r="AJ1554" s="10"/>
      <c r="AK1554" s="6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</row>
    <row r="1555" spans="8:47" x14ac:dyDescent="0.2">
      <c r="H1555" s="84"/>
      <c r="AE1555" s="47"/>
      <c r="AF1555" s="10"/>
      <c r="AG1555" s="11"/>
      <c r="AH1555" s="10"/>
      <c r="AI1555" s="10"/>
      <c r="AJ1555" s="10"/>
      <c r="AK1555" s="6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</row>
    <row r="1556" spans="8:47" x14ac:dyDescent="0.2">
      <c r="H1556" s="84"/>
      <c r="AE1556" s="47"/>
      <c r="AF1556" s="10"/>
      <c r="AG1556" s="11"/>
      <c r="AH1556" s="10"/>
      <c r="AI1556" s="10"/>
      <c r="AJ1556" s="10"/>
      <c r="AK1556" s="6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</row>
    <row r="1557" spans="8:47" x14ac:dyDescent="0.2">
      <c r="H1557" s="84"/>
      <c r="AE1557" s="47"/>
      <c r="AF1557" s="10"/>
      <c r="AG1557" s="11"/>
      <c r="AH1557" s="10"/>
      <c r="AI1557" s="10"/>
      <c r="AJ1557" s="10"/>
      <c r="AK1557" s="6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</row>
    <row r="1558" spans="8:47" x14ac:dyDescent="0.2">
      <c r="H1558" s="84"/>
      <c r="AE1558" s="47"/>
      <c r="AF1558" s="10"/>
      <c r="AG1558" s="11"/>
      <c r="AH1558" s="10"/>
      <c r="AI1558" s="10"/>
      <c r="AJ1558" s="10"/>
      <c r="AK1558" s="6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</row>
    <row r="1559" spans="8:47" x14ac:dyDescent="0.2">
      <c r="H1559" s="84"/>
      <c r="AE1559" s="47"/>
      <c r="AF1559" s="10"/>
      <c r="AG1559" s="11"/>
      <c r="AH1559" s="10"/>
      <c r="AI1559" s="10"/>
      <c r="AJ1559" s="10"/>
      <c r="AK1559" s="6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</row>
    <row r="1560" spans="8:47" x14ac:dyDescent="0.2">
      <c r="H1560" s="84"/>
      <c r="AE1560" s="47"/>
      <c r="AF1560" s="10"/>
      <c r="AG1560" s="11"/>
      <c r="AH1560" s="10"/>
      <c r="AI1560" s="10"/>
      <c r="AJ1560" s="10"/>
      <c r="AK1560" s="6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</row>
    <row r="1561" spans="8:47" x14ac:dyDescent="0.2">
      <c r="H1561" s="84"/>
      <c r="AE1561" s="47"/>
      <c r="AF1561" s="10"/>
      <c r="AG1561" s="11"/>
      <c r="AH1561" s="10"/>
      <c r="AI1561" s="10"/>
      <c r="AJ1561" s="10"/>
      <c r="AK1561" s="6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</row>
    <row r="1562" spans="8:47" x14ac:dyDescent="0.2">
      <c r="H1562" s="84"/>
      <c r="AE1562" s="47"/>
      <c r="AF1562" s="10"/>
      <c r="AG1562" s="11"/>
      <c r="AH1562" s="10"/>
      <c r="AI1562" s="10"/>
      <c r="AJ1562" s="10"/>
      <c r="AK1562" s="6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</row>
    <row r="1563" spans="8:47" x14ac:dyDescent="0.2">
      <c r="H1563" s="84"/>
      <c r="AE1563" s="47"/>
      <c r="AF1563" s="10"/>
      <c r="AG1563" s="11"/>
      <c r="AH1563" s="10"/>
      <c r="AI1563" s="10"/>
      <c r="AJ1563" s="10"/>
      <c r="AK1563" s="6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</row>
    <row r="1564" spans="8:47" x14ac:dyDescent="0.2">
      <c r="H1564" s="84"/>
      <c r="AE1564" s="47"/>
      <c r="AF1564" s="10"/>
      <c r="AG1564" s="11"/>
      <c r="AH1564" s="10"/>
      <c r="AI1564" s="10"/>
      <c r="AJ1564" s="10"/>
      <c r="AK1564" s="6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</row>
    <row r="1565" spans="8:47" x14ac:dyDescent="0.2">
      <c r="H1565" s="84"/>
      <c r="AE1565" s="47"/>
      <c r="AF1565" s="10"/>
      <c r="AG1565" s="11"/>
      <c r="AH1565" s="10"/>
      <c r="AI1565" s="10"/>
      <c r="AJ1565" s="10"/>
      <c r="AK1565" s="6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</row>
    <row r="1566" spans="8:47" x14ac:dyDescent="0.2">
      <c r="H1566" s="84"/>
      <c r="AE1566" s="47"/>
      <c r="AF1566" s="10"/>
      <c r="AG1566" s="11"/>
      <c r="AH1566" s="10"/>
      <c r="AI1566" s="10"/>
      <c r="AJ1566" s="10"/>
      <c r="AK1566" s="6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</row>
    <row r="1567" spans="8:47" x14ac:dyDescent="0.2">
      <c r="H1567" s="84"/>
      <c r="AE1567" s="47"/>
      <c r="AF1567" s="10"/>
      <c r="AG1567" s="11"/>
      <c r="AH1567" s="10"/>
      <c r="AI1567" s="10"/>
      <c r="AJ1567" s="10"/>
      <c r="AK1567" s="6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</row>
    <row r="1568" spans="8:47" x14ac:dyDescent="0.2">
      <c r="H1568" s="84"/>
      <c r="AE1568" s="47"/>
      <c r="AF1568" s="10"/>
      <c r="AG1568" s="11"/>
      <c r="AH1568" s="10"/>
      <c r="AI1568" s="10"/>
      <c r="AJ1568" s="10"/>
      <c r="AK1568" s="6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</row>
    <row r="1569" spans="8:47" x14ac:dyDescent="0.2">
      <c r="H1569" s="84"/>
      <c r="AE1569" s="47"/>
      <c r="AF1569" s="10"/>
      <c r="AG1569" s="11"/>
      <c r="AH1569" s="10"/>
      <c r="AI1569" s="10"/>
      <c r="AJ1569" s="10"/>
      <c r="AK1569" s="6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</row>
    <row r="1570" spans="8:47" x14ac:dyDescent="0.2">
      <c r="H1570" s="84"/>
      <c r="AE1570" s="47"/>
      <c r="AF1570" s="10"/>
      <c r="AG1570" s="11"/>
      <c r="AH1570" s="10"/>
      <c r="AI1570" s="10"/>
      <c r="AJ1570" s="10"/>
      <c r="AK1570" s="6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</row>
    <row r="1571" spans="8:47" x14ac:dyDescent="0.2">
      <c r="H1571" s="84"/>
      <c r="AE1571" s="47"/>
      <c r="AF1571" s="10"/>
      <c r="AG1571" s="11"/>
      <c r="AH1571" s="10"/>
      <c r="AI1571" s="10"/>
      <c r="AJ1571" s="10"/>
      <c r="AK1571" s="6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</row>
    <row r="1572" spans="8:47" x14ac:dyDescent="0.2">
      <c r="H1572" s="84"/>
      <c r="AE1572" s="47"/>
      <c r="AF1572" s="10"/>
      <c r="AG1572" s="11"/>
      <c r="AH1572" s="10"/>
      <c r="AI1572" s="10"/>
      <c r="AJ1572" s="10"/>
      <c r="AK1572" s="6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</row>
    <row r="1573" spans="8:47" x14ac:dyDescent="0.2">
      <c r="H1573" s="84"/>
      <c r="AE1573" s="47"/>
      <c r="AF1573" s="10"/>
      <c r="AG1573" s="11"/>
      <c r="AH1573" s="10"/>
      <c r="AI1573" s="10"/>
      <c r="AJ1573" s="10"/>
      <c r="AK1573" s="6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</row>
    <row r="1574" spans="8:47" x14ac:dyDescent="0.2">
      <c r="H1574" s="84"/>
      <c r="AE1574" s="47"/>
      <c r="AF1574" s="10"/>
      <c r="AG1574" s="11"/>
      <c r="AH1574" s="10"/>
      <c r="AI1574" s="10"/>
      <c r="AJ1574" s="10"/>
      <c r="AK1574" s="6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</row>
    <row r="1575" spans="8:47" x14ac:dyDescent="0.2">
      <c r="H1575" s="84"/>
      <c r="AE1575" s="47"/>
      <c r="AF1575" s="10"/>
      <c r="AG1575" s="11"/>
      <c r="AH1575" s="10"/>
      <c r="AI1575" s="10"/>
      <c r="AJ1575" s="10"/>
      <c r="AK1575" s="6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</row>
    <row r="1576" spans="8:47" x14ac:dyDescent="0.2">
      <c r="H1576" s="84"/>
      <c r="AE1576" s="47"/>
      <c r="AF1576" s="10"/>
      <c r="AG1576" s="11"/>
      <c r="AH1576" s="10"/>
      <c r="AI1576" s="10"/>
      <c r="AJ1576" s="10"/>
      <c r="AK1576" s="6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</row>
    <row r="1577" spans="8:47" x14ac:dyDescent="0.2">
      <c r="H1577" s="84"/>
      <c r="AE1577" s="47"/>
      <c r="AF1577" s="10"/>
      <c r="AG1577" s="11"/>
      <c r="AH1577" s="10"/>
      <c r="AI1577" s="10"/>
      <c r="AJ1577" s="10"/>
      <c r="AK1577" s="6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</row>
    <row r="1578" spans="8:47" x14ac:dyDescent="0.2">
      <c r="H1578" s="84"/>
      <c r="AE1578" s="47"/>
      <c r="AF1578" s="10"/>
      <c r="AG1578" s="11"/>
      <c r="AH1578" s="10"/>
      <c r="AI1578" s="10"/>
      <c r="AJ1578" s="10"/>
      <c r="AK1578" s="6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</row>
    <row r="1579" spans="8:47" x14ac:dyDescent="0.2">
      <c r="H1579" s="84"/>
      <c r="AE1579" s="47"/>
      <c r="AF1579" s="10"/>
      <c r="AG1579" s="11"/>
      <c r="AH1579" s="10"/>
      <c r="AI1579" s="10"/>
      <c r="AJ1579" s="10"/>
      <c r="AK1579" s="6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</row>
    <row r="1580" spans="8:47" x14ac:dyDescent="0.2">
      <c r="H1580" s="84"/>
      <c r="AE1580" s="47"/>
      <c r="AF1580" s="10"/>
      <c r="AG1580" s="11"/>
      <c r="AH1580" s="10"/>
      <c r="AI1580" s="10"/>
      <c r="AJ1580" s="10"/>
      <c r="AK1580" s="6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</row>
    <row r="1581" spans="8:47" x14ac:dyDescent="0.2">
      <c r="H1581" s="84"/>
      <c r="AE1581" s="47"/>
      <c r="AF1581" s="10"/>
      <c r="AG1581" s="11"/>
      <c r="AH1581" s="10"/>
      <c r="AI1581" s="10"/>
      <c r="AJ1581" s="10"/>
      <c r="AK1581" s="6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</row>
    <row r="1582" spans="8:47" x14ac:dyDescent="0.2">
      <c r="H1582" s="84"/>
      <c r="AE1582" s="47"/>
      <c r="AF1582" s="10"/>
      <c r="AG1582" s="11"/>
      <c r="AH1582" s="10"/>
      <c r="AI1582" s="10"/>
      <c r="AJ1582" s="10"/>
      <c r="AK1582" s="6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</row>
    <row r="1583" spans="8:47" x14ac:dyDescent="0.2">
      <c r="H1583" s="84"/>
      <c r="AE1583" s="47"/>
      <c r="AF1583" s="10"/>
      <c r="AG1583" s="11"/>
      <c r="AH1583" s="10"/>
      <c r="AI1583" s="10"/>
      <c r="AJ1583" s="10"/>
      <c r="AK1583" s="6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</row>
    <row r="1584" spans="8:47" x14ac:dyDescent="0.2">
      <c r="H1584" s="84"/>
      <c r="AE1584" s="47"/>
      <c r="AF1584" s="10"/>
      <c r="AG1584" s="11"/>
      <c r="AH1584" s="10"/>
      <c r="AI1584" s="10"/>
      <c r="AJ1584" s="10"/>
      <c r="AK1584" s="6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</row>
    <row r="1585" spans="8:47" x14ac:dyDescent="0.2">
      <c r="H1585" s="84"/>
      <c r="AE1585" s="47"/>
      <c r="AF1585" s="10"/>
      <c r="AG1585" s="11"/>
      <c r="AH1585" s="10"/>
      <c r="AI1585" s="10"/>
      <c r="AJ1585" s="10"/>
      <c r="AK1585" s="6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</row>
    <row r="1586" spans="8:47" x14ac:dyDescent="0.2">
      <c r="H1586" s="84"/>
      <c r="AE1586" s="47"/>
      <c r="AF1586" s="10"/>
      <c r="AG1586" s="11"/>
      <c r="AH1586" s="10"/>
      <c r="AI1586" s="10"/>
      <c r="AJ1586" s="10"/>
      <c r="AK1586" s="6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</row>
    <row r="1587" spans="8:47" x14ac:dyDescent="0.2">
      <c r="H1587" s="84"/>
      <c r="AE1587" s="47"/>
      <c r="AF1587" s="10"/>
      <c r="AG1587" s="11"/>
      <c r="AH1587" s="10"/>
      <c r="AI1587" s="10"/>
      <c r="AJ1587" s="10"/>
      <c r="AK1587" s="6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</row>
    <row r="1588" spans="8:47" x14ac:dyDescent="0.2">
      <c r="H1588" s="84"/>
      <c r="AE1588" s="47"/>
      <c r="AF1588" s="10"/>
      <c r="AG1588" s="11"/>
      <c r="AH1588" s="10"/>
      <c r="AI1588" s="10"/>
      <c r="AJ1588" s="10"/>
      <c r="AK1588" s="6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</row>
    <row r="1589" spans="8:47" x14ac:dyDescent="0.2">
      <c r="H1589" s="84"/>
      <c r="AE1589" s="47"/>
      <c r="AF1589" s="10"/>
      <c r="AG1589" s="11"/>
      <c r="AH1589" s="10"/>
      <c r="AI1589" s="10"/>
      <c r="AJ1589" s="10"/>
      <c r="AK1589" s="6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</row>
    <row r="1590" spans="8:47" x14ac:dyDescent="0.2">
      <c r="H1590" s="84"/>
      <c r="AE1590" s="47"/>
      <c r="AF1590" s="10"/>
      <c r="AG1590" s="11"/>
      <c r="AH1590" s="10"/>
      <c r="AI1590" s="10"/>
      <c r="AJ1590" s="10"/>
      <c r="AK1590" s="6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</row>
    <row r="1591" spans="8:47" x14ac:dyDescent="0.2">
      <c r="H1591" s="84"/>
      <c r="AE1591" s="47"/>
      <c r="AF1591" s="10"/>
      <c r="AG1591" s="11"/>
      <c r="AH1591" s="10"/>
      <c r="AI1591" s="10"/>
      <c r="AJ1591" s="10"/>
      <c r="AK1591" s="6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</row>
    <row r="1592" spans="8:47" x14ac:dyDescent="0.2">
      <c r="H1592" s="84"/>
      <c r="AE1592" s="47"/>
      <c r="AF1592" s="10"/>
      <c r="AG1592" s="11"/>
      <c r="AH1592" s="10"/>
      <c r="AI1592" s="10"/>
      <c r="AJ1592" s="10"/>
      <c r="AK1592" s="6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</row>
    <row r="1593" spans="8:47" x14ac:dyDescent="0.2">
      <c r="H1593" s="84"/>
      <c r="AE1593" s="47"/>
      <c r="AF1593" s="10"/>
      <c r="AG1593" s="11"/>
      <c r="AH1593" s="10"/>
      <c r="AI1593" s="10"/>
      <c r="AJ1593" s="10"/>
      <c r="AK1593" s="6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</row>
    <row r="1594" spans="8:47" x14ac:dyDescent="0.2">
      <c r="H1594" s="84"/>
      <c r="AE1594" s="47"/>
      <c r="AF1594" s="10"/>
      <c r="AG1594" s="11"/>
      <c r="AH1594" s="10"/>
      <c r="AI1594" s="10"/>
      <c r="AJ1594" s="10"/>
      <c r="AK1594" s="6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</row>
    <row r="1595" spans="8:47" x14ac:dyDescent="0.2">
      <c r="H1595" s="84"/>
      <c r="AE1595" s="47"/>
      <c r="AF1595" s="10"/>
      <c r="AG1595" s="11"/>
      <c r="AH1595" s="10"/>
      <c r="AI1595" s="10"/>
      <c r="AJ1595" s="10"/>
      <c r="AK1595" s="6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</row>
    <row r="1596" spans="8:47" x14ac:dyDescent="0.2">
      <c r="H1596" s="84"/>
      <c r="AE1596" s="47"/>
      <c r="AF1596" s="10"/>
      <c r="AG1596" s="11"/>
      <c r="AH1596" s="10"/>
      <c r="AI1596" s="10"/>
      <c r="AJ1596" s="10"/>
      <c r="AK1596" s="6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</row>
    <row r="1597" spans="8:47" x14ac:dyDescent="0.2">
      <c r="H1597" s="84"/>
      <c r="AE1597" s="47"/>
      <c r="AF1597" s="10"/>
      <c r="AG1597" s="11"/>
      <c r="AH1597" s="10"/>
      <c r="AI1597" s="10"/>
      <c r="AJ1597" s="10"/>
      <c r="AK1597" s="6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</row>
    <row r="1598" spans="8:47" x14ac:dyDescent="0.2">
      <c r="H1598" s="84"/>
      <c r="AE1598" s="47"/>
      <c r="AF1598" s="10"/>
      <c r="AG1598" s="11"/>
      <c r="AH1598" s="10"/>
      <c r="AI1598" s="10"/>
      <c r="AJ1598" s="10"/>
      <c r="AK1598" s="6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</row>
    <row r="1599" spans="8:47" x14ac:dyDescent="0.2">
      <c r="H1599" s="84"/>
      <c r="AE1599" s="47"/>
      <c r="AF1599" s="10"/>
      <c r="AG1599" s="11"/>
      <c r="AH1599" s="10"/>
      <c r="AI1599" s="10"/>
      <c r="AJ1599" s="10"/>
      <c r="AK1599" s="6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</row>
    <row r="1600" spans="8:47" x14ac:dyDescent="0.2">
      <c r="H1600" s="84"/>
      <c r="AE1600" s="47"/>
      <c r="AF1600" s="10"/>
      <c r="AG1600" s="11"/>
      <c r="AH1600" s="10"/>
      <c r="AI1600" s="10"/>
      <c r="AJ1600" s="10"/>
      <c r="AK1600" s="6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</row>
    <row r="1601" spans="8:47" x14ac:dyDescent="0.2">
      <c r="H1601" s="84"/>
      <c r="AE1601" s="47"/>
      <c r="AF1601" s="10"/>
      <c r="AG1601" s="11"/>
      <c r="AH1601" s="10"/>
      <c r="AI1601" s="10"/>
      <c r="AJ1601" s="10"/>
      <c r="AK1601" s="6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</row>
    <row r="1602" spans="8:47" x14ac:dyDescent="0.2">
      <c r="H1602" s="84"/>
      <c r="AE1602" s="47"/>
      <c r="AF1602" s="10"/>
      <c r="AG1602" s="11"/>
      <c r="AH1602" s="10"/>
      <c r="AI1602" s="10"/>
      <c r="AJ1602" s="10"/>
      <c r="AK1602" s="6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</row>
    <row r="1603" spans="8:47" x14ac:dyDescent="0.2">
      <c r="H1603" s="84"/>
      <c r="AE1603" s="47"/>
      <c r="AF1603" s="10"/>
      <c r="AG1603" s="11"/>
      <c r="AH1603" s="10"/>
      <c r="AI1603" s="10"/>
      <c r="AJ1603" s="10"/>
      <c r="AK1603" s="6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</row>
    <row r="1604" spans="8:47" x14ac:dyDescent="0.2">
      <c r="H1604" s="84"/>
      <c r="AE1604" s="47"/>
      <c r="AF1604" s="10"/>
      <c r="AG1604" s="11"/>
      <c r="AH1604" s="10"/>
      <c r="AI1604" s="10"/>
      <c r="AJ1604" s="10"/>
      <c r="AK1604" s="6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</row>
    <row r="1605" spans="8:47" x14ac:dyDescent="0.2">
      <c r="H1605" s="84"/>
      <c r="AE1605" s="47"/>
      <c r="AF1605" s="10"/>
      <c r="AG1605" s="11"/>
      <c r="AH1605" s="10"/>
      <c r="AI1605" s="10"/>
      <c r="AJ1605" s="10"/>
      <c r="AK1605" s="6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</row>
    <row r="1606" spans="8:47" x14ac:dyDescent="0.2">
      <c r="H1606" s="84"/>
      <c r="AE1606" s="47"/>
      <c r="AF1606" s="10"/>
      <c r="AG1606" s="11"/>
      <c r="AH1606" s="10"/>
      <c r="AI1606" s="10"/>
      <c r="AJ1606" s="10"/>
      <c r="AK1606" s="6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</row>
    <row r="1607" spans="8:47" x14ac:dyDescent="0.2">
      <c r="H1607" s="84"/>
      <c r="AE1607" s="47"/>
      <c r="AF1607" s="10"/>
      <c r="AG1607" s="11"/>
      <c r="AH1607" s="10"/>
      <c r="AI1607" s="10"/>
      <c r="AJ1607" s="10"/>
      <c r="AK1607" s="6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</row>
    <row r="1608" spans="8:47" x14ac:dyDescent="0.2">
      <c r="H1608" s="84"/>
      <c r="AE1608" s="47"/>
      <c r="AF1608" s="10"/>
      <c r="AG1608" s="11"/>
      <c r="AH1608" s="10"/>
      <c r="AI1608" s="10"/>
      <c r="AJ1608" s="10"/>
      <c r="AK1608" s="6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</row>
    <row r="1609" spans="8:47" x14ac:dyDescent="0.2">
      <c r="H1609" s="84"/>
      <c r="AE1609" s="47"/>
      <c r="AF1609" s="10"/>
      <c r="AG1609" s="11"/>
      <c r="AH1609" s="10"/>
      <c r="AI1609" s="10"/>
      <c r="AJ1609" s="10"/>
      <c r="AK1609" s="6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</row>
    <row r="1610" spans="8:47" x14ac:dyDescent="0.2">
      <c r="H1610" s="84"/>
      <c r="AE1610" s="47"/>
      <c r="AF1610" s="10"/>
      <c r="AG1610" s="11"/>
      <c r="AH1610" s="10"/>
      <c r="AI1610" s="10"/>
      <c r="AJ1610" s="10"/>
      <c r="AK1610" s="6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</row>
    <row r="1611" spans="8:47" x14ac:dyDescent="0.2">
      <c r="H1611" s="84"/>
      <c r="AE1611" s="47"/>
      <c r="AF1611" s="10"/>
      <c r="AG1611" s="11"/>
      <c r="AH1611" s="10"/>
      <c r="AI1611" s="10"/>
      <c r="AJ1611" s="10"/>
      <c r="AK1611" s="6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</row>
    <row r="1612" spans="8:47" x14ac:dyDescent="0.2">
      <c r="H1612" s="84"/>
      <c r="AE1612" s="47"/>
      <c r="AF1612" s="10"/>
      <c r="AG1612" s="11"/>
      <c r="AH1612" s="10"/>
      <c r="AI1612" s="10"/>
      <c r="AJ1612" s="10"/>
      <c r="AK1612" s="6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</row>
    <row r="1613" spans="8:47" x14ac:dyDescent="0.2">
      <c r="H1613" s="84"/>
      <c r="AE1613" s="47"/>
      <c r="AF1613" s="10"/>
      <c r="AG1613" s="11"/>
      <c r="AH1613" s="10"/>
      <c r="AI1613" s="10"/>
      <c r="AJ1613" s="10"/>
      <c r="AK1613" s="6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</row>
    <row r="1614" spans="8:47" x14ac:dyDescent="0.2">
      <c r="H1614" s="84"/>
      <c r="AE1614" s="47"/>
      <c r="AF1614" s="10"/>
      <c r="AG1614" s="11"/>
      <c r="AH1614" s="10"/>
      <c r="AI1614" s="10"/>
      <c r="AJ1614" s="10"/>
      <c r="AK1614" s="6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</row>
    <row r="1615" spans="8:47" x14ac:dyDescent="0.2">
      <c r="H1615" s="84"/>
      <c r="AE1615" s="47"/>
      <c r="AF1615" s="10"/>
      <c r="AG1615" s="11"/>
      <c r="AH1615" s="10"/>
      <c r="AI1615" s="10"/>
      <c r="AJ1615" s="10"/>
      <c r="AK1615" s="6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</row>
    <row r="1616" spans="8:47" x14ac:dyDescent="0.2">
      <c r="H1616" s="84"/>
      <c r="AE1616" s="47"/>
      <c r="AF1616" s="10"/>
      <c r="AG1616" s="11"/>
      <c r="AH1616" s="10"/>
      <c r="AI1616" s="10"/>
      <c r="AJ1616" s="10"/>
      <c r="AK1616" s="6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</row>
    <row r="1617" spans="8:47" x14ac:dyDescent="0.2">
      <c r="H1617" s="84"/>
      <c r="AE1617" s="47"/>
      <c r="AF1617" s="10"/>
      <c r="AG1617" s="11"/>
      <c r="AH1617" s="10"/>
      <c r="AI1617" s="10"/>
      <c r="AJ1617" s="10"/>
      <c r="AK1617" s="6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</row>
    <row r="1618" spans="8:47" x14ac:dyDescent="0.2">
      <c r="H1618" s="84"/>
      <c r="AE1618" s="47"/>
      <c r="AF1618" s="10"/>
      <c r="AG1618" s="11"/>
      <c r="AH1618" s="10"/>
      <c r="AI1618" s="10"/>
      <c r="AJ1618" s="10"/>
      <c r="AK1618" s="6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</row>
    <row r="1619" spans="8:47" x14ac:dyDescent="0.2">
      <c r="H1619" s="84"/>
      <c r="AE1619" s="47"/>
      <c r="AF1619" s="10"/>
      <c r="AG1619" s="11"/>
      <c r="AH1619" s="10"/>
      <c r="AI1619" s="10"/>
      <c r="AJ1619" s="10"/>
      <c r="AK1619" s="6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</row>
    <row r="1620" spans="8:47" x14ac:dyDescent="0.2">
      <c r="H1620" s="84"/>
      <c r="AE1620" s="47"/>
      <c r="AF1620" s="10"/>
      <c r="AG1620" s="11"/>
      <c r="AH1620" s="10"/>
      <c r="AI1620" s="10"/>
      <c r="AJ1620" s="10"/>
      <c r="AK1620" s="6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</row>
    <row r="1621" spans="8:47" x14ac:dyDescent="0.2">
      <c r="H1621" s="84"/>
      <c r="AE1621" s="47"/>
      <c r="AF1621" s="10"/>
      <c r="AG1621" s="11"/>
      <c r="AH1621" s="10"/>
      <c r="AI1621" s="10"/>
      <c r="AJ1621" s="10"/>
      <c r="AK1621" s="6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</row>
    <row r="1622" spans="8:47" x14ac:dyDescent="0.2">
      <c r="H1622" s="84"/>
      <c r="AE1622" s="47"/>
      <c r="AF1622" s="10"/>
      <c r="AG1622" s="11"/>
      <c r="AH1622" s="10"/>
      <c r="AI1622" s="10"/>
      <c r="AJ1622" s="10"/>
      <c r="AK1622" s="6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</row>
    <row r="1623" spans="8:47" x14ac:dyDescent="0.2">
      <c r="H1623" s="84"/>
      <c r="AE1623" s="47"/>
      <c r="AF1623" s="10"/>
      <c r="AG1623" s="11"/>
      <c r="AH1623" s="10"/>
      <c r="AI1623" s="10"/>
      <c r="AJ1623" s="10"/>
      <c r="AK1623" s="6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</row>
    <row r="1624" spans="8:47" x14ac:dyDescent="0.2">
      <c r="H1624" s="84"/>
      <c r="AE1624" s="47"/>
      <c r="AF1624" s="10"/>
      <c r="AG1624" s="11"/>
      <c r="AH1624" s="10"/>
      <c r="AI1624" s="10"/>
      <c r="AJ1624" s="10"/>
      <c r="AK1624" s="6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</row>
    <row r="1625" spans="8:47" x14ac:dyDescent="0.2">
      <c r="H1625" s="84"/>
      <c r="AE1625" s="47"/>
      <c r="AF1625" s="10"/>
      <c r="AG1625" s="11"/>
      <c r="AH1625" s="10"/>
      <c r="AI1625" s="10"/>
      <c r="AJ1625" s="10"/>
      <c r="AK1625" s="6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</row>
    <row r="1626" spans="8:47" x14ac:dyDescent="0.2">
      <c r="H1626" s="84"/>
      <c r="AE1626" s="47"/>
      <c r="AF1626" s="10"/>
      <c r="AG1626" s="11"/>
      <c r="AH1626" s="10"/>
      <c r="AI1626" s="10"/>
      <c r="AJ1626" s="10"/>
      <c r="AK1626" s="6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</row>
    <row r="1627" spans="8:47" x14ac:dyDescent="0.2">
      <c r="H1627" s="84"/>
      <c r="AE1627" s="47"/>
      <c r="AF1627" s="10"/>
      <c r="AG1627" s="11"/>
      <c r="AH1627" s="10"/>
      <c r="AI1627" s="10"/>
      <c r="AJ1627" s="10"/>
      <c r="AK1627" s="6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</row>
    <row r="1628" spans="8:47" x14ac:dyDescent="0.2">
      <c r="H1628" s="84"/>
      <c r="AE1628" s="47"/>
      <c r="AF1628" s="10"/>
      <c r="AG1628" s="11"/>
      <c r="AH1628" s="10"/>
      <c r="AI1628" s="10"/>
      <c r="AJ1628" s="10"/>
      <c r="AK1628" s="6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</row>
    <row r="1629" spans="8:47" x14ac:dyDescent="0.2">
      <c r="H1629" s="84"/>
      <c r="AE1629" s="47"/>
      <c r="AF1629" s="10"/>
      <c r="AG1629" s="11"/>
      <c r="AH1629" s="10"/>
      <c r="AI1629" s="10"/>
      <c r="AJ1629" s="10"/>
      <c r="AK1629" s="6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</row>
    <row r="1630" spans="8:47" x14ac:dyDescent="0.2">
      <c r="H1630" s="84"/>
      <c r="AE1630" s="47"/>
      <c r="AF1630" s="10"/>
      <c r="AG1630" s="11"/>
      <c r="AH1630" s="10"/>
      <c r="AI1630" s="10"/>
      <c r="AJ1630" s="10"/>
      <c r="AK1630" s="6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</row>
    <row r="1631" spans="8:47" x14ac:dyDescent="0.2">
      <c r="H1631" s="84"/>
      <c r="AE1631" s="47"/>
      <c r="AF1631" s="10"/>
      <c r="AG1631" s="11"/>
      <c r="AH1631" s="10"/>
      <c r="AI1631" s="10"/>
      <c r="AJ1631" s="10"/>
      <c r="AK1631" s="6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</row>
    <row r="1632" spans="8:47" x14ac:dyDescent="0.2">
      <c r="H1632" s="84"/>
      <c r="AE1632" s="47"/>
      <c r="AF1632" s="10"/>
      <c r="AG1632" s="11"/>
      <c r="AH1632" s="10"/>
      <c r="AI1632" s="10"/>
      <c r="AJ1632" s="10"/>
      <c r="AK1632" s="6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</row>
    <row r="1633" spans="8:47" x14ac:dyDescent="0.2">
      <c r="H1633" s="84"/>
      <c r="AE1633" s="47"/>
      <c r="AF1633" s="10"/>
      <c r="AG1633" s="11"/>
      <c r="AH1633" s="10"/>
      <c r="AI1633" s="10"/>
      <c r="AJ1633" s="10"/>
      <c r="AK1633" s="6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</row>
    <row r="1634" spans="8:47" x14ac:dyDescent="0.2">
      <c r="H1634" s="84"/>
      <c r="AE1634" s="47"/>
      <c r="AF1634" s="10"/>
      <c r="AG1634" s="11"/>
      <c r="AH1634" s="10"/>
      <c r="AI1634" s="10"/>
      <c r="AJ1634" s="10"/>
      <c r="AK1634" s="6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</row>
    <row r="1635" spans="8:47" x14ac:dyDescent="0.2">
      <c r="H1635" s="84"/>
      <c r="AE1635" s="47"/>
      <c r="AF1635" s="10"/>
      <c r="AG1635" s="11"/>
      <c r="AH1635" s="10"/>
      <c r="AI1635" s="10"/>
      <c r="AJ1635" s="10"/>
      <c r="AK1635" s="6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</row>
    <row r="1636" spans="8:47" x14ac:dyDescent="0.2">
      <c r="H1636" s="84"/>
      <c r="AE1636" s="47"/>
      <c r="AF1636" s="10"/>
      <c r="AG1636" s="11"/>
      <c r="AH1636" s="10"/>
      <c r="AI1636" s="10"/>
      <c r="AJ1636" s="10"/>
      <c r="AK1636" s="6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</row>
    <row r="1637" spans="8:47" x14ac:dyDescent="0.2">
      <c r="H1637" s="84"/>
      <c r="AE1637" s="47"/>
      <c r="AF1637" s="10"/>
      <c r="AG1637" s="11"/>
      <c r="AH1637" s="10"/>
      <c r="AI1637" s="10"/>
      <c r="AJ1637" s="10"/>
      <c r="AK1637" s="6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</row>
    <row r="1638" spans="8:47" x14ac:dyDescent="0.2">
      <c r="H1638" s="84"/>
      <c r="AE1638" s="47"/>
      <c r="AF1638" s="10"/>
      <c r="AG1638" s="11"/>
      <c r="AH1638" s="10"/>
      <c r="AI1638" s="10"/>
      <c r="AJ1638" s="10"/>
      <c r="AK1638" s="6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</row>
    <row r="1639" spans="8:47" x14ac:dyDescent="0.2">
      <c r="H1639" s="84"/>
      <c r="AE1639" s="47"/>
      <c r="AF1639" s="10"/>
      <c r="AG1639" s="11"/>
      <c r="AH1639" s="10"/>
      <c r="AI1639" s="10"/>
      <c r="AJ1639" s="10"/>
      <c r="AK1639" s="6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</row>
    <row r="1640" spans="8:47" x14ac:dyDescent="0.2">
      <c r="H1640" s="84"/>
      <c r="AE1640" s="47"/>
      <c r="AF1640" s="10"/>
      <c r="AG1640" s="11"/>
      <c r="AH1640" s="10"/>
      <c r="AI1640" s="10"/>
      <c r="AJ1640" s="10"/>
      <c r="AK1640" s="6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</row>
    <row r="1641" spans="8:47" x14ac:dyDescent="0.2">
      <c r="H1641" s="84"/>
      <c r="AE1641" s="47"/>
      <c r="AF1641" s="10"/>
      <c r="AG1641" s="11"/>
      <c r="AH1641" s="10"/>
      <c r="AI1641" s="10"/>
      <c r="AJ1641" s="10"/>
      <c r="AK1641" s="6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</row>
    <row r="1642" spans="8:47" x14ac:dyDescent="0.2">
      <c r="H1642" s="84"/>
      <c r="AE1642" s="47"/>
      <c r="AF1642" s="10"/>
      <c r="AG1642" s="11"/>
      <c r="AH1642" s="10"/>
      <c r="AI1642" s="10"/>
      <c r="AJ1642" s="10"/>
      <c r="AK1642" s="6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</row>
    <row r="1643" spans="8:47" x14ac:dyDescent="0.2">
      <c r="H1643" s="84"/>
      <c r="AE1643" s="47"/>
      <c r="AF1643" s="10"/>
      <c r="AG1643" s="11"/>
      <c r="AH1643" s="10"/>
      <c r="AI1643" s="10"/>
      <c r="AJ1643" s="10"/>
      <c r="AK1643" s="6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</row>
    <row r="1644" spans="8:47" x14ac:dyDescent="0.2">
      <c r="H1644" s="84"/>
      <c r="AE1644" s="47"/>
      <c r="AF1644" s="10"/>
      <c r="AG1644" s="11"/>
      <c r="AH1644" s="10"/>
      <c r="AI1644" s="10"/>
      <c r="AJ1644" s="10"/>
      <c r="AK1644" s="6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</row>
    <row r="1645" spans="8:47" x14ac:dyDescent="0.2">
      <c r="H1645" s="84"/>
      <c r="AE1645" s="47"/>
      <c r="AF1645" s="10"/>
      <c r="AG1645" s="11"/>
      <c r="AH1645" s="10"/>
      <c r="AI1645" s="10"/>
      <c r="AJ1645" s="10"/>
      <c r="AK1645" s="6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</row>
    <row r="1646" spans="8:47" x14ac:dyDescent="0.2">
      <c r="H1646" s="84"/>
      <c r="AE1646" s="47"/>
      <c r="AF1646" s="10"/>
      <c r="AG1646" s="11"/>
      <c r="AH1646" s="10"/>
      <c r="AI1646" s="10"/>
      <c r="AJ1646" s="10"/>
      <c r="AK1646" s="6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</row>
    <row r="1647" spans="8:47" x14ac:dyDescent="0.2">
      <c r="H1647" s="84"/>
      <c r="AE1647" s="47"/>
      <c r="AF1647" s="10"/>
      <c r="AG1647" s="11"/>
      <c r="AH1647" s="10"/>
      <c r="AI1647" s="10"/>
      <c r="AJ1647" s="10"/>
      <c r="AK1647" s="6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</row>
    <row r="1648" spans="8:47" x14ac:dyDescent="0.2">
      <c r="H1648" s="84"/>
      <c r="AE1648" s="47"/>
      <c r="AF1648" s="10"/>
      <c r="AG1648" s="11"/>
      <c r="AH1648" s="10"/>
      <c r="AI1648" s="10"/>
      <c r="AJ1648" s="10"/>
      <c r="AK1648" s="6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</row>
    <row r="1649" spans="8:47" x14ac:dyDescent="0.2">
      <c r="H1649" s="84"/>
      <c r="AE1649" s="47"/>
      <c r="AF1649" s="10"/>
      <c r="AG1649" s="11"/>
      <c r="AH1649" s="10"/>
      <c r="AI1649" s="10"/>
      <c r="AJ1649" s="10"/>
      <c r="AK1649" s="6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</row>
    <row r="1650" spans="8:47" x14ac:dyDescent="0.2">
      <c r="H1650" s="84"/>
      <c r="AE1650" s="47"/>
      <c r="AF1650" s="10"/>
      <c r="AG1650" s="11"/>
      <c r="AH1650" s="10"/>
      <c r="AI1650" s="10"/>
      <c r="AJ1650" s="10"/>
      <c r="AK1650" s="6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</row>
    <row r="1651" spans="8:47" x14ac:dyDescent="0.2">
      <c r="H1651" s="84"/>
      <c r="AE1651" s="47"/>
      <c r="AF1651" s="10"/>
      <c r="AG1651" s="11"/>
      <c r="AH1651" s="10"/>
      <c r="AI1651" s="10"/>
      <c r="AJ1651" s="10"/>
      <c r="AK1651" s="6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</row>
    <row r="1652" spans="8:47" x14ac:dyDescent="0.2">
      <c r="H1652" s="84"/>
      <c r="AE1652" s="47"/>
      <c r="AF1652" s="10"/>
      <c r="AG1652" s="11"/>
      <c r="AH1652" s="10"/>
      <c r="AI1652" s="10"/>
      <c r="AJ1652" s="10"/>
      <c r="AK1652" s="6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</row>
    <row r="1653" spans="8:47" x14ac:dyDescent="0.2">
      <c r="H1653" s="84"/>
      <c r="AE1653" s="47"/>
      <c r="AF1653" s="10"/>
      <c r="AG1653" s="11"/>
      <c r="AH1653" s="10"/>
      <c r="AI1653" s="10"/>
      <c r="AJ1653" s="10"/>
      <c r="AK1653" s="6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</row>
    <row r="1654" spans="8:47" x14ac:dyDescent="0.2">
      <c r="H1654" s="84"/>
      <c r="AE1654" s="47"/>
      <c r="AF1654" s="10"/>
      <c r="AG1654" s="11"/>
      <c r="AH1654" s="10"/>
      <c r="AI1654" s="10"/>
      <c r="AJ1654" s="10"/>
      <c r="AK1654" s="6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</row>
    <row r="1655" spans="8:47" x14ac:dyDescent="0.2">
      <c r="H1655" s="84"/>
      <c r="AE1655" s="47"/>
      <c r="AF1655" s="10"/>
      <c r="AG1655" s="11"/>
      <c r="AH1655" s="10"/>
      <c r="AI1655" s="10"/>
      <c r="AJ1655" s="10"/>
      <c r="AK1655" s="6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</row>
    <row r="1656" spans="8:47" x14ac:dyDescent="0.2">
      <c r="H1656" s="84"/>
      <c r="AE1656" s="47"/>
      <c r="AF1656" s="10"/>
      <c r="AG1656" s="11"/>
      <c r="AH1656" s="10"/>
      <c r="AI1656" s="10"/>
      <c r="AJ1656" s="10"/>
      <c r="AK1656" s="6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</row>
    <row r="1657" spans="8:47" x14ac:dyDescent="0.2">
      <c r="H1657" s="84"/>
      <c r="AE1657" s="47"/>
      <c r="AF1657" s="10"/>
      <c r="AG1657" s="11"/>
      <c r="AH1657" s="10"/>
      <c r="AI1657" s="10"/>
      <c r="AJ1657" s="10"/>
      <c r="AK1657" s="6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</row>
    <row r="1658" spans="8:47" x14ac:dyDescent="0.2">
      <c r="H1658" s="84"/>
      <c r="AE1658" s="47"/>
      <c r="AF1658" s="10"/>
      <c r="AG1658" s="11"/>
      <c r="AH1658" s="10"/>
      <c r="AI1658" s="10"/>
      <c r="AJ1658" s="10"/>
      <c r="AK1658" s="6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</row>
    <row r="1659" spans="8:47" x14ac:dyDescent="0.2">
      <c r="H1659" s="84"/>
      <c r="AE1659" s="47"/>
      <c r="AF1659" s="10"/>
      <c r="AG1659" s="11"/>
      <c r="AH1659" s="10"/>
      <c r="AI1659" s="10"/>
      <c r="AJ1659" s="10"/>
      <c r="AK1659" s="6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</row>
    <row r="1660" spans="8:47" x14ac:dyDescent="0.2">
      <c r="H1660" s="84"/>
      <c r="AE1660" s="47"/>
      <c r="AF1660" s="10"/>
      <c r="AG1660" s="11"/>
      <c r="AH1660" s="10"/>
      <c r="AI1660" s="10"/>
      <c r="AJ1660" s="10"/>
      <c r="AK1660" s="6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</row>
    <row r="1661" spans="8:47" x14ac:dyDescent="0.2">
      <c r="H1661" s="84"/>
      <c r="AE1661" s="47"/>
      <c r="AF1661" s="10"/>
      <c r="AG1661" s="11"/>
      <c r="AH1661" s="10"/>
      <c r="AI1661" s="10"/>
      <c r="AJ1661" s="10"/>
      <c r="AK1661" s="6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</row>
    <row r="1662" spans="8:47" x14ac:dyDescent="0.2">
      <c r="H1662" s="84"/>
      <c r="AE1662" s="47"/>
      <c r="AF1662" s="10"/>
      <c r="AG1662" s="11"/>
      <c r="AH1662" s="10"/>
      <c r="AI1662" s="10"/>
      <c r="AJ1662" s="10"/>
      <c r="AK1662" s="6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</row>
    <row r="1663" spans="8:47" x14ac:dyDescent="0.2">
      <c r="H1663" s="84"/>
      <c r="AE1663" s="47"/>
      <c r="AF1663" s="10"/>
      <c r="AG1663" s="11"/>
      <c r="AH1663" s="10"/>
      <c r="AI1663" s="10"/>
      <c r="AJ1663" s="10"/>
      <c r="AK1663" s="6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</row>
    <row r="1664" spans="8:47" x14ac:dyDescent="0.2">
      <c r="H1664" s="84"/>
      <c r="AE1664" s="47"/>
      <c r="AF1664" s="10"/>
      <c r="AG1664" s="11"/>
      <c r="AH1664" s="10"/>
      <c r="AI1664" s="10"/>
      <c r="AJ1664" s="10"/>
      <c r="AK1664" s="6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</row>
    <row r="1665" spans="8:47" x14ac:dyDescent="0.2">
      <c r="H1665" s="84"/>
      <c r="AE1665" s="47"/>
      <c r="AF1665" s="10"/>
      <c r="AG1665" s="11"/>
      <c r="AH1665" s="10"/>
      <c r="AI1665" s="10"/>
      <c r="AJ1665" s="10"/>
      <c r="AK1665" s="6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</row>
    <row r="1666" spans="8:47" x14ac:dyDescent="0.2">
      <c r="H1666" s="84"/>
      <c r="AE1666" s="47"/>
      <c r="AF1666" s="10"/>
      <c r="AG1666" s="11"/>
      <c r="AH1666" s="10"/>
      <c r="AI1666" s="10"/>
      <c r="AJ1666" s="10"/>
      <c r="AK1666" s="6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</row>
    <row r="1667" spans="8:47" x14ac:dyDescent="0.2">
      <c r="H1667" s="84"/>
      <c r="AE1667" s="47"/>
      <c r="AF1667" s="10"/>
      <c r="AG1667" s="11"/>
      <c r="AH1667" s="10"/>
      <c r="AI1667" s="10"/>
      <c r="AJ1667" s="10"/>
      <c r="AK1667" s="6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</row>
    <row r="1668" spans="8:47" x14ac:dyDescent="0.2">
      <c r="H1668" s="84"/>
      <c r="AE1668" s="47"/>
      <c r="AF1668" s="10"/>
      <c r="AG1668" s="11"/>
      <c r="AH1668" s="10"/>
      <c r="AI1668" s="10"/>
      <c r="AJ1668" s="10"/>
      <c r="AK1668" s="6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</row>
    <row r="1669" spans="8:47" x14ac:dyDescent="0.2">
      <c r="H1669" s="84"/>
      <c r="AE1669" s="47"/>
      <c r="AF1669" s="10"/>
      <c r="AG1669" s="11"/>
      <c r="AH1669" s="10"/>
      <c r="AI1669" s="10"/>
      <c r="AJ1669" s="10"/>
      <c r="AK1669" s="6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</row>
    <row r="1670" spans="8:47" x14ac:dyDescent="0.2">
      <c r="H1670" s="84"/>
      <c r="AE1670" s="47"/>
      <c r="AF1670" s="10"/>
      <c r="AG1670" s="11"/>
      <c r="AH1670" s="10"/>
      <c r="AI1670" s="10"/>
      <c r="AJ1670" s="10"/>
      <c r="AK1670" s="6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</row>
    <row r="1671" spans="8:47" x14ac:dyDescent="0.2">
      <c r="H1671" s="84"/>
      <c r="AE1671" s="47"/>
      <c r="AF1671" s="10"/>
      <c r="AG1671" s="11"/>
      <c r="AH1671" s="10"/>
      <c r="AI1671" s="10"/>
      <c r="AJ1671" s="10"/>
      <c r="AK1671" s="6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</row>
    <row r="1672" spans="8:47" x14ac:dyDescent="0.2">
      <c r="H1672" s="84"/>
      <c r="AE1672" s="47"/>
      <c r="AF1672" s="10"/>
      <c r="AG1672" s="11"/>
      <c r="AH1672" s="10"/>
      <c r="AI1672" s="10"/>
      <c r="AJ1672" s="10"/>
      <c r="AK1672" s="6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</row>
    <row r="1673" spans="8:47" x14ac:dyDescent="0.2">
      <c r="H1673" s="84"/>
      <c r="AE1673" s="47"/>
      <c r="AF1673" s="10"/>
      <c r="AG1673" s="11"/>
      <c r="AH1673" s="10"/>
      <c r="AI1673" s="10"/>
      <c r="AJ1673" s="10"/>
      <c r="AK1673" s="6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</row>
    <row r="1674" spans="8:47" x14ac:dyDescent="0.2">
      <c r="H1674" s="84"/>
      <c r="AE1674" s="47"/>
      <c r="AF1674" s="10"/>
      <c r="AG1674" s="11"/>
      <c r="AH1674" s="10"/>
      <c r="AI1674" s="10"/>
      <c r="AJ1674" s="10"/>
      <c r="AK1674" s="6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</row>
    <row r="1675" spans="8:47" x14ac:dyDescent="0.2">
      <c r="H1675" s="84"/>
      <c r="AE1675" s="47"/>
      <c r="AF1675" s="10"/>
      <c r="AG1675" s="11"/>
      <c r="AH1675" s="10"/>
      <c r="AI1675" s="10"/>
      <c r="AJ1675" s="10"/>
      <c r="AK1675" s="6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</row>
    <row r="1676" spans="8:47" x14ac:dyDescent="0.2">
      <c r="H1676" s="84"/>
      <c r="AE1676" s="47"/>
      <c r="AF1676" s="10"/>
      <c r="AG1676" s="11"/>
      <c r="AH1676" s="10"/>
      <c r="AI1676" s="10"/>
      <c r="AJ1676" s="10"/>
      <c r="AK1676" s="6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</row>
    <row r="1677" spans="8:47" x14ac:dyDescent="0.2">
      <c r="H1677" s="84"/>
      <c r="AE1677" s="47"/>
      <c r="AF1677" s="10"/>
      <c r="AG1677" s="11"/>
      <c r="AH1677" s="10"/>
      <c r="AI1677" s="10"/>
      <c r="AJ1677" s="10"/>
      <c r="AK1677" s="6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</row>
    <row r="1678" spans="8:47" x14ac:dyDescent="0.2">
      <c r="H1678" s="84"/>
      <c r="AE1678" s="47"/>
      <c r="AF1678" s="10"/>
      <c r="AG1678" s="11"/>
      <c r="AH1678" s="10"/>
      <c r="AI1678" s="10"/>
      <c r="AJ1678" s="10"/>
      <c r="AK1678" s="6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</row>
    <row r="1679" spans="8:47" x14ac:dyDescent="0.2">
      <c r="H1679" s="84"/>
      <c r="AE1679" s="47"/>
      <c r="AF1679" s="10"/>
      <c r="AG1679" s="11"/>
      <c r="AH1679" s="10"/>
      <c r="AI1679" s="10"/>
      <c r="AJ1679" s="10"/>
      <c r="AK1679" s="6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</row>
    <row r="1680" spans="8:47" x14ac:dyDescent="0.2">
      <c r="H1680" s="84"/>
      <c r="AE1680" s="47"/>
      <c r="AF1680" s="10"/>
      <c r="AG1680" s="11"/>
      <c r="AH1680" s="10"/>
      <c r="AI1680" s="10"/>
      <c r="AJ1680" s="10"/>
      <c r="AK1680" s="6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</row>
    <row r="1681" spans="8:47" x14ac:dyDescent="0.2">
      <c r="H1681" s="84"/>
      <c r="AE1681" s="47"/>
      <c r="AF1681" s="10"/>
      <c r="AG1681" s="11"/>
      <c r="AH1681" s="10"/>
      <c r="AI1681" s="10"/>
      <c r="AJ1681" s="10"/>
      <c r="AK1681" s="6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</row>
    <row r="1682" spans="8:47" x14ac:dyDescent="0.2">
      <c r="H1682" s="84"/>
      <c r="AE1682" s="47"/>
      <c r="AF1682" s="10"/>
      <c r="AG1682" s="11"/>
      <c r="AH1682" s="10"/>
      <c r="AI1682" s="10"/>
      <c r="AJ1682" s="10"/>
      <c r="AK1682" s="6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</row>
    <row r="1683" spans="8:47" x14ac:dyDescent="0.2">
      <c r="H1683" s="84"/>
      <c r="AE1683" s="47"/>
      <c r="AF1683" s="10"/>
      <c r="AG1683" s="11"/>
      <c r="AH1683" s="10"/>
      <c r="AI1683" s="10"/>
      <c r="AJ1683" s="10"/>
      <c r="AK1683" s="6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</row>
    <row r="1684" spans="8:47" x14ac:dyDescent="0.2">
      <c r="H1684" s="84"/>
      <c r="AE1684" s="47"/>
      <c r="AF1684" s="10"/>
      <c r="AG1684" s="11"/>
      <c r="AH1684" s="10"/>
      <c r="AI1684" s="10"/>
      <c r="AJ1684" s="10"/>
      <c r="AK1684" s="6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</row>
    <row r="1685" spans="8:47" x14ac:dyDescent="0.2">
      <c r="H1685" s="84"/>
      <c r="AE1685" s="47"/>
      <c r="AF1685" s="10"/>
      <c r="AG1685" s="11"/>
      <c r="AH1685" s="10"/>
      <c r="AI1685" s="10"/>
      <c r="AJ1685" s="10"/>
      <c r="AK1685" s="6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</row>
    <row r="1686" spans="8:47" x14ac:dyDescent="0.2">
      <c r="H1686" s="84"/>
      <c r="AE1686" s="47"/>
      <c r="AF1686" s="10"/>
      <c r="AG1686" s="11"/>
      <c r="AH1686" s="10"/>
      <c r="AI1686" s="10"/>
      <c r="AJ1686" s="10"/>
      <c r="AK1686" s="6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</row>
    <row r="1687" spans="8:47" x14ac:dyDescent="0.2">
      <c r="H1687" s="84"/>
      <c r="AE1687" s="47"/>
      <c r="AF1687" s="10"/>
      <c r="AG1687" s="11"/>
      <c r="AH1687" s="10"/>
      <c r="AI1687" s="10"/>
      <c r="AJ1687" s="10"/>
      <c r="AK1687" s="6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</row>
    <row r="1688" spans="8:47" x14ac:dyDescent="0.2">
      <c r="H1688" s="84"/>
      <c r="AE1688" s="47"/>
      <c r="AF1688" s="10"/>
      <c r="AG1688" s="11"/>
      <c r="AH1688" s="10"/>
      <c r="AI1688" s="10"/>
      <c r="AJ1688" s="10"/>
      <c r="AK1688" s="6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</row>
    <row r="1689" spans="8:47" x14ac:dyDescent="0.2">
      <c r="H1689" s="84"/>
      <c r="AE1689" s="47"/>
      <c r="AF1689" s="10"/>
      <c r="AG1689" s="11"/>
      <c r="AH1689" s="10"/>
      <c r="AI1689" s="10"/>
      <c r="AJ1689" s="10"/>
      <c r="AK1689" s="6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</row>
    <row r="1690" spans="8:47" x14ac:dyDescent="0.2">
      <c r="H1690" s="84"/>
      <c r="AE1690" s="47"/>
      <c r="AF1690" s="10"/>
      <c r="AG1690" s="11"/>
      <c r="AH1690" s="10"/>
      <c r="AI1690" s="10"/>
      <c r="AJ1690" s="10"/>
      <c r="AK1690" s="6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</row>
    <row r="1691" spans="8:47" x14ac:dyDescent="0.2">
      <c r="H1691" s="84"/>
      <c r="AE1691" s="47"/>
      <c r="AF1691" s="10"/>
      <c r="AG1691" s="11"/>
      <c r="AH1691" s="10"/>
      <c r="AI1691" s="10"/>
      <c r="AJ1691" s="10"/>
      <c r="AK1691" s="6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</row>
    <row r="1692" spans="8:47" x14ac:dyDescent="0.2">
      <c r="H1692" s="84"/>
      <c r="AE1692" s="47"/>
      <c r="AF1692" s="10"/>
      <c r="AG1692" s="11"/>
      <c r="AH1692" s="10"/>
      <c r="AI1692" s="10"/>
      <c r="AJ1692" s="10"/>
      <c r="AK1692" s="6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</row>
    <row r="1693" spans="8:47" x14ac:dyDescent="0.2">
      <c r="H1693" s="84"/>
      <c r="AE1693" s="47"/>
      <c r="AF1693" s="10"/>
      <c r="AG1693" s="11"/>
      <c r="AH1693" s="10"/>
      <c r="AI1693" s="10"/>
      <c r="AJ1693" s="10"/>
      <c r="AK1693" s="6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</row>
    <row r="1694" spans="8:47" x14ac:dyDescent="0.2">
      <c r="H1694" s="84"/>
      <c r="AE1694" s="47"/>
      <c r="AF1694" s="10"/>
      <c r="AG1694" s="11"/>
      <c r="AH1694" s="10"/>
      <c r="AI1694" s="10"/>
      <c r="AJ1694" s="10"/>
      <c r="AK1694" s="6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</row>
    <row r="1695" spans="8:47" x14ac:dyDescent="0.2">
      <c r="H1695" s="84"/>
      <c r="AE1695" s="47"/>
      <c r="AF1695" s="10"/>
      <c r="AG1695" s="11"/>
      <c r="AH1695" s="10"/>
      <c r="AI1695" s="10"/>
      <c r="AJ1695" s="10"/>
      <c r="AK1695" s="6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</row>
    <row r="1696" spans="8:47" x14ac:dyDescent="0.2">
      <c r="H1696" s="84"/>
      <c r="AE1696" s="47"/>
      <c r="AF1696" s="10"/>
      <c r="AG1696" s="11"/>
      <c r="AH1696" s="10"/>
      <c r="AI1696" s="10"/>
      <c r="AJ1696" s="10"/>
      <c r="AK1696" s="6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</row>
    <row r="1697" spans="8:47" x14ac:dyDescent="0.2">
      <c r="H1697" s="84"/>
      <c r="AE1697" s="47"/>
      <c r="AF1697" s="10"/>
      <c r="AG1697" s="11"/>
      <c r="AH1697" s="10"/>
      <c r="AI1697" s="10"/>
      <c r="AJ1697" s="10"/>
      <c r="AK1697" s="6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</row>
    <row r="1698" spans="8:47" x14ac:dyDescent="0.2">
      <c r="H1698" s="84"/>
      <c r="AE1698" s="47"/>
      <c r="AF1698" s="10"/>
      <c r="AG1698" s="11"/>
      <c r="AH1698" s="10"/>
      <c r="AI1698" s="10"/>
      <c r="AJ1698" s="10"/>
      <c r="AK1698" s="6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</row>
    <row r="1699" spans="8:47" x14ac:dyDescent="0.2">
      <c r="H1699" s="84"/>
      <c r="AE1699" s="47"/>
      <c r="AF1699" s="10"/>
      <c r="AG1699" s="11"/>
      <c r="AH1699" s="10"/>
      <c r="AI1699" s="10"/>
      <c r="AJ1699" s="10"/>
      <c r="AK1699" s="6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</row>
    <row r="1700" spans="8:47" x14ac:dyDescent="0.2">
      <c r="H1700" s="84"/>
      <c r="AE1700" s="47"/>
      <c r="AF1700" s="10"/>
      <c r="AG1700" s="11"/>
      <c r="AH1700" s="10"/>
      <c r="AI1700" s="10"/>
      <c r="AJ1700" s="10"/>
      <c r="AK1700" s="6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</row>
    <row r="1701" spans="8:47" x14ac:dyDescent="0.2">
      <c r="H1701" s="84"/>
      <c r="AE1701" s="47"/>
      <c r="AF1701" s="10"/>
      <c r="AG1701" s="11"/>
      <c r="AH1701" s="10"/>
      <c r="AI1701" s="10"/>
      <c r="AJ1701" s="10"/>
      <c r="AK1701" s="6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</row>
    <row r="1702" spans="8:47" x14ac:dyDescent="0.2">
      <c r="H1702" s="84"/>
      <c r="AE1702" s="47"/>
      <c r="AF1702" s="10"/>
      <c r="AG1702" s="11"/>
      <c r="AH1702" s="10"/>
      <c r="AI1702" s="10"/>
      <c r="AJ1702" s="10"/>
      <c r="AK1702" s="6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</row>
    <row r="1703" spans="8:47" x14ac:dyDescent="0.2">
      <c r="H1703" s="84"/>
      <c r="AE1703" s="47"/>
      <c r="AF1703" s="10"/>
      <c r="AG1703" s="11"/>
      <c r="AH1703" s="10"/>
      <c r="AI1703" s="10"/>
      <c r="AJ1703" s="10"/>
      <c r="AK1703" s="6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</row>
    <row r="1704" spans="8:47" x14ac:dyDescent="0.2">
      <c r="H1704" s="84"/>
      <c r="AE1704" s="47"/>
      <c r="AF1704" s="10"/>
      <c r="AG1704" s="11"/>
      <c r="AH1704" s="10"/>
      <c r="AI1704" s="10"/>
      <c r="AJ1704" s="10"/>
      <c r="AK1704" s="6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</row>
    <row r="1705" spans="8:47" x14ac:dyDescent="0.2">
      <c r="H1705" s="84"/>
      <c r="AE1705" s="47"/>
      <c r="AF1705" s="10"/>
      <c r="AG1705" s="11"/>
      <c r="AH1705" s="10"/>
      <c r="AI1705" s="10"/>
      <c r="AJ1705" s="10"/>
      <c r="AK1705" s="6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</row>
    <row r="1706" spans="8:47" x14ac:dyDescent="0.2">
      <c r="H1706" s="84"/>
      <c r="AE1706" s="47"/>
      <c r="AF1706" s="10"/>
      <c r="AG1706" s="11"/>
      <c r="AH1706" s="10"/>
      <c r="AI1706" s="10"/>
      <c r="AJ1706" s="10"/>
      <c r="AK1706" s="6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</row>
    <row r="1707" spans="8:47" x14ac:dyDescent="0.2">
      <c r="H1707" s="84"/>
      <c r="AE1707" s="47"/>
      <c r="AF1707" s="10"/>
      <c r="AG1707" s="11"/>
      <c r="AH1707" s="10"/>
      <c r="AI1707" s="10"/>
      <c r="AJ1707" s="10"/>
      <c r="AK1707" s="6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</row>
    <row r="1708" spans="8:47" x14ac:dyDescent="0.2">
      <c r="H1708" s="84"/>
      <c r="AE1708" s="47"/>
      <c r="AF1708" s="10"/>
      <c r="AG1708" s="11"/>
      <c r="AH1708" s="10"/>
      <c r="AI1708" s="10"/>
      <c r="AJ1708" s="10"/>
      <c r="AK1708" s="6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</row>
    <row r="1709" spans="8:47" x14ac:dyDescent="0.2">
      <c r="H1709" s="84"/>
      <c r="AE1709" s="47"/>
      <c r="AF1709" s="10"/>
      <c r="AG1709" s="11"/>
      <c r="AH1709" s="10"/>
      <c r="AI1709" s="10"/>
      <c r="AJ1709" s="10"/>
      <c r="AK1709" s="6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</row>
    <row r="1710" spans="8:47" x14ac:dyDescent="0.2">
      <c r="H1710" s="84"/>
      <c r="AE1710" s="47"/>
      <c r="AF1710" s="10"/>
      <c r="AG1710" s="11"/>
      <c r="AH1710" s="10"/>
      <c r="AI1710" s="10"/>
      <c r="AJ1710" s="10"/>
      <c r="AK1710" s="6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</row>
    <row r="1711" spans="8:47" x14ac:dyDescent="0.2">
      <c r="H1711" s="84"/>
      <c r="AE1711" s="47"/>
      <c r="AF1711" s="10"/>
      <c r="AG1711" s="11"/>
      <c r="AH1711" s="10"/>
      <c r="AI1711" s="10"/>
      <c r="AJ1711" s="10"/>
      <c r="AK1711" s="6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</row>
    <row r="1712" spans="8:47" x14ac:dyDescent="0.2">
      <c r="H1712" s="84"/>
      <c r="AE1712" s="47"/>
      <c r="AF1712" s="10"/>
      <c r="AG1712" s="11"/>
      <c r="AH1712" s="10"/>
      <c r="AI1712" s="10"/>
      <c r="AJ1712" s="10"/>
      <c r="AK1712" s="6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</row>
    <row r="1713" spans="8:47" x14ac:dyDescent="0.2">
      <c r="H1713" s="84"/>
      <c r="AE1713" s="47"/>
      <c r="AF1713" s="10"/>
      <c r="AG1713" s="11"/>
      <c r="AH1713" s="10"/>
      <c r="AI1713" s="10"/>
      <c r="AJ1713" s="10"/>
      <c r="AK1713" s="6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</row>
    <row r="1714" spans="8:47" x14ac:dyDescent="0.2">
      <c r="H1714" s="84"/>
      <c r="AE1714" s="47"/>
      <c r="AF1714" s="10"/>
      <c r="AG1714" s="11"/>
      <c r="AH1714" s="10"/>
      <c r="AI1714" s="10"/>
      <c r="AJ1714" s="10"/>
      <c r="AK1714" s="6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</row>
    <row r="1715" spans="8:47" x14ac:dyDescent="0.2">
      <c r="H1715" s="84"/>
      <c r="AE1715" s="47"/>
      <c r="AF1715" s="10"/>
      <c r="AG1715" s="11"/>
      <c r="AH1715" s="10"/>
      <c r="AI1715" s="10"/>
      <c r="AJ1715" s="10"/>
      <c r="AK1715" s="6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</row>
    <row r="1716" spans="8:47" x14ac:dyDescent="0.2">
      <c r="H1716" s="84"/>
      <c r="AE1716" s="47"/>
      <c r="AF1716" s="10"/>
      <c r="AG1716" s="11"/>
      <c r="AH1716" s="10"/>
      <c r="AI1716" s="10"/>
      <c r="AJ1716" s="10"/>
      <c r="AK1716" s="6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</row>
    <row r="1717" spans="8:47" x14ac:dyDescent="0.2">
      <c r="H1717" s="84"/>
      <c r="AE1717" s="47"/>
      <c r="AF1717" s="10"/>
      <c r="AG1717" s="11"/>
      <c r="AH1717" s="10"/>
      <c r="AI1717" s="10"/>
      <c r="AJ1717" s="10"/>
      <c r="AK1717" s="6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</row>
    <row r="1718" spans="8:47" x14ac:dyDescent="0.2">
      <c r="H1718" s="84"/>
      <c r="AE1718" s="47"/>
      <c r="AF1718" s="10"/>
      <c r="AG1718" s="11"/>
      <c r="AH1718" s="10"/>
      <c r="AI1718" s="10"/>
      <c r="AJ1718" s="10"/>
      <c r="AK1718" s="6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</row>
    <row r="1719" spans="8:47" x14ac:dyDescent="0.2">
      <c r="H1719" s="84"/>
      <c r="AE1719" s="47"/>
      <c r="AF1719" s="10"/>
      <c r="AG1719" s="11"/>
      <c r="AH1719" s="10"/>
      <c r="AI1719" s="10"/>
      <c r="AJ1719" s="10"/>
      <c r="AK1719" s="6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</row>
    <row r="1720" spans="8:47" x14ac:dyDescent="0.2">
      <c r="H1720" s="84"/>
      <c r="AE1720" s="47"/>
      <c r="AF1720" s="10"/>
      <c r="AG1720" s="11"/>
      <c r="AH1720" s="10"/>
      <c r="AI1720" s="10"/>
      <c r="AJ1720" s="10"/>
      <c r="AK1720" s="6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</row>
    <row r="1721" spans="8:47" x14ac:dyDescent="0.2">
      <c r="H1721" s="84"/>
      <c r="AE1721" s="47"/>
      <c r="AF1721" s="10"/>
      <c r="AG1721" s="11"/>
      <c r="AH1721" s="10"/>
      <c r="AI1721" s="10"/>
      <c r="AJ1721" s="10"/>
      <c r="AK1721" s="6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</row>
    <row r="1722" spans="8:47" x14ac:dyDescent="0.2">
      <c r="H1722" s="84"/>
      <c r="AE1722" s="47"/>
      <c r="AF1722" s="10"/>
      <c r="AG1722" s="11"/>
      <c r="AH1722" s="10"/>
      <c r="AI1722" s="10"/>
      <c r="AJ1722" s="10"/>
      <c r="AK1722" s="6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</row>
    <row r="1723" spans="8:47" x14ac:dyDescent="0.2">
      <c r="H1723" s="84"/>
      <c r="AE1723" s="47"/>
      <c r="AF1723" s="10"/>
      <c r="AG1723" s="11"/>
      <c r="AH1723" s="10"/>
      <c r="AI1723" s="10"/>
      <c r="AJ1723" s="10"/>
      <c r="AK1723" s="6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</row>
    <row r="1724" spans="8:47" x14ac:dyDescent="0.2">
      <c r="H1724" s="84"/>
      <c r="AE1724" s="47"/>
      <c r="AF1724" s="10"/>
      <c r="AG1724" s="11"/>
      <c r="AH1724" s="10"/>
      <c r="AI1724" s="10"/>
      <c r="AJ1724" s="10"/>
      <c r="AK1724" s="6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</row>
    <row r="1725" spans="8:47" x14ac:dyDescent="0.2">
      <c r="H1725" s="84"/>
      <c r="AE1725" s="47"/>
      <c r="AF1725" s="10"/>
      <c r="AG1725" s="11"/>
      <c r="AH1725" s="10"/>
      <c r="AI1725" s="10"/>
      <c r="AJ1725" s="10"/>
      <c r="AK1725" s="6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</row>
    <row r="1726" spans="8:47" x14ac:dyDescent="0.2">
      <c r="H1726" s="84"/>
      <c r="AE1726" s="47"/>
      <c r="AF1726" s="10"/>
      <c r="AG1726" s="11"/>
      <c r="AH1726" s="10"/>
      <c r="AI1726" s="10"/>
      <c r="AJ1726" s="10"/>
      <c r="AK1726" s="6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</row>
    <row r="1727" spans="8:47" x14ac:dyDescent="0.2">
      <c r="H1727" s="84"/>
      <c r="AE1727" s="47"/>
      <c r="AF1727" s="10"/>
      <c r="AG1727" s="11"/>
      <c r="AH1727" s="10"/>
      <c r="AI1727" s="10"/>
      <c r="AJ1727" s="10"/>
      <c r="AK1727" s="6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</row>
    <row r="1728" spans="8:47" x14ac:dyDescent="0.2">
      <c r="H1728" s="84"/>
      <c r="AE1728" s="47"/>
      <c r="AF1728" s="10"/>
      <c r="AG1728" s="11"/>
      <c r="AH1728" s="10"/>
      <c r="AI1728" s="10"/>
      <c r="AJ1728" s="10"/>
      <c r="AK1728" s="6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</row>
    <row r="1729" spans="8:47" x14ac:dyDescent="0.2">
      <c r="H1729" s="84"/>
      <c r="AE1729" s="47"/>
      <c r="AF1729" s="10"/>
      <c r="AG1729" s="11"/>
      <c r="AH1729" s="10"/>
      <c r="AI1729" s="10"/>
      <c r="AJ1729" s="10"/>
      <c r="AK1729" s="6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</row>
    <row r="1730" spans="8:47" x14ac:dyDescent="0.2">
      <c r="H1730" s="84"/>
      <c r="AE1730" s="47"/>
      <c r="AF1730" s="10"/>
      <c r="AG1730" s="11"/>
      <c r="AH1730" s="10"/>
      <c r="AI1730" s="10"/>
      <c r="AJ1730" s="10"/>
      <c r="AK1730" s="6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</row>
    <row r="1731" spans="8:47" x14ac:dyDescent="0.2">
      <c r="H1731" s="84"/>
      <c r="AE1731" s="47"/>
      <c r="AF1731" s="10"/>
      <c r="AG1731" s="11"/>
      <c r="AH1731" s="10"/>
      <c r="AI1731" s="10"/>
      <c r="AJ1731" s="10"/>
      <c r="AK1731" s="6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</row>
    <row r="1732" spans="8:47" x14ac:dyDescent="0.2">
      <c r="H1732" s="84"/>
      <c r="AE1732" s="47"/>
      <c r="AF1732" s="10"/>
      <c r="AG1732" s="11"/>
      <c r="AH1732" s="10"/>
      <c r="AI1732" s="10"/>
      <c r="AJ1732" s="10"/>
      <c r="AK1732" s="6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</row>
    <row r="1733" spans="8:47" x14ac:dyDescent="0.2">
      <c r="H1733" s="84"/>
      <c r="AE1733" s="47"/>
      <c r="AF1733" s="10"/>
      <c r="AG1733" s="11"/>
      <c r="AH1733" s="10"/>
      <c r="AI1733" s="10"/>
      <c r="AJ1733" s="10"/>
      <c r="AK1733" s="6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</row>
    <row r="1734" spans="8:47" x14ac:dyDescent="0.2">
      <c r="H1734" s="84"/>
      <c r="AE1734" s="47"/>
      <c r="AF1734" s="10"/>
      <c r="AG1734" s="11"/>
      <c r="AH1734" s="10"/>
      <c r="AI1734" s="10"/>
      <c r="AJ1734" s="10"/>
      <c r="AK1734" s="6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</row>
    <row r="1735" spans="8:47" x14ac:dyDescent="0.2">
      <c r="H1735" s="84"/>
      <c r="AE1735" s="47"/>
      <c r="AF1735" s="10"/>
      <c r="AG1735" s="11"/>
      <c r="AH1735" s="10"/>
      <c r="AI1735" s="10"/>
      <c r="AJ1735" s="10"/>
      <c r="AK1735" s="6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</row>
    <row r="1736" spans="8:47" x14ac:dyDescent="0.2">
      <c r="H1736" s="84"/>
      <c r="AE1736" s="47"/>
      <c r="AF1736" s="10"/>
      <c r="AG1736" s="11"/>
      <c r="AH1736" s="10"/>
      <c r="AI1736" s="10"/>
      <c r="AJ1736" s="10"/>
      <c r="AK1736" s="6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</row>
    <row r="1737" spans="8:47" x14ac:dyDescent="0.2">
      <c r="H1737" s="84"/>
      <c r="AE1737" s="47"/>
      <c r="AF1737" s="10"/>
      <c r="AG1737" s="11"/>
      <c r="AH1737" s="10"/>
      <c r="AI1737" s="10"/>
      <c r="AJ1737" s="10"/>
      <c r="AK1737" s="6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</row>
    <row r="1738" spans="8:47" x14ac:dyDescent="0.2">
      <c r="H1738" s="84"/>
      <c r="AE1738" s="47"/>
      <c r="AF1738" s="10"/>
      <c r="AG1738" s="11"/>
      <c r="AH1738" s="10"/>
      <c r="AI1738" s="10"/>
      <c r="AJ1738" s="10"/>
      <c r="AK1738" s="6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</row>
    <row r="1739" spans="8:47" x14ac:dyDescent="0.2">
      <c r="H1739" s="84"/>
      <c r="AE1739" s="47"/>
      <c r="AF1739" s="10"/>
      <c r="AG1739" s="11"/>
      <c r="AH1739" s="10"/>
      <c r="AI1739" s="10"/>
      <c r="AJ1739" s="10"/>
      <c r="AK1739" s="6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</row>
    <row r="1740" spans="8:47" x14ac:dyDescent="0.2">
      <c r="H1740" s="84"/>
      <c r="AE1740" s="47"/>
      <c r="AF1740" s="10"/>
      <c r="AG1740" s="11"/>
      <c r="AH1740" s="10"/>
      <c r="AI1740" s="10"/>
      <c r="AJ1740" s="10"/>
      <c r="AK1740" s="6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</row>
    <row r="1741" spans="8:47" x14ac:dyDescent="0.2">
      <c r="H1741" s="84"/>
      <c r="AE1741" s="47"/>
      <c r="AF1741" s="10"/>
      <c r="AG1741" s="11"/>
      <c r="AH1741" s="10"/>
      <c r="AI1741" s="10"/>
      <c r="AJ1741" s="10"/>
      <c r="AK1741" s="6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</row>
    <row r="1742" spans="8:47" x14ac:dyDescent="0.2">
      <c r="H1742" s="84"/>
      <c r="AE1742" s="47"/>
      <c r="AF1742" s="10"/>
      <c r="AG1742" s="11"/>
      <c r="AH1742" s="10"/>
      <c r="AI1742" s="10"/>
      <c r="AJ1742" s="10"/>
      <c r="AK1742" s="6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</row>
    <row r="1743" spans="8:47" x14ac:dyDescent="0.2">
      <c r="H1743" s="84"/>
      <c r="AE1743" s="47"/>
      <c r="AF1743" s="10"/>
      <c r="AG1743" s="11"/>
      <c r="AH1743" s="10"/>
      <c r="AI1743" s="10"/>
      <c r="AJ1743" s="10"/>
      <c r="AK1743" s="6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</row>
    <row r="1744" spans="8:47" x14ac:dyDescent="0.2">
      <c r="H1744" s="84"/>
      <c r="AE1744" s="47"/>
      <c r="AF1744" s="10"/>
      <c r="AG1744" s="11"/>
      <c r="AH1744" s="10"/>
      <c r="AI1744" s="10"/>
      <c r="AJ1744" s="10"/>
      <c r="AK1744" s="6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</row>
    <row r="1745" spans="8:47" x14ac:dyDescent="0.2">
      <c r="H1745" s="84"/>
      <c r="AE1745" s="47"/>
      <c r="AF1745" s="10"/>
      <c r="AG1745" s="11"/>
      <c r="AH1745" s="10"/>
      <c r="AI1745" s="10"/>
      <c r="AJ1745" s="10"/>
      <c r="AK1745" s="6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</row>
    <row r="1746" spans="8:47" x14ac:dyDescent="0.2">
      <c r="H1746" s="84"/>
      <c r="AE1746" s="47"/>
      <c r="AF1746" s="10"/>
      <c r="AG1746" s="11"/>
      <c r="AH1746" s="10"/>
      <c r="AI1746" s="10"/>
      <c r="AJ1746" s="10"/>
      <c r="AK1746" s="6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</row>
    <row r="1747" spans="8:47" x14ac:dyDescent="0.2">
      <c r="H1747" s="84"/>
      <c r="AE1747" s="47"/>
      <c r="AF1747" s="10"/>
      <c r="AG1747" s="11"/>
      <c r="AH1747" s="10"/>
      <c r="AI1747" s="10"/>
      <c r="AJ1747" s="10"/>
      <c r="AK1747" s="6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</row>
    <row r="1748" spans="8:47" x14ac:dyDescent="0.2">
      <c r="H1748" s="84"/>
      <c r="AE1748" s="47"/>
      <c r="AF1748" s="10"/>
      <c r="AG1748" s="11"/>
      <c r="AH1748" s="10"/>
      <c r="AI1748" s="10"/>
      <c r="AJ1748" s="10"/>
      <c r="AK1748" s="6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</row>
    <row r="1749" spans="8:47" x14ac:dyDescent="0.2">
      <c r="H1749" s="84"/>
      <c r="AE1749" s="47"/>
      <c r="AF1749" s="10"/>
      <c r="AG1749" s="11"/>
      <c r="AH1749" s="10"/>
      <c r="AI1749" s="10"/>
      <c r="AJ1749" s="10"/>
      <c r="AK1749" s="6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</row>
    <row r="1750" spans="8:47" x14ac:dyDescent="0.2">
      <c r="H1750" s="84"/>
      <c r="AE1750" s="47"/>
      <c r="AF1750" s="10"/>
      <c r="AG1750" s="11"/>
      <c r="AH1750" s="10"/>
      <c r="AI1750" s="10"/>
      <c r="AJ1750" s="10"/>
      <c r="AK1750" s="6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</row>
    <row r="1751" spans="8:47" x14ac:dyDescent="0.2">
      <c r="H1751" s="84"/>
      <c r="AE1751" s="47"/>
      <c r="AF1751" s="10"/>
      <c r="AG1751" s="11"/>
      <c r="AH1751" s="10"/>
      <c r="AI1751" s="10"/>
      <c r="AJ1751" s="10"/>
      <c r="AK1751" s="6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</row>
    <row r="1752" spans="8:47" x14ac:dyDescent="0.2">
      <c r="H1752" s="84"/>
      <c r="AE1752" s="47"/>
      <c r="AF1752" s="10"/>
      <c r="AG1752" s="11"/>
      <c r="AH1752" s="10"/>
      <c r="AI1752" s="10"/>
      <c r="AJ1752" s="10"/>
      <c r="AK1752" s="6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</row>
    <row r="1753" spans="8:47" x14ac:dyDescent="0.2">
      <c r="H1753" s="84"/>
      <c r="AE1753" s="47"/>
      <c r="AF1753" s="10"/>
      <c r="AG1753" s="11"/>
      <c r="AH1753" s="10"/>
      <c r="AI1753" s="10"/>
      <c r="AJ1753" s="10"/>
      <c r="AK1753" s="6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</row>
    <row r="1754" spans="8:47" x14ac:dyDescent="0.2">
      <c r="H1754" s="84"/>
      <c r="AE1754" s="47"/>
      <c r="AF1754" s="10"/>
      <c r="AG1754" s="11"/>
      <c r="AH1754" s="10"/>
      <c r="AI1754" s="10"/>
      <c r="AJ1754" s="10"/>
      <c r="AK1754" s="6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</row>
    <row r="1755" spans="8:47" x14ac:dyDescent="0.2">
      <c r="H1755" s="84"/>
      <c r="AE1755" s="47"/>
      <c r="AF1755" s="10"/>
      <c r="AG1755" s="11"/>
      <c r="AH1755" s="10"/>
      <c r="AI1755" s="10"/>
      <c r="AJ1755" s="10"/>
      <c r="AK1755" s="6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</row>
    <row r="1756" spans="8:47" x14ac:dyDescent="0.2">
      <c r="H1756" s="84"/>
      <c r="AE1756" s="47"/>
      <c r="AF1756" s="10"/>
      <c r="AG1756" s="11"/>
      <c r="AH1756" s="10"/>
      <c r="AI1756" s="10"/>
      <c r="AJ1756" s="10"/>
      <c r="AK1756" s="6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</row>
    <row r="1757" spans="8:47" x14ac:dyDescent="0.2">
      <c r="H1757" s="84"/>
      <c r="AE1757" s="47"/>
      <c r="AF1757" s="10"/>
      <c r="AG1757" s="11"/>
      <c r="AH1757" s="10"/>
      <c r="AI1757" s="10"/>
      <c r="AJ1757" s="10"/>
      <c r="AK1757" s="6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</row>
    <row r="1758" spans="8:47" x14ac:dyDescent="0.2">
      <c r="H1758" s="84"/>
      <c r="AE1758" s="47"/>
      <c r="AF1758" s="10"/>
      <c r="AG1758" s="11"/>
      <c r="AH1758" s="10"/>
      <c r="AI1758" s="10"/>
      <c r="AJ1758" s="10"/>
      <c r="AK1758" s="6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</row>
    <row r="1759" spans="8:47" x14ac:dyDescent="0.2">
      <c r="H1759" s="84"/>
      <c r="AE1759" s="47"/>
      <c r="AF1759" s="10"/>
      <c r="AG1759" s="11"/>
      <c r="AH1759" s="10"/>
      <c r="AI1759" s="10"/>
      <c r="AJ1759" s="10"/>
      <c r="AK1759" s="6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</row>
    <row r="1760" spans="8:47" x14ac:dyDescent="0.2">
      <c r="H1760" s="84"/>
      <c r="AE1760" s="47"/>
      <c r="AF1760" s="10"/>
      <c r="AG1760" s="11"/>
      <c r="AH1760" s="10"/>
      <c r="AI1760" s="10"/>
      <c r="AJ1760" s="10"/>
      <c r="AK1760" s="6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</row>
    <row r="1761" spans="8:47" x14ac:dyDescent="0.2">
      <c r="H1761" s="84"/>
      <c r="AE1761" s="47"/>
      <c r="AF1761" s="10"/>
      <c r="AG1761" s="11"/>
      <c r="AH1761" s="10"/>
      <c r="AI1761" s="10"/>
      <c r="AJ1761" s="10"/>
      <c r="AK1761" s="6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</row>
    <row r="1762" spans="8:47" x14ac:dyDescent="0.2">
      <c r="H1762" s="84"/>
      <c r="AE1762" s="47"/>
      <c r="AF1762" s="10"/>
      <c r="AG1762" s="11"/>
      <c r="AH1762" s="10"/>
      <c r="AI1762" s="10"/>
      <c r="AJ1762" s="10"/>
      <c r="AK1762" s="6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</row>
    <row r="1763" spans="8:47" x14ac:dyDescent="0.2">
      <c r="H1763" s="84"/>
      <c r="AE1763" s="47"/>
      <c r="AF1763" s="10"/>
      <c r="AG1763" s="11"/>
      <c r="AH1763" s="10"/>
      <c r="AI1763" s="10"/>
      <c r="AJ1763" s="10"/>
      <c r="AK1763" s="6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</row>
    <row r="1764" spans="8:47" x14ac:dyDescent="0.2">
      <c r="H1764" s="84"/>
      <c r="AE1764" s="47"/>
      <c r="AF1764" s="10"/>
      <c r="AG1764" s="11"/>
      <c r="AH1764" s="10"/>
      <c r="AI1764" s="10"/>
      <c r="AJ1764" s="10"/>
      <c r="AK1764" s="6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</row>
    <row r="1765" spans="8:47" x14ac:dyDescent="0.2">
      <c r="H1765" s="84"/>
      <c r="AE1765" s="47"/>
      <c r="AF1765" s="10"/>
      <c r="AG1765" s="11"/>
      <c r="AH1765" s="10"/>
      <c r="AI1765" s="10"/>
      <c r="AJ1765" s="10"/>
      <c r="AK1765" s="6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</row>
    <row r="1766" spans="8:47" x14ac:dyDescent="0.2">
      <c r="H1766" s="84"/>
      <c r="AE1766" s="47"/>
      <c r="AF1766" s="10"/>
      <c r="AG1766" s="11"/>
      <c r="AH1766" s="10"/>
      <c r="AI1766" s="10"/>
      <c r="AJ1766" s="10"/>
      <c r="AK1766" s="6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</row>
    <row r="1767" spans="8:47" x14ac:dyDescent="0.2">
      <c r="H1767" s="84"/>
      <c r="AE1767" s="47"/>
      <c r="AF1767" s="10"/>
      <c r="AG1767" s="11"/>
      <c r="AH1767" s="10"/>
      <c r="AI1767" s="10"/>
      <c r="AJ1767" s="10"/>
      <c r="AK1767" s="6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</row>
    <row r="1768" spans="8:47" x14ac:dyDescent="0.2">
      <c r="H1768" s="84"/>
      <c r="AE1768" s="47"/>
      <c r="AF1768" s="10"/>
      <c r="AG1768" s="11"/>
      <c r="AH1768" s="10"/>
      <c r="AI1768" s="10"/>
      <c r="AJ1768" s="10"/>
      <c r="AK1768" s="6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</row>
    <row r="1769" spans="8:47" x14ac:dyDescent="0.2">
      <c r="H1769" s="84"/>
      <c r="AE1769" s="47"/>
      <c r="AF1769" s="10"/>
      <c r="AG1769" s="11"/>
      <c r="AH1769" s="10"/>
      <c r="AI1769" s="10"/>
      <c r="AJ1769" s="10"/>
      <c r="AK1769" s="6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</row>
    <row r="1770" spans="8:47" x14ac:dyDescent="0.2">
      <c r="H1770" s="84"/>
      <c r="AE1770" s="47"/>
      <c r="AF1770" s="10"/>
      <c r="AG1770" s="11"/>
      <c r="AH1770" s="10"/>
      <c r="AI1770" s="10"/>
      <c r="AJ1770" s="10"/>
      <c r="AK1770" s="6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</row>
    <row r="1771" spans="8:47" x14ac:dyDescent="0.2">
      <c r="H1771" s="84"/>
      <c r="AE1771" s="47"/>
      <c r="AF1771" s="10"/>
      <c r="AG1771" s="11"/>
      <c r="AH1771" s="10"/>
      <c r="AI1771" s="10"/>
      <c r="AJ1771" s="10"/>
      <c r="AK1771" s="6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</row>
    <row r="1772" spans="8:47" x14ac:dyDescent="0.2">
      <c r="H1772" s="84"/>
      <c r="AE1772" s="47"/>
      <c r="AF1772" s="10"/>
      <c r="AG1772" s="11"/>
      <c r="AH1772" s="10"/>
      <c r="AI1772" s="10"/>
      <c r="AJ1772" s="10"/>
      <c r="AK1772" s="6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</row>
    <row r="1773" spans="8:47" x14ac:dyDescent="0.2">
      <c r="H1773" s="84"/>
      <c r="AE1773" s="47"/>
      <c r="AF1773" s="10"/>
      <c r="AG1773" s="11"/>
      <c r="AH1773" s="10"/>
      <c r="AI1773" s="10"/>
      <c r="AJ1773" s="10"/>
      <c r="AK1773" s="6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</row>
    <row r="1774" spans="8:47" x14ac:dyDescent="0.2">
      <c r="H1774" s="84"/>
      <c r="AE1774" s="47"/>
      <c r="AF1774" s="10"/>
      <c r="AG1774" s="11"/>
      <c r="AH1774" s="10"/>
      <c r="AI1774" s="10"/>
      <c r="AJ1774" s="10"/>
      <c r="AK1774" s="6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</row>
    <row r="1775" spans="8:47" x14ac:dyDescent="0.2">
      <c r="H1775" s="84"/>
      <c r="AE1775" s="47"/>
      <c r="AF1775" s="10"/>
      <c r="AG1775" s="11"/>
      <c r="AH1775" s="10"/>
      <c r="AI1775" s="10"/>
      <c r="AJ1775" s="10"/>
      <c r="AK1775" s="6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</row>
    <row r="1776" spans="8:47" x14ac:dyDescent="0.2">
      <c r="H1776" s="84"/>
      <c r="AE1776" s="47"/>
      <c r="AF1776" s="10"/>
      <c r="AG1776" s="11"/>
      <c r="AH1776" s="10"/>
      <c r="AI1776" s="10"/>
      <c r="AJ1776" s="10"/>
      <c r="AK1776" s="6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</row>
    <row r="1777" spans="8:47" x14ac:dyDescent="0.2">
      <c r="H1777" s="84"/>
      <c r="AE1777" s="47"/>
      <c r="AF1777" s="10"/>
      <c r="AG1777" s="11"/>
      <c r="AH1777" s="10"/>
      <c r="AI1777" s="10"/>
      <c r="AJ1777" s="10"/>
      <c r="AK1777" s="6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</row>
    <row r="1778" spans="8:47" x14ac:dyDescent="0.2">
      <c r="H1778" s="84"/>
      <c r="AE1778" s="47"/>
      <c r="AF1778" s="10"/>
      <c r="AG1778" s="11"/>
      <c r="AH1778" s="10"/>
      <c r="AI1778" s="10"/>
      <c r="AJ1778" s="10"/>
      <c r="AK1778" s="6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</row>
    <row r="1779" spans="8:47" x14ac:dyDescent="0.2">
      <c r="H1779" s="84"/>
      <c r="AE1779" s="47"/>
      <c r="AF1779" s="10"/>
      <c r="AG1779" s="11"/>
      <c r="AH1779" s="10"/>
      <c r="AI1779" s="10"/>
      <c r="AJ1779" s="10"/>
      <c r="AK1779" s="6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</row>
    <row r="1780" spans="8:47" x14ac:dyDescent="0.2">
      <c r="H1780" s="84"/>
      <c r="AE1780" s="47"/>
      <c r="AF1780" s="10"/>
      <c r="AG1780" s="11"/>
      <c r="AH1780" s="10"/>
      <c r="AI1780" s="10"/>
      <c r="AJ1780" s="10"/>
      <c r="AK1780" s="6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</row>
    <row r="1781" spans="8:47" x14ac:dyDescent="0.2">
      <c r="H1781" s="84"/>
      <c r="AE1781" s="47"/>
      <c r="AF1781" s="10"/>
      <c r="AG1781" s="11"/>
      <c r="AH1781" s="10"/>
      <c r="AI1781" s="10"/>
      <c r="AJ1781" s="10"/>
      <c r="AK1781" s="6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</row>
    <row r="1782" spans="8:47" x14ac:dyDescent="0.2">
      <c r="H1782" s="84"/>
      <c r="AE1782" s="47"/>
      <c r="AF1782" s="10"/>
      <c r="AG1782" s="11"/>
      <c r="AH1782" s="10"/>
      <c r="AI1782" s="10"/>
      <c r="AJ1782" s="10"/>
      <c r="AK1782" s="6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</row>
    <row r="1783" spans="8:47" x14ac:dyDescent="0.2">
      <c r="H1783" s="84"/>
      <c r="AE1783" s="47"/>
      <c r="AF1783" s="10"/>
      <c r="AG1783" s="11"/>
      <c r="AH1783" s="10"/>
      <c r="AI1783" s="10"/>
      <c r="AJ1783" s="10"/>
      <c r="AK1783" s="6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</row>
    <row r="1784" spans="8:47" x14ac:dyDescent="0.2">
      <c r="H1784" s="84"/>
      <c r="AE1784" s="47"/>
      <c r="AF1784" s="10"/>
      <c r="AG1784" s="11"/>
      <c r="AH1784" s="10"/>
      <c r="AI1784" s="10"/>
      <c r="AJ1784" s="10"/>
      <c r="AK1784" s="6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</row>
    <row r="1785" spans="8:47" x14ac:dyDescent="0.2">
      <c r="H1785" s="84"/>
      <c r="AE1785" s="47"/>
      <c r="AF1785" s="10"/>
      <c r="AG1785" s="11"/>
      <c r="AH1785" s="10"/>
      <c r="AI1785" s="10"/>
      <c r="AJ1785" s="10"/>
      <c r="AK1785" s="6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</row>
    <row r="1786" spans="8:47" x14ac:dyDescent="0.2">
      <c r="H1786" s="84"/>
      <c r="AE1786" s="47"/>
      <c r="AF1786" s="10"/>
      <c r="AG1786" s="11"/>
      <c r="AH1786" s="10"/>
      <c r="AI1786" s="10"/>
      <c r="AJ1786" s="10"/>
      <c r="AK1786" s="6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</row>
    <row r="1787" spans="8:47" x14ac:dyDescent="0.2">
      <c r="H1787" s="84"/>
      <c r="AE1787" s="47"/>
      <c r="AF1787" s="10"/>
      <c r="AG1787" s="11"/>
      <c r="AH1787" s="10"/>
      <c r="AI1787" s="10"/>
      <c r="AJ1787" s="10"/>
      <c r="AK1787" s="6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</row>
    <row r="1788" spans="8:47" x14ac:dyDescent="0.2">
      <c r="H1788" s="84"/>
      <c r="AE1788" s="47"/>
      <c r="AF1788" s="10"/>
      <c r="AG1788" s="11"/>
      <c r="AH1788" s="10"/>
      <c r="AI1788" s="10"/>
      <c r="AJ1788" s="10"/>
      <c r="AK1788" s="6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</row>
    <row r="1789" spans="8:47" x14ac:dyDescent="0.2">
      <c r="H1789" s="84"/>
      <c r="AE1789" s="47"/>
      <c r="AF1789" s="10"/>
      <c r="AG1789" s="11"/>
      <c r="AH1789" s="10"/>
      <c r="AI1789" s="10"/>
      <c r="AJ1789" s="10"/>
      <c r="AK1789" s="6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</row>
    <row r="1790" spans="8:47" x14ac:dyDescent="0.2">
      <c r="H1790" s="84"/>
      <c r="AE1790" s="47"/>
      <c r="AF1790" s="10"/>
      <c r="AG1790" s="11"/>
      <c r="AH1790" s="10"/>
      <c r="AI1790" s="10"/>
      <c r="AJ1790" s="10"/>
      <c r="AK1790" s="6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</row>
    <row r="1791" spans="8:47" x14ac:dyDescent="0.2">
      <c r="H1791" s="84"/>
      <c r="AE1791" s="47"/>
      <c r="AF1791" s="10"/>
      <c r="AG1791" s="11"/>
      <c r="AH1791" s="10"/>
      <c r="AI1791" s="10"/>
      <c r="AJ1791" s="10"/>
      <c r="AK1791" s="6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</row>
    <row r="1792" spans="8:47" x14ac:dyDescent="0.2">
      <c r="H1792" s="84"/>
      <c r="AE1792" s="47"/>
      <c r="AF1792" s="10"/>
      <c r="AG1792" s="11"/>
      <c r="AH1792" s="10"/>
      <c r="AI1792" s="10"/>
      <c r="AJ1792" s="10"/>
      <c r="AK1792" s="6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</row>
    <row r="1793" spans="8:47" x14ac:dyDescent="0.2">
      <c r="H1793" s="84"/>
      <c r="AE1793" s="47"/>
      <c r="AF1793" s="10"/>
      <c r="AG1793" s="11"/>
      <c r="AH1793" s="10"/>
      <c r="AI1793" s="10"/>
      <c r="AJ1793" s="10"/>
      <c r="AK1793" s="6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</row>
    <row r="1794" spans="8:47" x14ac:dyDescent="0.2">
      <c r="H1794" s="84"/>
      <c r="AE1794" s="47"/>
      <c r="AF1794" s="10"/>
      <c r="AG1794" s="11"/>
      <c r="AH1794" s="10"/>
      <c r="AI1794" s="10"/>
      <c r="AJ1794" s="10"/>
      <c r="AK1794" s="6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</row>
    <row r="1795" spans="8:47" x14ac:dyDescent="0.2">
      <c r="H1795" s="84"/>
      <c r="AE1795" s="47"/>
      <c r="AF1795" s="10"/>
      <c r="AG1795" s="11"/>
      <c r="AH1795" s="10"/>
      <c r="AI1795" s="10"/>
      <c r="AJ1795" s="10"/>
      <c r="AK1795" s="6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</row>
    <row r="1796" spans="8:47" x14ac:dyDescent="0.2">
      <c r="H1796" s="84"/>
      <c r="AE1796" s="47"/>
      <c r="AF1796" s="10"/>
      <c r="AG1796" s="11"/>
      <c r="AH1796" s="10"/>
      <c r="AI1796" s="10"/>
      <c r="AJ1796" s="10"/>
      <c r="AK1796" s="6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</row>
    <row r="1797" spans="8:47" x14ac:dyDescent="0.2">
      <c r="H1797" s="84"/>
      <c r="AE1797" s="47"/>
      <c r="AF1797" s="10"/>
      <c r="AG1797" s="11"/>
      <c r="AH1797" s="10"/>
      <c r="AI1797" s="10"/>
      <c r="AJ1797" s="10"/>
      <c r="AK1797" s="6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</row>
    <row r="1798" spans="8:47" x14ac:dyDescent="0.2">
      <c r="H1798" s="84"/>
      <c r="AE1798" s="47"/>
      <c r="AF1798" s="10"/>
      <c r="AG1798" s="11"/>
      <c r="AH1798" s="10"/>
      <c r="AI1798" s="10"/>
      <c r="AJ1798" s="10"/>
      <c r="AK1798" s="6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</row>
    <row r="1799" spans="8:47" x14ac:dyDescent="0.2">
      <c r="H1799" s="84"/>
      <c r="AE1799" s="47"/>
      <c r="AF1799" s="10"/>
      <c r="AG1799" s="11"/>
      <c r="AH1799" s="10"/>
      <c r="AI1799" s="10"/>
      <c r="AJ1799" s="10"/>
      <c r="AK1799" s="6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</row>
    <row r="1800" spans="8:47" x14ac:dyDescent="0.2">
      <c r="H1800" s="84"/>
      <c r="AE1800" s="47"/>
      <c r="AF1800" s="10"/>
      <c r="AG1800" s="11"/>
      <c r="AH1800" s="10"/>
      <c r="AI1800" s="10"/>
      <c r="AJ1800" s="10"/>
      <c r="AK1800" s="6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</row>
    <row r="1801" spans="8:47" x14ac:dyDescent="0.2">
      <c r="H1801" s="84"/>
      <c r="AE1801" s="47"/>
      <c r="AF1801" s="10"/>
      <c r="AG1801" s="11"/>
      <c r="AH1801" s="10"/>
      <c r="AI1801" s="10"/>
      <c r="AJ1801" s="10"/>
      <c r="AK1801" s="6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</row>
    <row r="1802" spans="8:47" x14ac:dyDescent="0.2">
      <c r="H1802" s="84"/>
      <c r="AE1802" s="47"/>
      <c r="AF1802" s="10"/>
      <c r="AG1802" s="11"/>
      <c r="AH1802" s="10"/>
      <c r="AI1802" s="10"/>
      <c r="AJ1802" s="10"/>
      <c r="AK1802" s="6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</row>
    <row r="1803" spans="8:47" x14ac:dyDescent="0.2">
      <c r="H1803" s="84"/>
      <c r="AE1803" s="47"/>
      <c r="AF1803" s="10"/>
      <c r="AG1803" s="11"/>
      <c r="AH1803" s="10"/>
      <c r="AI1803" s="10"/>
      <c r="AJ1803" s="10"/>
      <c r="AK1803" s="6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</row>
    <row r="1804" spans="8:47" x14ac:dyDescent="0.2">
      <c r="H1804" s="84"/>
      <c r="AE1804" s="47"/>
      <c r="AF1804" s="10"/>
      <c r="AG1804" s="11"/>
      <c r="AH1804" s="10"/>
      <c r="AI1804" s="10"/>
      <c r="AJ1804" s="10"/>
      <c r="AK1804" s="6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</row>
    <row r="1805" spans="8:47" x14ac:dyDescent="0.2">
      <c r="H1805" s="84"/>
      <c r="AE1805" s="47"/>
      <c r="AF1805" s="10"/>
      <c r="AG1805" s="11"/>
      <c r="AH1805" s="10"/>
      <c r="AI1805" s="10"/>
      <c r="AJ1805" s="10"/>
      <c r="AK1805" s="6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</row>
    <row r="1806" spans="8:47" x14ac:dyDescent="0.2">
      <c r="H1806" s="84"/>
      <c r="AE1806" s="47"/>
      <c r="AF1806" s="10"/>
      <c r="AG1806" s="11"/>
      <c r="AH1806" s="10"/>
      <c r="AI1806" s="10"/>
      <c r="AJ1806" s="10"/>
      <c r="AK1806" s="6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</row>
    <row r="1807" spans="8:47" x14ac:dyDescent="0.2">
      <c r="H1807" s="84"/>
      <c r="AE1807" s="47"/>
      <c r="AF1807" s="10"/>
      <c r="AG1807" s="11"/>
      <c r="AH1807" s="10"/>
      <c r="AI1807" s="10"/>
      <c r="AJ1807" s="10"/>
      <c r="AK1807" s="6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</row>
    <row r="1808" spans="8:47" x14ac:dyDescent="0.2">
      <c r="H1808" s="84"/>
      <c r="AE1808" s="47"/>
      <c r="AF1808" s="10"/>
      <c r="AG1808" s="11"/>
      <c r="AH1808" s="10"/>
      <c r="AI1808" s="10"/>
      <c r="AJ1808" s="10"/>
      <c r="AK1808" s="6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</row>
    <row r="1809" spans="8:47" x14ac:dyDescent="0.2">
      <c r="H1809" s="84"/>
      <c r="AE1809" s="47"/>
      <c r="AF1809" s="10"/>
      <c r="AG1809" s="11"/>
      <c r="AH1809" s="10"/>
      <c r="AI1809" s="10"/>
      <c r="AJ1809" s="10"/>
      <c r="AK1809" s="6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</row>
    <row r="1810" spans="8:47" x14ac:dyDescent="0.2">
      <c r="H1810" s="84"/>
      <c r="AE1810" s="47"/>
      <c r="AF1810" s="10"/>
      <c r="AG1810" s="11"/>
      <c r="AH1810" s="10"/>
      <c r="AI1810" s="10"/>
      <c r="AJ1810" s="10"/>
      <c r="AK1810" s="6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</row>
    <row r="1811" spans="8:47" x14ac:dyDescent="0.2">
      <c r="H1811" s="84"/>
      <c r="AE1811" s="47"/>
      <c r="AF1811" s="10"/>
      <c r="AG1811" s="11"/>
      <c r="AH1811" s="10"/>
      <c r="AI1811" s="10"/>
      <c r="AJ1811" s="10"/>
      <c r="AK1811" s="6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</row>
    <row r="1812" spans="8:47" x14ac:dyDescent="0.2">
      <c r="H1812" s="84"/>
      <c r="AE1812" s="47"/>
      <c r="AF1812" s="10"/>
      <c r="AG1812" s="11"/>
      <c r="AH1812" s="10"/>
      <c r="AI1812" s="10"/>
      <c r="AJ1812" s="10"/>
      <c r="AK1812" s="6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</row>
    <row r="1813" spans="8:47" x14ac:dyDescent="0.2">
      <c r="H1813" s="84"/>
      <c r="AE1813" s="47"/>
      <c r="AF1813" s="10"/>
      <c r="AG1813" s="11"/>
      <c r="AH1813" s="10"/>
      <c r="AI1813" s="10"/>
      <c r="AJ1813" s="10"/>
      <c r="AK1813" s="6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</row>
    <row r="1814" spans="8:47" x14ac:dyDescent="0.2">
      <c r="H1814" s="84"/>
      <c r="AE1814" s="47"/>
      <c r="AF1814" s="10"/>
      <c r="AG1814" s="11"/>
      <c r="AH1814" s="10"/>
      <c r="AI1814" s="10"/>
      <c r="AJ1814" s="10"/>
      <c r="AK1814" s="6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</row>
    <row r="1815" spans="8:47" x14ac:dyDescent="0.2">
      <c r="H1815" s="84"/>
      <c r="AE1815" s="47"/>
      <c r="AF1815" s="10"/>
      <c r="AG1815" s="11"/>
      <c r="AH1815" s="10"/>
      <c r="AI1815" s="10"/>
      <c r="AJ1815" s="10"/>
      <c r="AK1815" s="6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</row>
    <row r="1816" spans="8:47" x14ac:dyDescent="0.2">
      <c r="H1816" s="84"/>
      <c r="AE1816" s="47"/>
      <c r="AF1816" s="10"/>
      <c r="AG1816" s="11"/>
      <c r="AH1816" s="10"/>
      <c r="AI1816" s="10"/>
      <c r="AJ1816" s="10"/>
      <c r="AK1816" s="6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</row>
    <row r="1817" spans="8:47" x14ac:dyDescent="0.2">
      <c r="H1817" s="84"/>
      <c r="AE1817" s="47"/>
      <c r="AF1817" s="10"/>
      <c r="AG1817" s="11"/>
      <c r="AH1817" s="10"/>
      <c r="AI1817" s="10"/>
      <c r="AJ1817" s="10"/>
      <c r="AK1817" s="6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</row>
    <row r="1818" spans="8:47" x14ac:dyDescent="0.2">
      <c r="H1818" s="84"/>
      <c r="AE1818" s="47"/>
      <c r="AF1818" s="10"/>
      <c r="AG1818" s="11"/>
      <c r="AH1818" s="10"/>
      <c r="AI1818" s="10"/>
      <c r="AJ1818" s="10"/>
      <c r="AK1818" s="6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</row>
    <row r="1819" spans="8:47" x14ac:dyDescent="0.2">
      <c r="H1819" s="84"/>
      <c r="AE1819" s="47"/>
      <c r="AF1819" s="10"/>
      <c r="AG1819" s="11"/>
      <c r="AH1819" s="10"/>
      <c r="AI1819" s="10"/>
      <c r="AJ1819" s="10"/>
      <c r="AK1819" s="6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</row>
    <row r="1820" spans="8:47" x14ac:dyDescent="0.2">
      <c r="H1820" s="84"/>
      <c r="AE1820" s="47"/>
      <c r="AF1820" s="10"/>
      <c r="AG1820" s="11"/>
      <c r="AH1820" s="10"/>
      <c r="AI1820" s="10"/>
      <c r="AJ1820" s="10"/>
      <c r="AK1820" s="6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</row>
    <row r="1821" spans="8:47" x14ac:dyDescent="0.2">
      <c r="H1821" s="84"/>
      <c r="AE1821" s="47"/>
      <c r="AF1821" s="10"/>
      <c r="AG1821" s="11"/>
      <c r="AH1821" s="10"/>
      <c r="AI1821" s="10"/>
      <c r="AJ1821" s="10"/>
      <c r="AK1821" s="6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</row>
    <row r="1822" spans="8:47" x14ac:dyDescent="0.2">
      <c r="H1822" s="84"/>
      <c r="AE1822" s="47"/>
      <c r="AF1822" s="10"/>
      <c r="AG1822" s="11"/>
      <c r="AH1822" s="10"/>
      <c r="AI1822" s="10"/>
      <c r="AJ1822" s="10"/>
      <c r="AK1822" s="6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</row>
    <row r="1823" spans="8:47" x14ac:dyDescent="0.2">
      <c r="H1823" s="84"/>
      <c r="AE1823" s="47"/>
      <c r="AF1823" s="10"/>
      <c r="AG1823" s="11"/>
      <c r="AH1823" s="10"/>
      <c r="AI1823" s="10"/>
      <c r="AJ1823" s="10"/>
      <c r="AK1823" s="6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</row>
    <row r="1824" spans="8:47" x14ac:dyDescent="0.2">
      <c r="H1824" s="84"/>
      <c r="AE1824" s="47"/>
      <c r="AF1824" s="10"/>
      <c r="AG1824" s="11"/>
      <c r="AH1824" s="10"/>
      <c r="AI1824" s="10"/>
      <c r="AJ1824" s="10"/>
      <c r="AK1824" s="6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</row>
    <row r="1825" spans="8:47" x14ac:dyDescent="0.2">
      <c r="H1825" s="84"/>
      <c r="AE1825" s="47"/>
      <c r="AF1825" s="10"/>
      <c r="AG1825" s="11"/>
      <c r="AH1825" s="10"/>
      <c r="AI1825" s="10"/>
      <c r="AJ1825" s="10"/>
      <c r="AK1825" s="6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</row>
    <row r="1826" spans="8:47" x14ac:dyDescent="0.2">
      <c r="H1826" s="84"/>
      <c r="AE1826" s="47"/>
      <c r="AF1826" s="10"/>
      <c r="AG1826" s="11"/>
      <c r="AH1826" s="10"/>
      <c r="AI1826" s="10"/>
      <c r="AJ1826" s="10"/>
      <c r="AK1826" s="6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</row>
    <row r="1827" spans="8:47" x14ac:dyDescent="0.2">
      <c r="H1827" s="84"/>
      <c r="AE1827" s="47"/>
      <c r="AF1827" s="10"/>
      <c r="AG1827" s="11"/>
      <c r="AH1827" s="10"/>
      <c r="AI1827" s="10"/>
      <c r="AJ1827" s="10"/>
      <c r="AK1827" s="6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</row>
    <row r="1828" spans="8:47" x14ac:dyDescent="0.2">
      <c r="H1828" s="84"/>
      <c r="AE1828" s="47"/>
      <c r="AF1828" s="10"/>
      <c r="AG1828" s="11"/>
      <c r="AH1828" s="10"/>
      <c r="AI1828" s="10"/>
      <c r="AJ1828" s="10"/>
      <c r="AK1828" s="6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</row>
    <row r="1829" spans="8:47" x14ac:dyDescent="0.2">
      <c r="H1829" s="84"/>
      <c r="AE1829" s="47"/>
      <c r="AF1829" s="10"/>
      <c r="AG1829" s="11"/>
      <c r="AH1829" s="10"/>
      <c r="AI1829" s="10"/>
      <c r="AJ1829" s="10"/>
      <c r="AK1829" s="6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</row>
    <row r="1830" spans="8:47" x14ac:dyDescent="0.2">
      <c r="H1830" s="84"/>
      <c r="AE1830" s="47"/>
      <c r="AF1830" s="10"/>
      <c r="AG1830" s="11"/>
      <c r="AH1830" s="10"/>
      <c r="AI1830" s="10"/>
      <c r="AJ1830" s="10"/>
      <c r="AK1830" s="6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</row>
    <row r="1831" spans="8:47" x14ac:dyDescent="0.2">
      <c r="H1831" s="84"/>
      <c r="AE1831" s="47"/>
      <c r="AF1831" s="10"/>
      <c r="AG1831" s="11"/>
      <c r="AH1831" s="10"/>
      <c r="AI1831" s="10"/>
      <c r="AJ1831" s="10"/>
      <c r="AK1831" s="6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</row>
    <row r="1832" spans="8:47" x14ac:dyDescent="0.2">
      <c r="H1832" s="84"/>
      <c r="AE1832" s="47"/>
      <c r="AF1832" s="10"/>
      <c r="AG1832" s="11"/>
      <c r="AH1832" s="10"/>
      <c r="AI1832" s="10"/>
      <c r="AJ1832" s="10"/>
      <c r="AK1832" s="6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</row>
    <row r="1833" spans="8:47" x14ac:dyDescent="0.2">
      <c r="H1833" s="84"/>
      <c r="AE1833" s="47"/>
      <c r="AF1833" s="10"/>
      <c r="AG1833" s="11"/>
      <c r="AH1833" s="10"/>
      <c r="AI1833" s="10"/>
      <c r="AJ1833" s="10"/>
      <c r="AK1833" s="6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</row>
    <row r="1834" spans="8:47" x14ac:dyDescent="0.2">
      <c r="H1834" s="84"/>
      <c r="AE1834" s="47"/>
      <c r="AF1834" s="10"/>
      <c r="AG1834" s="11"/>
      <c r="AH1834" s="10"/>
      <c r="AI1834" s="10"/>
      <c r="AJ1834" s="10"/>
      <c r="AK1834" s="6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</row>
    <row r="1835" spans="8:47" x14ac:dyDescent="0.2">
      <c r="H1835" s="84"/>
      <c r="AE1835" s="47"/>
      <c r="AF1835" s="10"/>
      <c r="AG1835" s="11"/>
      <c r="AH1835" s="10"/>
      <c r="AI1835" s="10"/>
      <c r="AJ1835" s="10"/>
      <c r="AK1835" s="6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</row>
    <row r="1836" spans="8:47" x14ac:dyDescent="0.2">
      <c r="H1836" s="84"/>
      <c r="AE1836" s="47"/>
      <c r="AF1836" s="10"/>
      <c r="AG1836" s="11"/>
      <c r="AH1836" s="10"/>
      <c r="AI1836" s="10"/>
      <c r="AJ1836" s="10"/>
      <c r="AK1836" s="6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</row>
    <row r="1837" spans="8:47" x14ac:dyDescent="0.2">
      <c r="H1837" s="84"/>
      <c r="AE1837" s="47"/>
      <c r="AF1837" s="10"/>
      <c r="AG1837" s="11"/>
      <c r="AH1837" s="10"/>
      <c r="AI1837" s="10"/>
      <c r="AJ1837" s="10"/>
      <c r="AK1837" s="6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</row>
    <row r="1838" spans="8:47" x14ac:dyDescent="0.2">
      <c r="H1838" s="84"/>
      <c r="AE1838" s="47"/>
      <c r="AF1838" s="10"/>
      <c r="AG1838" s="11"/>
      <c r="AH1838" s="10"/>
      <c r="AI1838" s="10"/>
      <c r="AJ1838" s="10"/>
      <c r="AK1838" s="6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</row>
    <row r="1839" spans="8:47" x14ac:dyDescent="0.2">
      <c r="H1839" s="84"/>
      <c r="AE1839" s="47"/>
      <c r="AF1839" s="10"/>
      <c r="AG1839" s="11"/>
      <c r="AH1839" s="10"/>
      <c r="AI1839" s="10"/>
      <c r="AJ1839" s="10"/>
      <c r="AK1839" s="6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</row>
    <row r="1840" spans="8:47" x14ac:dyDescent="0.2">
      <c r="H1840" s="84"/>
      <c r="AE1840" s="47"/>
      <c r="AF1840" s="10"/>
      <c r="AG1840" s="11"/>
      <c r="AH1840" s="10"/>
      <c r="AI1840" s="10"/>
      <c r="AJ1840" s="10"/>
      <c r="AK1840" s="6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</row>
    <row r="1841" spans="8:47" x14ac:dyDescent="0.2">
      <c r="H1841" s="84"/>
      <c r="AE1841" s="47"/>
      <c r="AF1841" s="10"/>
      <c r="AG1841" s="11"/>
      <c r="AH1841" s="10"/>
      <c r="AI1841" s="10"/>
      <c r="AJ1841" s="10"/>
      <c r="AK1841" s="6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</row>
    <row r="1842" spans="8:47" x14ac:dyDescent="0.2">
      <c r="H1842" s="84"/>
      <c r="AE1842" s="47"/>
      <c r="AF1842" s="10"/>
      <c r="AG1842" s="11"/>
      <c r="AH1842" s="10"/>
      <c r="AI1842" s="10"/>
      <c r="AJ1842" s="10"/>
      <c r="AK1842" s="6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</row>
    <row r="1843" spans="8:47" x14ac:dyDescent="0.2">
      <c r="H1843" s="84"/>
      <c r="AE1843" s="47"/>
      <c r="AF1843" s="10"/>
      <c r="AG1843" s="11"/>
      <c r="AH1843" s="10"/>
      <c r="AI1843" s="10"/>
      <c r="AJ1843" s="10"/>
      <c r="AK1843" s="6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</row>
    <row r="1844" spans="8:47" x14ac:dyDescent="0.2">
      <c r="H1844" s="84"/>
      <c r="AE1844" s="47"/>
      <c r="AF1844" s="10"/>
      <c r="AG1844" s="11"/>
      <c r="AH1844" s="10"/>
      <c r="AI1844" s="10"/>
      <c r="AJ1844" s="10"/>
      <c r="AK1844" s="6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</row>
    <row r="1845" spans="8:47" x14ac:dyDescent="0.2">
      <c r="H1845" s="84"/>
      <c r="AE1845" s="47"/>
      <c r="AF1845" s="10"/>
      <c r="AG1845" s="11"/>
      <c r="AH1845" s="10"/>
      <c r="AI1845" s="10"/>
      <c r="AJ1845" s="10"/>
      <c r="AK1845" s="6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</row>
    <row r="1846" spans="8:47" x14ac:dyDescent="0.2">
      <c r="H1846" s="84"/>
      <c r="AE1846" s="47"/>
      <c r="AF1846" s="10"/>
      <c r="AG1846" s="11"/>
      <c r="AH1846" s="10"/>
      <c r="AI1846" s="10"/>
      <c r="AJ1846" s="10"/>
      <c r="AK1846" s="6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</row>
    <row r="1847" spans="8:47" x14ac:dyDescent="0.2">
      <c r="H1847" s="84"/>
      <c r="AE1847" s="47"/>
      <c r="AF1847" s="10"/>
      <c r="AG1847" s="11"/>
      <c r="AH1847" s="10"/>
      <c r="AI1847" s="10"/>
      <c r="AJ1847" s="10"/>
      <c r="AK1847" s="6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</row>
    <row r="1848" spans="8:47" x14ac:dyDescent="0.2">
      <c r="H1848" s="84"/>
      <c r="AE1848" s="47"/>
      <c r="AF1848" s="10"/>
      <c r="AG1848" s="11"/>
      <c r="AH1848" s="10"/>
      <c r="AI1848" s="10"/>
      <c r="AJ1848" s="10"/>
      <c r="AK1848" s="6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</row>
    <row r="1849" spans="8:47" x14ac:dyDescent="0.2">
      <c r="H1849" s="84"/>
      <c r="AE1849" s="47"/>
      <c r="AF1849" s="10"/>
      <c r="AG1849" s="11"/>
      <c r="AH1849" s="10"/>
      <c r="AI1849" s="10"/>
      <c r="AJ1849" s="10"/>
      <c r="AK1849" s="6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</row>
    <row r="1850" spans="8:47" x14ac:dyDescent="0.2">
      <c r="H1850" s="84"/>
      <c r="AE1850" s="47"/>
      <c r="AF1850" s="10"/>
      <c r="AG1850" s="11"/>
      <c r="AH1850" s="10"/>
      <c r="AI1850" s="10"/>
      <c r="AJ1850" s="10"/>
      <c r="AK1850" s="6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</row>
    <row r="1851" spans="8:47" x14ac:dyDescent="0.2">
      <c r="H1851" s="84"/>
      <c r="AE1851" s="47"/>
      <c r="AF1851" s="10"/>
      <c r="AG1851" s="11"/>
      <c r="AH1851" s="10"/>
      <c r="AI1851" s="10"/>
      <c r="AJ1851" s="10"/>
      <c r="AK1851" s="6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</row>
    <row r="1852" spans="8:47" x14ac:dyDescent="0.2">
      <c r="H1852" s="84"/>
      <c r="AE1852" s="47"/>
      <c r="AF1852" s="10"/>
      <c r="AG1852" s="11"/>
      <c r="AH1852" s="10"/>
      <c r="AI1852" s="10"/>
      <c r="AJ1852" s="10"/>
      <c r="AK1852" s="6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</row>
    <row r="1853" spans="8:47" x14ac:dyDescent="0.2">
      <c r="H1853" s="84"/>
      <c r="AE1853" s="47"/>
      <c r="AF1853" s="10"/>
      <c r="AG1853" s="11"/>
      <c r="AH1853" s="10"/>
      <c r="AI1853" s="10"/>
      <c r="AJ1853" s="10"/>
      <c r="AK1853" s="6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</row>
    <row r="1854" spans="8:47" x14ac:dyDescent="0.2">
      <c r="H1854" s="84"/>
      <c r="AE1854" s="47"/>
      <c r="AF1854" s="10"/>
      <c r="AG1854" s="11"/>
      <c r="AH1854" s="10"/>
      <c r="AI1854" s="10"/>
      <c r="AJ1854" s="10"/>
      <c r="AK1854" s="6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</row>
    <row r="1855" spans="8:47" x14ac:dyDescent="0.2">
      <c r="H1855" s="84"/>
      <c r="AE1855" s="47"/>
      <c r="AF1855" s="10"/>
      <c r="AG1855" s="11"/>
      <c r="AH1855" s="10"/>
      <c r="AI1855" s="10"/>
      <c r="AJ1855" s="10"/>
      <c r="AK1855" s="6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</row>
    <row r="1856" spans="8:47" x14ac:dyDescent="0.2">
      <c r="H1856" s="84"/>
      <c r="AE1856" s="47"/>
      <c r="AF1856" s="10"/>
      <c r="AG1856" s="11"/>
      <c r="AH1856" s="10"/>
      <c r="AI1856" s="10"/>
      <c r="AJ1856" s="10"/>
      <c r="AK1856" s="6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</row>
    <row r="1857" spans="8:47" x14ac:dyDescent="0.2">
      <c r="H1857" s="84"/>
      <c r="AE1857" s="47"/>
      <c r="AF1857" s="10"/>
      <c r="AG1857" s="11"/>
      <c r="AH1857" s="10"/>
      <c r="AI1857" s="10"/>
      <c r="AJ1857" s="10"/>
      <c r="AK1857" s="6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</row>
    <row r="1858" spans="8:47" x14ac:dyDescent="0.2">
      <c r="H1858" s="84"/>
      <c r="AE1858" s="47"/>
      <c r="AF1858" s="10"/>
      <c r="AG1858" s="11"/>
      <c r="AH1858" s="10"/>
      <c r="AI1858" s="10"/>
      <c r="AJ1858" s="10"/>
      <c r="AK1858" s="6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</row>
    <row r="1859" spans="8:47" x14ac:dyDescent="0.2">
      <c r="H1859" s="84"/>
      <c r="AE1859" s="47"/>
      <c r="AF1859" s="10"/>
      <c r="AG1859" s="11"/>
      <c r="AH1859" s="10"/>
      <c r="AI1859" s="10"/>
      <c r="AJ1859" s="10"/>
      <c r="AK1859" s="6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</row>
    <row r="1860" spans="8:47" x14ac:dyDescent="0.2">
      <c r="H1860" s="84"/>
      <c r="AE1860" s="47"/>
      <c r="AF1860" s="10"/>
      <c r="AG1860" s="11"/>
      <c r="AH1860" s="10"/>
      <c r="AI1860" s="10"/>
      <c r="AJ1860" s="10"/>
      <c r="AK1860" s="6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</row>
    <row r="1861" spans="8:47" x14ac:dyDescent="0.2">
      <c r="H1861" s="84"/>
      <c r="AE1861" s="47"/>
      <c r="AF1861" s="10"/>
      <c r="AG1861" s="11"/>
      <c r="AH1861" s="10"/>
      <c r="AI1861" s="10"/>
      <c r="AJ1861" s="10"/>
      <c r="AK1861" s="6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</row>
    <row r="1862" spans="8:47" x14ac:dyDescent="0.2">
      <c r="H1862" s="84"/>
      <c r="AE1862" s="47"/>
      <c r="AF1862" s="10"/>
      <c r="AG1862" s="11"/>
      <c r="AH1862" s="10"/>
      <c r="AI1862" s="10"/>
      <c r="AJ1862" s="10"/>
      <c r="AK1862" s="6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</row>
    <row r="1863" spans="8:47" x14ac:dyDescent="0.2">
      <c r="H1863" s="84"/>
      <c r="AE1863" s="47"/>
      <c r="AF1863" s="10"/>
      <c r="AG1863" s="11"/>
      <c r="AH1863" s="10"/>
      <c r="AI1863" s="10"/>
      <c r="AJ1863" s="10"/>
      <c r="AK1863" s="6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</row>
    <row r="1864" spans="8:47" x14ac:dyDescent="0.2">
      <c r="H1864" s="84"/>
      <c r="AE1864" s="47"/>
      <c r="AF1864" s="10"/>
      <c r="AG1864" s="11"/>
      <c r="AH1864" s="10"/>
      <c r="AI1864" s="10"/>
      <c r="AJ1864" s="10"/>
      <c r="AK1864" s="6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</row>
    <row r="1865" spans="8:47" x14ac:dyDescent="0.2">
      <c r="H1865" s="84"/>
      <c r="AE1865" s="47"/>
      <c r="AF1865" s="10"/>
      <c r="AG1865" s="11"/>
      <c r="AH1865" s="10"/>
      <c r="AI1865" s="10"/>
      <c r="AJ1865" s="10"/>
      <c r="AK1865" s="6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</row>
    <row r="1866" spans="8:47" x14ac:dyDescent="0.2">
      <c r="H1866" s="84"/>
      <c r="AE1866" s="47"/>
      <c r="AF1866" s="10"/>
      <c r="AG1866" s="11"/>
      <c r="AH1866" s="10"/>
      <c r="AI1866" s="10"/>
      <c r="AJ1866" s="10"/>
      <c r="AK1866" s="6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</row>
    <row r="1867" spans="8:47" x14ac:dyDescent="0.2">
      <c r="H1867" s="84"/>
      <c r="AE1867" s="47"/>
      <c r="AF1867" s="10"/>
      <c r="AG1867" s="11"/>
      <c r="AH1867" s="10"/>
      <c r="AI1867" s="10"/>
      <c r="AJ1867" s="10"/>
      <c r="AK1867" s="6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</row>
    <row r="1868" spans="8:47" x14ac:dyDescent="0.2">
      <c r="H1868" s="84"/>
      <c r="AE1868" s="47"/>
      <c r="AF1868" s="10"/>
      <c r="AG1868" s="11"/>
      <c r="AH1868" s="10"/>
      <c r="AI1868" s="10"/>
      <c r="AJ1868" s="10"/>
      <c r="AK1868" s="6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</row>
    <row r="1869" spans="8:47" x14ac:dyDescent="0.2">
      <c r="H1869" s="84"/>
      <c r="AE1869" s="47"/>
      <c r="AF1869" s="10"/>
      <c r="AG1869" s="11"/>
      <c r="AH1869" s="10"/>
      <c r="AI1869" s="10"/>
      <c r="AJ1869" s="10"/>
      <c r="AK1869" s="6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</row>
    <row r="1870" spans="8:47" x14ac:dyDescent="0.2">
      <c r="H1870" s="84"/>
      <c r="AE1870" s="47"/>
      <c r="AF1870" s="10"/>
      <c r="AG1870" s="11"/>
      <c r="AH1870" s="10"/>
      <c r="AI1870" s="10"/>
      <c r="AJ1870" s="10"/>
      <c r="AK1870" s="6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</row>
    <row r="1871" spans="8:47" x14ac:dyDescent="0.2">
      <c r="H1871" s="84"/>
      <c r="AE1871" s="47"/>
      <c r="AF1871" s="10"/>
      <c r="AG1871" s="11"/>
      <c r="AH1871" s="10"/>
      <c r="AI1871" s="10"/>
      <c r="AJ1871" s="10"/>
      <c r="AK1871" s="6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</row>
    <row r="1872" spans="8:47" x14ac:dyDescent="0.2">
      <c r="H1872" s="84"/>
      <c r="AE1872" s="47"/>
      <c r="AF1872" s="10"/>
      <c r="AG1872" s="11"/>
      <c r="AH1872" s="10"/>
      <c r="AI1872" s="10"/>
      <c r="AJ1872" s="10"/>
      <c r="AK1872" s="6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</row>
    <row r="1873" spans="8:47" x14ac:dyDescent="0.2">
      <c r="H1873" s="84"/>
      <c r="AE1873" s="47"/>
      <c r="AF1873" s="10"/>
      <c r="AG1873" s="11"/>
      <c r="AH1873" s="10"/>
      <c r="AI1873" s="10"/>
      <c r="AJ1873" s="10"/>
      <c r="AK1873" s="6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</row>
    <row r="1874" spans="8:47" x14ac:dyDescent="0.2">
      <c r="H1874" s="84"/>
      <c r="AE1874" s="47"/>
      <c r="AF1874" s="10"/>
      <c r="AG1874" s="11"/>
      <c r="AH1874" s="10"/>
      <c r="AI1874" s="10"/>
      <c r="AJ1874" s="10"/>
      <c r="AK1874" s="6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</row>
    <row r="1875" spans="8:47" x14ac:dyDescent="0.2">
      <c r="H1875" s="84"/>
      <c r="AE1875" s="47"/>
      <c r="AF1875" s="10"/>
      <c r="AG1875" s="11"/>
      <c r="AH1875" s="10"/>
      <c r="AI1875" s="10"/>
      <c r="AJ1875" s="10"/>
      <c r="AK1875" s="6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</row>
    <row r="1876" spans="8:47" x14ac:dyDescent="0.2">
      <c r="H1876" s="84"/>
      <c r="AE1876" s="47"/>
      <c r="AF1876" s="10"/>
      <c r="AG1876" s="11"/>
      <c r="AH1876" s="10"/>
      <c r="AI1876" s="10"/>
      <c r="AJ1876" s="10"/>
      <c r="AK1876" s="6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</row>
    <row r="1877" spans="8:47" x14ac:dyDescent="0.2">
      <c r="H1877" s="84"/>
      <c r="AE1877" s="47"/>
      <c r="AF1877" s="10"/>
      <c r="AG1877" s="11"/>
      <c r="AH1877" s="10"/>
      <c r="AI1877" s="10"/>
      <c r="AJ1877" s="10"/>
      <c r="AK1877" s="6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</row>
    <row r="1878" spans="8:47" x14ac:dyDescent="0.2">
      <c r="H1878" s="84"/>
      <c r="AE1878" s="47"/>
      <c r="AF1878" s="10"/>
      <c r="AG1878" s="11"/>
      <c r="AH1878" s="10"/>
      <c r="AI1878" s="10"/>
      <c r="AJ1878" s="10"/>
      <c r="AK1878" s="6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</row>
    <row r="1879" spans="8:47" x14ac:dyDescent="0.2">
      <c r="H1879" s="84"/>
      <c r="AE1879" s="47"/>
      <c r="AF1879" s="10"/>
      <c r="AG1879" s="11"/>
      <c r="AH1879" s="10"/>
      <c r="AI1879" s="10"/>
      <c r="AJ1879" s="10"/>
      <c r="AK1879" s="6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</row>
    <row r="1880" spans="8:47" x14ac:dyDescent="0.2">
      <c r="H1880" s="84"/>
      <c r="AE1880" s="47"/>
      <c r="AF1880" s="10"/>
      <c r="AG1880" s="11"/>
      <c r="AH1880" s="10"/>
      <c r="AI1880" s="10"/>
      <c r="AJ1880" s="10"/>
      <c r="AK1880" s="6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</row>
    <row r="1881" spans="8:47" x14ac:dyDescent="0.2">
      <c r="H1881" s="84"/>
      <c r="AE1881" s="47"/>
      <c r="AF1881" s="10"/>
      <c r="AG1881" s="11"/>
      <c r="AH1881" s="10"/>
      <c r="AI1881" s="10"/>
      <c r="AJ1881" s="10"/>
      <c r="AK1881" s="6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</row>
    <row r="1882" spans="8:47" x14ac:dyDescent="0.2">
      <c r="H1882" s="84"/>
      <c r="AE1882" s="47"/>
      <c r="AF1882" s="10"/>
      <c r="AG1882" s="11"/>
      <c r="AH1882" s="10"/>
      <c r="AI1882" s="10"/>
      <c r="AJ1882" s="10"/>
      <c r="AK1882" s="6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</row>
    <row r="1883" spans="8:47" x14ac:dyDescent="0.2">
      <c r="H1883" s="84"/>
      <c r="AE1883" s="47"/>
      <c r="AF1883" s="10"/>
      <c r="AG1883" s="11"/>
      <c r="AH1883" s="10"/>
      <c r="AI1883" s="10"/>
      <c r="AJ1883" s="10"/>
      <c r="AK1883" s="6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</row>
    <row r="1884" spans="8:47" x14ac:dyDescent="0.2">
      <c r="H1884" s="84"/>
      <c r="AE1884" s="47"/>
      <c r="AF1884" s="10"/>
      <c r="AG1884" s="11"/>
      <c r="AH1884" s="10"/>
      <c r="AI1884" s="10"/>
      <c r="AJ1884" s="10"/>
      <c r="AK1884" s="6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</row>
    <row r="1885" spans="8:47" x14ac:dyDescent="0.2">
      <c r="H1885" s="84"/>
      <c r="AE1885" s="47"/>
      <c r="AF1885" s="10"/>
      <c r="AG1885" s="11"/>
      <c r="AH1885" s="10"/>
      <c r="AI1885" s="10"/>
      <c r="AJ1885" s="10"/>
      <c r="AK1885" s="6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</row>
    <row r="1886" spans="8:47" x14ac:dyDescent="0.2">
      <c r="H1886" s="84"/>
      <c r="AE1886" s="47"/>
      <c r="AF1886" s="10"/>
      <c r="AG1886" s="11"/>
      <c r="AH1886" s="10"/>
      <c r="AI1886" s="10"/>
      <c r="AJ1886" s="10"/>
      <c r="AK1886" s="6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</row>
    <row r="1887" spans="8:47" x14ac:dyDescent="0.2">
      <c r="H1887" s="84"/>
      <c r="AE1887" s="47"/>
      <c r="AF1887" s="10"/>
      <c r="AG1887" s="11"/>
      <c r="AH1887" s="10"/>
      <c r="AI1887" s="10"/>
      <c r="AJ1887" s="10"/>
      <c r="AK1887" s="6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</row>
    <row r="1888" spans="8:47" x14ac:dyDescent="0.2">
      <c r="H1888" s="84"/>
      <c r="AE1888" s="47"/>
      <c r="AF1888" s="10"/>
      <c r="AG1888" s="11"/>
      <c r="AH1888" s="10"/>
      <c r="AI1888" s="10"/>
      <c r="AJ1888" s="10"/>
      <c r="AK1888" s="6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</row>
    <row r="1889" spans="8:47" x14ac:dyDescent="0.2">
      <c r="H1889" s="84"/>
      <c r="AE1889" s="47"/>
      <c r="AF1889" s="10"/>
      <c r="AG1889" s="11"/>
      <c r="AH1889" s="10"/>
      <c r="AI1889" s="10"/>
      <c r="AJ1889" s="10"/>
      <c r="AK1889" s="6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</row>
    <row r="1890" spans="8:47" x14ac:dyDescent="0.2">
      <c r="H1890" s="84"/>
      <c r="AE1890" s="47"/>
      <c r="AF1890" s="10"/>
      <c r="AG1890" s="11"/>
      <c r="AH1890" s="10"/>
      <c r="AI1890" s="10"/>
      <c r="AJ1890" s="10"/>
      <c r="AK1890" s="6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</row>
    <row r="1891" spans="8:47" x14ac:dyDescent="0.2">
      <c r="H1891" s="84"/>
      <c r="AE1891" s="47"/>
      <c r="AF1891" s="10"/>
      <c r="AG1891" s="11"/>
      <c r="AH1891" s="10"/>
      <c r="AI1891" s="10"/>
      <c r="AJ1891" s="10"/>
      <c r="AK1891" s="6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</row>
    <row r="1892" spans="8:47" x14ac:dyDescent="0.2">
      <c r="H1892" s="84"/>
      <c r="AE1892" s="47"/>
      <c r="AF1892" s="10"/>
      <c r="AG1892" s="11"/>
      <c r="AH1892" s="10"/>
      <c r="AI1892" s="10"/>
      <c r="AJ1892" s="10"/>
      <c r="AK1892" s="6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</row>
    <row r="1893" spans="8:47" x14ac:dyDescent="0.2">
      <c r="H1893" s="84"/>
      <c r="AE1893" s="47"/>
      <c r="AF1893" s="10"/>
      <c r="AG1893" s="11"/>
      <c r="AH1893" s="10"/>
      <c r="AI1893" s="10"/>
      <c r="AJ1893" s="10"/>
      <c r="AK1893" s="6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</row>
    <row r="1894" spans="8:47" x14ac:dyDescent="0.2">
      <c r="H1894" s="84"/>
      <c r="AE1894" s="47"/>
      <c r="AF1894" s="10"/>
      <c r="AG1894" s="11"/>
      <c r="AH1894" s="10"/>
      <c r="AI1894" s="10"/>
      <c r="AJ1894" s="10"/>
      <c r="AK1894" s="6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</row>
    <row r="1895" spans="8:47" x14ac:dyDescent="0.2">
      <c r="H1895" s="84"/>
      <c r="AE1895" s="47"/>
      <c r="AF1895" s="10"/>
      <c r="AG1895" s="11"/>
      <c r="AH1895" s="10"/>
      <c r="AI1895" s="10"/>
      <c r="AJ1895" s="10"/>
      <c r="AK1895" s="6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</row>
    <row r="1896" spans="8:47" x14ac:dyDescent="0.2">
      <c r="H1896" s="84"/>
      <c r="AE1896" s="47"/>
      <c r="AF1896" s="10"/>
      <c r="AG1896" s="11"/>
      <c r="AH1896" s="10"/>
      <c r="AI1896" s="10"/>
      <c r="AJ1896" s="10"/>
      <c r="AK1896" s="6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</row>
    <row r="1897" spans="8:47" x14ac:dyDescent="0.2">
      <c r="H1897" s="84"/>
      <c r="AE1897" s="47"/>
      <c r="AF1897" s="10"/>
      <c r="AG1897" s="11"/>
      <c r="AH1897" s="10"/>
      <c r="AI1897" s="10"/>
      <c r="AJ1897" s="10"/>
      <c r="AK1897" s="6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</row>
    <row r="1898" spans="8:47" x14ac:dyDescent="0.2">
      <c r="H1898" s="84"/>
      <c r="AE1898" s="47"/>
      <c r="AF1898" s="10"/>
      <c r="AG1898" s="11"/>
      <c r="AH1898" s="10"/>
      <c r="AI1898" s="10"/>
      <c r="AJ1898" s="10"/>
      <c r="AK1898" s="6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</row>
    <row r="1899" spans="8:47" x14ac:dyDescent="0.2">
      <c r="H1899" s="84"/>
      <c r="AE1899" s="47"/>
      <c r="AF1899" s="10"/>
      <c r="AG1899" s="11"/>
      <c r="AH1899" s="10"/>
      <c r="AI1899" s="10"/>
      <c r="AJ1899" s="10"/>
      <c r="AK1899" s="6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</row>
    <row r="1900" spans="8:47" x14ac:dyDescent="0.2">
      <c r="H1900" s="84"/>
      <c r="AE1900" s="47"/>
      <c r="AF1900" s="10"/>
      <c r="AG1900" s="11"/>
      <c r="AH1900" s="10"/>
      <c r="AI1900" s="10"/>
      <c r="AJ1900" s="10"/>
      <c r="AK1900" s="6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</row>
    <row r="1901" spans="8:47" x14ac:dyDescent="0.2">
      <c r="H1901" s="84"/>
      <c r="AE1901" s="47"/>
      <c r="AF1901" s="10"/>
      <c r="AG1901" s="11"/>
      <c r="AH1901" s="10"/>
      <c r="AI1901" s="10"/>
      <c r="AJ1901" s="10"/>
      <c r="AK1901" s="6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</row>
    <row r="1902" spans="8:47" x14ac:dyDescent="0.2">
      <c r="H1902" s="84"/>
      <c r="AE1902" s="47"/>
      <c r="AF1902" s="10"/>
      <c r="AG1902" s="11"/>
      <c r="AH1902" s="10"/>
      <c r="AI1902" s="10"/>
      <c r="AJ1902" s="10"/>
      <c r="AK1902" s="6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</row>
    <row r="1903" spans="8:47" x14ac:dyDescent="0.2">
      <c r="H1903" s="84"/>
      <c r="AE1903" s="47"/>
      <c r="AF1903" s="10"/>
      <c r="AG1903" s="11"/>
      <c r="AH1903" s="10"/>
      <c r="AI1903" s="10"/>
      <c r="AJ1903" s="10"/>
      <c r="AK1903" s="6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</row>
    <row r="1904" spans="8:47" x14ac:dyDescent="0.2">
      <c r="H1904" s="84"/>
      <c r="AE1904" s="47"/>
      <c r="AF1904" s="10"/>
      <c r="AG1904" s="11"/>
      <c r="AH1904" s="10"/>
      <c r="AI1904" s="10"/>
      <c r="AJ1904" s="10"/>
      <c r="AK1904" s="6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</row>
    <row r="1905" spans="8:47" x14ac:dyDescent="0.2">
      <c r="H1905" s="84"/>
      <c r="AE1905" s="47"/>
      <c r="AF1905" s="10"/>
      <c r="AG1905" s="11"/>
      <c r="AH1905" s="10"/>
      <c r="AI1905" s="10"/>
      <c r="AJ1905" s="10"/>
      <c r="AK1905" s="6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</row>
    <row r="1906" spans="8:47" x14ac:dyDescent="0.2">
      <c r="H1906" s="84"/>
      <c r="AE1906" s="47"/>
      <c r="AF1906" s="10"/>
      <c r="AG1906" s="11"/>
      <c r="AH1906" s="10"/>
      <c r="AI1906" s="10"/>
      <c r="AJ1906" s="10"/>
      <c r="AK1906" s="6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</row>
    <row r="1907" spans="8:47" x14ac:dyDescent="0.2">
      <c r="H1907" s="84"/>
      <c r="AE1907" s="47"/>
      <c r="AF1907" s="10"/>
      <c r="AG1907" s="11"/>
      <c r="AH1907" s="10"/>
      <c r="AI1907" s="10"/>
      <c r="AJ1907" s="10"/>
      <c r="AK1907" s="6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</row>
    <row r="1908" spans="8:47" x14ac:dyDescent="0.2">
      <c r="H1908" s="84"/>
      <c r="AE1908" s="47"/>
      <c r="AF1908" s="10"/>
      <c r="AG1908" s="11"/>
      <c r="AH1908" s="10"/>
      <c r="AI1908" s="10"/>
      <c r="AJ1908" s="10"/>
      <c r="AK1908" s="6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</row>
    <row r="1909" spans="8:47" x14ac:dyDescent="0.2">
      <c r="H1909" s="84"/>
      <c r="AE1909" s="47"/>
      <c r="AF1909" s="10"/>
      <c r="AG1909" s="11"/>
      <c r="AH1909" s="10"/>
      <c r="AI1909" s="10"/>
      <c r="AJ1909" s="10"/>
      <c r="AK1909" s="6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</row>
    <row r="1910" spans="8:47" x14ac:dyDescent="0.2">
      <c r="H1910" s="84"/>
      <c r="AE1910" s="47"/>
      <c r="AF1910" s="10"/>
      <c r="AG1910" s="11"/>
      <c r="AH1910" s="10"/>
      <c r="AI1910" s="10"/>
      <c r="AJ1910" s="10"/>
      <c r="AK1910" s="6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</row>
    <row r="1911" spans="8:47" x14ac:dyDescent="0.2">
      <c r="H1911" s="84"/>
      <c r="AE1911" s="47"/>
      <c r="AF1911" s="10"/>
      <c r="AG1911" s="11"/>
      <c r="AH1911" s="10"/>
      <c r="AI1911" s="10"/>
      <c r="AJ1911" s="10"/>
      <c r="AK1911" s="6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</row>
    <row r="1912" spans="8:47" x14ac:dyDescent="0.2">
      <c r="H1912" s="84"/>
      <c r="AE1912" s="47"/>
      <c r="AF1912" s="10"/>
      <c r="AG1912" s="11"/>
      <c r="AH1912" s="10"/>
      <c r="AI1912" s="10"/>
      <c r="AJ1912" s="10"/>
      <c r="AK1912" s="6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</row>
    <row r="1913" spans="8:47" x14ac:dyDescent="0.2">
      <c r="H1913" s="84"/>
      <c r="AE1913" s="47"/>
      <c r="AF1913" s="10"/>
      <c r="AG1913" s="11"/>
      <c r="AH1913" s="10"/>
      <c r="AI1913" s="10"/>
      <c r="AJ1913" s="10"/>
      <c r="AK1913" s="6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</row>
    <row r="1914" spans="8:47" x14ac:dyDescent="0.2">
      <c r="H1914" s="84"/>
      <c r="AE1914" s="47"/>
      <c r="AF1914" s="10"/>
      <c r="AG1914" s="11"/>
      <c r="AH1914" s="10"/>
      <c r="AI1914" s="10"/>
      <c r="AJ1914" s="10"/>
      <c r="AK1914" s="6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</row>
    <row r="1915" spans="8:47" x14ac:dyDescent="0.2">
      <c r="H1915" s="84"/>
      <c r="AE1915" s="47"/>
      <c r="AF1915" s="10"/>
      <c r="AG1915" s="11"/>
      <c r="AH1915" s="10"/>
      <c r="AI1915" s="10"/>
      <c r="AJ1915" s="10"/>
      <c r="AK1915" s="6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</row>
    <row r="1916" spans="8:47" x14ac:dyDescent="0.2">
      <c r="H1916" s="84"/>
      <c r="AE1916" s="47"/>
      <c r="AF1916" s="10"/>
      <c r="AG1916" s="11"/>
      <c r="AH1916" s="10"/>
      <c r="AI1916" s="10"/>
      <c r="AJ1916" s="10"/>
      <c r="AK1916" s="6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</row>
    <row r="1917" spans="8:47" x14ac:dyDescent="0.2">
      <c r="H1917" s="84"/>
      <c r="AE1917" s="47"/>
      <c r="AF1917" s="10"/>
      <c r="AG1917" s="11"/>
      <c r="AH1917" s="10"/>
      <c r="AI1917" s="10"/>
      <c r="AJ1917" s="10"/>
      <c r="AK1917" s="6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</row>
    <row r="1918" spans="8:47" x14ac:dyDescent="0.2">
      <c r="H1918" s="84"/>
      <c r="AE1918" s="47"/>
      <c r="AF1918" s="10"/>
      <c r="AG1918" s="11"/>
      <c r="AH1918" s="10"/>
      <c r="AI1918" s="10"/>
      <c r="AJ1918" s="10"/>
      <c r="AK1918" s="6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</row>
    <row r="1919" spans="8:47" x14ac:dyDescent="0.2">
      <c r="H1919" s="84"/>
      <c r="AE1919" s="47"/>
      <c r="AF1919" s="10"/>
      <c r="AG1919" s="11"/>
      <c r="AH1919" s="10"/>
      <c r="AI1919" s="10"/>
      <c r="AJ1919" s="10"/>
      <c r="AK1919" s="6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</row>
    <row r="1920" spans="8:47" x14ac:dyDescent="0.2">
      <c r="H1920" s="84"/>
      <c r="AE1920" s="47"/>
      <c r="AF1920" s="10"/>
      <c r="AG1920" s="11"/>
      <c r="AH1920" s="10"/>
      <c r="AI1920" s="10"/>
      <c r="AJ1920" s="10"/>
      <c r="AK1920" s="6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</row>
    <row r="1921" spans="8:47" x14ac:dyDescent="0.2">
      <c r="H1921" s="84"/>
      <c r="AE1921" s="47"/>
      <c r="AF1921" s="10"/>
      <c r="AG1921" s="11"/>
      <c r="AH1921" s="10"/>
      <c r="AI1921" s="10"/>
      <c r="AJ1921" s="10"/>
      <c r="AK1921" s="6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</row>
    <row r="1922" spans="8:47" x14ac:dyDescent="0.2">
      <c r="H1922" s="84"/>
      <c r="AE1922" s="47"/>
      <c r="AF1922" s="10"/>
      <c r="AG1922" s="11"/>
      <c r="AH1922" s="10"/>
      <c r="AI1922" s="10"/>
      <c r="AJ1922" s="10"/>
      <c r="AK1922" s="6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</row>
    <row r="1923" spans="8:47" x14ac:dyDescent="0.2">
      <c r="H1923" s="84"/>
      <c r="AE1923" s="47"/>
      <c r="AF1923" s="10"/>
      <c r="AG1923" s="11"/>
      <c r="AH1923" s="10"/>
      <c r="AI1923" s="10"/>
      <c r="AJ1923" s="10"/>
      <c r="AK1923" s="6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</row>
    <row r="1924" spans="8:47" x14ac:dyDescent="0.2">
      <c r="H1924" s="84"/>
      <c r="AE1924" s="47"/>
      <c r="AF1924" s="10"/>
      <c r="AG1924" s="11"/>
      <c r="AH1924" s="10"/>
      <c r="AI1924" s="10"/>
      <c r="AJ1924" s="10"/>
      <c r="AK1924" s="6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</row>
    <row r="1925" spans="8:47" x14ac:dyDescent="0.2">
      <c r="H1925" s="84"/>
      <c r="AE1925" s="47"/>
      <c r="AF1925" s="10"/>
      <c r="AG1925" s="11"/>
      <c r="AH1925" s="10"/>
      <c r="AI1925" s="10"/>
      <c r="AJ1925" s="10"/>
      <c r="AK1925" s="6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</row>
    <row r="1926" spans="8:47" x14ac:dyDescent="0.2">
      <c r="H1926" s="84"/>
      <c r="AE1926" s="47"/>
      <c r="AF1926" s="10"/>
      <c r="AG1926" s="11"/>
      <c r="AH1926" s="10"/>
      <c r="AI1926" s="10"/>
      <c r="AJ1926" s="10"/>
      <c r="AK1926" s="6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</row>
    <row r="1927" spans="8:47" x14ac:dyDescent="0.2">
      <c r="H1927" s="84"/>
      <c r="AE1927" s="47"/>
      <c r="AF1927" s="10"/>
      <c r="AG1927" s="11"/>
      <c r="AH1927" s="10"/>
      <c r="AI1927" s="10"/>
      <c r="AJ1927" s="10"/>
      <c r="AK1927" s="6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</row>
    <row r="1928" spans="8:47" x14ac:dyDescent="0.2">
      <c r="H1928" s="84"/>
      <c r="AE1928" s="47"/>
      <c r="AF1928" s="10"/>
      <c r="AG1928" s="11"/>
      <c r="AH1928" s="10"/>
      <c r="AI1928" s="10"/>
      <c r="AJ1928" s="10"/>
      <c r="AK1928" s="6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</row>
    <row r="1929" spans="8:47" x14ac:dyDescent="0.2">
      <c r="H1929" s="84"/>
      <c r="AE1929" s="47"/>
      <c r="AF1929" s="10"/>
      <c r="AG1929" s="11"/>
      <c r="AH1929" s="10"/>
      <c r="AI1929" s="10"/>
      <c r="AJ1929" s="10"/>
      <c r="AK1929" s="6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</row>
    <row r="1930" spans="8:47" x14ac:dyDescent="0.2">
      <c r="H1930" s="84"/>
      <c r="AE1930" s="47"/>
      <c r="AF1930" s="10"/>
      <c r="AG1930" s="11"/>
      <c r="AH1930" s="10"/>
      <c r="AI1930" s="10"/>
      <c r="AJ1930" s="10"/>
      <c r="AK1930" s="6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</row>
    <row r="1931" spans="8:47" x14ac:dyDescent="0.2">
      <c r="H1931" s="84"/>
      <c r="AE1931" s="47"/>
      <c r="AF1931" s="10"/>
      <c r="AG1931" s="11"/>
      <c r="AH1931" s="10"/>
      <c r="AI1931" s="10"/>
      <c r="AJ1931" s="10"/>
      <c r="AK1931" s="6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</row>
    <row r="1932" spans="8:47" x14ac:dyDescent="0.2">
      <c r="H1932" s="84"/>
      <c r="AE1932" s="47"/>
      <c r="AF1932" s="10"/>
      <c r="AG1932" s="11"/>
      <c r="AH1932" s="10"/>
      <c r="AI1932" s="10"/>
      <c r="AJ1932" s="10"/>
      <c r="AK1932" s="6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</row>
    <row r="1933" spans="8:47" x14ac:dyDescent="0.2">
      <c r="H1933" s="84"/>
      <c r="AE1933" s="47"/>
      <c r="AF1933" s="10"/>
      <c r="AG1933" s="11"/>
      <c r="AH1933" s="10"/>
      <c r="AI1933" s="10"/>
      <c r="AJ1933" s="10"/>
      <c r="AK1933" s="6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</row>
    <row r="1934" spans="8:47" x14ac:dyDescent="0.2">
      <c r="H1934" s="84"/>
      <c r="AE1934" s="47"/>
      <c r="AF1934" s="10"/>
      <c r="AG1934" s="11"/>
      <c r="AH1934" s="10"/>
      <c r="AI1934" s="10"/>
      <c r="AJ1934" s="10"/>
      <c r="AK1934" s="6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</row>
    <row r="1935" spans="8:47" x14ac:dyDescent="0.2">
      <c r="H1935" s="84"/>
      <c r="AE1935" s="47"/>
      <c r="AF1935" s="10"/>
      <c r="AG1935" s="11"/>
      <c r="AH1935" s="10"/>
      <c r="AI1935" s="10"/>
      <c r="AJ1935" s="10"/>
      <c r="AK1935" s="6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</row>
    <row r="1936" spans="8:47" x14ac:dyDescent="0.2">
      <c r="H1936" s="84"/>
      <c r="AE1936" s="47"/>
      <c r="AF1936" s="10"/>
      <c r="AG1936" s="11"/>
      <c r="AH1936" s="10"/>
      <c r="AI1936" s="10"/>
      <c r="AJ1936" s="10"/>
      <c r="AK1936" s="6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</row>
    <row r="1937" spans="8:47" x14ac:dyDescent="0.2">
      <c r="H1937" s="84"/>
      <c r="AE1937" s="47"/>
      <c r="AF1937" s="10"/>
      <c r="AG1937" s="11"/>
      <c r="AH1937" s="10"/>
      <c r="AI1937" s="10"/>
      <c r="AJ1937" s="10"/>
      <c r="AK1937" s="6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</row>
    <row r="1938" spans="8:47" x14ac:dyDescent="0.2">
      <c r="H1938" s="84"/>
      <c r="AE1938" s="47"/>
      <c r="AF1938" s="10"/>
      <c r="AG1938" s="11"/>
      <c r="AH1938" s="10"/>
      <c r="AI1938" s="10"/>
      <c r="AJ1938" s="10"/>
      <c r="AK1938" s="6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</row>
    <row r="1939" spans="8:47" x14ac:dyDescent="0.2">
      <c r="H1939" s="84"/>
      <c r="AE1939" s="47"/>
      <c r="AF1939" s="10"/>
      <c r="AG1939" s="11"/>
      <c r="AH1939" s="10"/>
      <c r="AI1939" s="10"/>
      <c r="AJ1939" s="10"/>
      <c r="AK1939" s="6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</row>
    <row r="1940" spans="8:47" x14ac:dyDescent="0.2">
      <c r="H1940" s="84"/>
      <c r="AE1940" s="47"/>
      <c r="AF1940" s="10"/>
      <c r="AG1940" s="11"/>
      <c r="AH1940" s="10"/>
      <c r="AI1940" s="10"/>
      <c r="AJ1940" s="10"/>
      <c r="AK1940" s="6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</row>
    <row r="1941" spans="8:47" x14ac:dyDescent="0.2">
      <c r="H1941" s="84"/>
      <c r="AE1941" s="47"/>
      <c r="AF1941" s="10"/>
      <c r="AG1941" s="11"/>
      <c r="AH1941" s="10"/>
      <c r="AI1941" s="10"/>
      <c r="AJ1941" s="10"/>
      <c r="AK1941" s="6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</row>
    <row r="1942" spans="8:47" x14ac:dyDescent="0.2">
      <c r="H1942" s="84"/>
      <c r="AE1942" s="47"/>
      <c r="AF1942" s="10"/>
      <c r="AG1942" s="11"/>
      <c r="AH1942" s="10"/>
      <c r="AI1942" s="10"/>
      <c r="AJ1942" s="10"/>
      <c r="AK1942" s="6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</row>
    <row r="1943" spans="8:47" x14ac:dyDescent="0.2">
      <c r="H1943" s="84"/>
      <c r="AE1943" s="47"/>
      <c r="AF1943" s="10"/>
      <c r="AG1943" s="11"/>
      <c r="AH1943" s="10"/>
      <c r="AI1943" s="10"/>
      <c r="AJ1943" s="10"/>
      <c r="AK1943" s="6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</row>
    <row r="1944" spans="8:47" x14ac:dyDescent="0.2">
      <c r="H1944" s="84"/>
      <c r="AE1944" s="47"/>
      <c r="AF1944" s="10"/>
      <c r="AG1944" s="11"/>
      <c r="AH1944" s="10"/>
      <c r="AI1944" s="10"/>
      <c r="AJ1944" s="10"/>
      <c r="AK1944" s="6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</row>
    <row r="1945" spans="8:47" x14ac:dyDescent="0.2">
      <c r="H1945" s="84"/>
      <c r="AE1945" s="47"/>
      <c r="AF1945" s="10"/>
      <c r="AG1945" s="11"/>
      <c r="AH1945" s="10"/>
      <c r="AI1945" s="10"/>
      <c r="AJ1945" s="10"/>
      <c r="AK1945" s="6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</row>
    <row r="1946" spans="8:47" x14ac:dyDescent="0.2">
      <c r="H1946" s="84"/>
      <c r="AE1946" s="47"/>
      <c r="AF1946" s="10"/>
      <c r="AG1946" s="11"/>
      <c r="AH1946" s="10"/>
      <c r="AI1946" s="10"/>
      <c r="AJ1946" s="10"/>
      <c r="AK1946" s="6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</row>
    <row r="1947" spans="8:47" x14ac:dyDescent="0.2">
      <c r="H1947" s="84"/>
      <c r="AE1947" s="47"/>
      <c r="AF1947" s="10"/>
      <c r="AG1947" s="11"/>
      <c r="AH1947" s="10"/>
      <c r="AI1947" s="10"/>
      <c r="AJ1947" s="10"/>
      <c r="AK1947" s="6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</row>
    <row r="1948" spans="8:47" x14ac:dyDescent="0.2">
      <c r="H1948" s="84"/>
      <c r="AE1948" s="47"/>
      <c r="AF1948" s="10"/>
      <c r="AG1948" s="11"/>
      <c r="AH1948" s="10"/>
      <c r="AI1948" s="10"/>
      <c r="AJ1948" s="10"/>
      <c r="AK1948" s="6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</row>
    <row r="1949" spans="8:47" x14ac:dyDescent="0.2">
      <c r="H1949" s="84"/>
      <c r="AE1949" s="47"/>
      <c r="AF1949" s="10"/>
      <c r="AG1949" s="11"/>
      <c r="AH1949" s="10"/>
      <c r="AI1949" s="10"/>
      <c r="AJ1949" s="10"/>
      <c r="AK1949" s="6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</row>
    <row r="1950" spans="8:47" x14ac:dyDescent="0.2">
      <c r="H1950" s="84"/>
      <c r="AE1950" s="47"/>
      <c r="AF1950" s="10"/>
      <c r="AG1950" s="11"/>
      <c r="AH1950" s="10"/>
      <c r="AI1950" s="10"/>
      <c r="AJ1950" s="10"/>
      <c r="AK1950" s="6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</row>
    <row r="1951" spans="8:47" x14ac:dyDescent="0.2">
      <c r="H1951" s="84"/>
      <c r="AE1951" s="47"/>
      <c r="AF1951" s="10"/>
      <c r="AG1951" s="11"/>
      <c r="AH1951" s="10"/>
      <c r="AI1951" s="10"/>
      <c r="AJ1951" s="10"/>
      <c r="AK1951" s="6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</row>
    <row r="1952" spans="8:47" x14ac:dyDescent="0.2">
      <c r="H1952" s="84"/>
      <c r="AE1952" s="47"/>
      <c r="AF1952" s="10"/>
      <c r="AG1952" s="11"/>
      <c r="AH1952" s="10"/>
      <c r="AI1952" s="10"/>
      <c r="AJ1952" s="10"/>
      <c r="AK1952" s="6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</row>
    <row r="1953" spans="8:47" x14ac:dyDescent="0.2">
      <c r="H1953" s="84"/>
      <c r="AE1953" s="47"/>
      <c r="AF1953" s="10"/>
      <c r="AG1953" s="11"/>
      <c r="AH1953" s="10"/>
      <c r="AI1953" s="10"/>
      <c r="AJ1953" s="10"/>
      <c r="AK1953" s="6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</row>
    <row r="1954" spans="8:47" x14ac:dyDescent="0.2">
      <c r="H1954" s="84"/>
      <c r="AE1954" s="47"/>
      <c r="AF1954" s="10"/>
      <c r="AG1954" s="11"/>
      <c r="AH1954" s="10"/>
      <c r="AI1954" s="10"/>
      <c r="AJ1954" s="10"/>
      <c r="AK1954" s="6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</row>
    <row r="1955" spans="8:47" x14ac:dyDescent="0.2">
      <c r="H1955" s="84"/>
      <c r="AE1955" s="47"/>
      <c r="AF1955" s="10"/>
      <c r="AG1955" s="11"/>
      <c r="AH1955" s="10"/>
      <c r="AI1955" s="10"/>
      <c r="AJ1955" s="10"/>
      <c r="AK1955" s="6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</row>
    <row r="1956" spans="8:47" x14ac:dyDescent="0.2">
      <c r="H1956" s="84"/>
      <c r="AE1956" s="47"/>
      <c r="AF1956" s="10"/>
      <c r="AG1956" s="11"/>
      <c r="AH1956" s="10"/>
      <c r="AI1956" s="10"/>
      <c r="AJ1956" s="10"/>
      <c r="AK1956" s="6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</row>
    <row r="1957" spans="8:47" x14ac:dyDescent="0.2">
      <c r="H1957" s="84"/>
      <c r="AE1957" s="47"/>
      <c r="AF1957" s="10"/>
      <c r="AG1957" s="11"/>
      <c r="AH1957" s="10"/>
      <c r="AI1957" s="10"/>
      <c r="AJ1957" s="10"/>
      <c r="AK1957" s="6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</row>
    <row r="1958" spans="8:47" x14ac:dyDescent="0.2">
      <c r="H1958" s="84"/>
      <c r="AE1958" s="47"/>
      <c r="AF1958" s="10"/>
      <c r="AG1958" s="11"/>
      <c r="AH1958" s="10"/>
      <c r="AI1958" s="10"/>
      <c r="AJ1958" s="10"/>
      <c r="AK1958" s="6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</row>
    <row r="1959" spans="8:47" x14ac:dyDescent="0.2">
      <c r="H1959" s="84"/>
      <c r="AE1959" s="47"/>
      <c r="AF1959" s="10"/>
      <c r="AG1959" s="11"/>
      <c r="AH1959" s="10"/>
      <c r="AI1959" s="10"/>
      <c r="AJ1959" s="10"/>
      <c r="AK1959" s="6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</row>
    <row r="1960" spans="8:47" x14ac:dyDescent="0.2">
      <c r="H1960" s="84"/>
      <c r="AE1960" s="47"/>
      <c r="AF1960" s="10"/>
      <c r="AG1960" s="11"/>
      <c r="AH1960" s="10"/>
      <c r="AI1960" s="10"/>
      <c r="AJ1960" s="10"/>
      <c r="AK1960" s="6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</row>
    <row r="1961" spans="8:47" x14ac:dyDescent="0.2">
      <c r="H1961" s="84"/>
      <c r="AE1961" s="47"/>
      <c r="AF1961" s="10"/>
      <c r="AG1961" s="11"/>
      <c r="AH1961" s="10"/>
      <c r="AI1961" s="10"/>
      <c r="AJ1961" s="10"/>
      <c r="AK1961" s="6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</row>
    <row r="1962" spans="8:47" x14ac:dyDescent="0.2">
      <c r="H1962" s="84"/>
      <c r="AE1962" s="47"/>
      <c r="AF1962" s="10"/>
      <c r="AG1962" s="11"/>
      <c r="AH1962" s="10"/>
      <c r="AI1962" s="10"/>
      <c r="AJ1962" s="10"/>
      <c r="AK1962" s="6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</row>
    <row r="1963" spans="8:47" x14ac:dyDescent="0.2">
      <c r="H1963" s="84"/>
      <c r="AE1963" s="47"/>
      <c r="AF1963" s="10"/>
      <c r="AG1963" s="11"/>
      <c r="AH1963" s="10"/>
      <c r="AI1963" s="10"/>
      <c r="AJ1963" s="10"/>
      <c r="AK1963" s="6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</row>
    <row r="1964" spans="8:47" x14ac:dyDescent="0.2">
      <c r="H1964" s="84"/>
      <c r="AE1964" s="47"/>
      <c r="AF1964" s="10"/>
      <c r="AG1964" s="11"/>
      <c r="AH1964" s="10"/>
      <c r="AI1964" s="10"/>
      <c r="AJ1964" s="10"/>
      <c r="AK1964" s="6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</row>
    <row r="1965" spans="8:47" x14ac:dyDescent="0.2">
      <c r="H1965" s="84"/>
      <c r="AE1965" s="47"/>
      <c r="AF1965" s="10"/>
      <c r="AG1965" s="11"/>
      <c r="AH1965" s="10"/>
      <c r="AI1965" s="10"/>
      <c r="AJ1965" s="10"/>
      <c r="AK1965" s="6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</row>
    <row r="1966" spans="8:47" x14ac:dyDescent="0.2">
      <c r="H1966" s="84"/>
      <c r="AE1966" s="47"/>
      <c r="AF1966" s="10"/>
      <c r="AG1966" s="11"/>
      <c r="AH1966" s="10"/>
      <c r="AI1966" s="10"/>
      <c r="AJ1966" s="10"/>
      <c r="AK1966" s="6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</row>
    <row r="1967" spans="8:47" x14ac:dyDescent="0.2">
      <c r="H1967" s="84"/>
      <c r="AE1967" s="47"/>
      <c r="AF1967" s="10"/>
      <c r="AG1967" s="11"/>
      <c r="AH1967" s="10"/>
      <c r="AI1967" s="10"/>
      <c r="AJ1967" s="10"/>
      <c r="AK1967" s="6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</row>
    <row r="1968" spans="8:47" x14ac:dyDescent="0.2">
      <c r="H1968" s="84"/>
      <c r="AE1968" s="47"/>
      <c r="AF1968" s="10"/>
      <c r="AG1968" s="11"/>
      <c r="AH1968" s="10"/>
      <c r="AI1968" s="10"/>
      <c r="AJ1968" s="10"/>
      <c r="AK1968" s="6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</row>
    <row r="1969" spans="8:47" x14ac:dyDescent="0.2">
      <c r="H1969" s="84"/>
      <c r="AE1969" s="47"/>
      <c r="AF1969" s="10"/>
      <c r="AG1969" s="11"/>
      <c r="AH1969" s="10"/>
      <c r="AI1969" s="10"/>
      <c r="AJ1969" s="10"/>
      <c r="AK1969" s="6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</row>
    <row r="1970" spans="8:47" x14ac:dyDescent="0.2">
      <c r="H1970" s="84"/>
      <c r="AE1970" s="47"/>
      <c r="AF1970" s="10"/>
      <c r="AG1970" s="11"/>
      <c r="AH1970" s="10"/>
      <c r="AI1970" s="10"/>
      <c r="AJ1970" s="10"/>
      <c r="AK1970" s="6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</row>
    <row r="1971" spans="8:47" x14ac:dyDescent="0.2">
      <c r="H1971" s="84"/>
      <c r="AE1971" s="47"/>
      <c r="AF1971" s="10"/>
      <c r="AG1971" s="11"/>
      <c r="AH1971" s="10"/>
      <c r="AI1971" s="10"/>
      <c r="AJ1971" s="10"/>
      <c r="AK1971" s="6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</row>
    <row r="1972" spans="8:47" x14ac:dyDescent="0.2">
      <c r="H1972" s="84"/>
      <c r="AE1972" s="47"/>
      <c r="AF1972" s="10"/>
      <c r="AG1972" s="11"/>
      <c r="AH1972" s="10"/>
      <c r="AI1972" s="10"/>
      <c r="AJ1972" s="10"/>
      <c r="AK1972" s="6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</row>
    <row r="1973" spans="8:47" x14ac:dyDescent="0.2">
      <c r="H1973" s="84"/>
      <c r="AE1973" s="47"/>
      <c r="AF1973" s="10"/>
      <c r="AG1973" s="11"/>
      <c r="AH1973" s="10"/>
      <c r="AI1973" s="10"/>
      <c r="AJ1973" s="10"/>
      <c r="AK1973" s="6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</row>
    <row r="1974" spans="8:47" x14ac:dyDescent="0.2">
      <c r="H1974" s="84"/>
      <c r="AE1974" s="47"/>
      <c r="AF1974" s="10"/>
      <c r="AG1974" s="11"/>
      <c r="AH1974" s="10"/>
      <c r="AI1974" s="10"/>
      <c r="AJ1974" s="10"/>
      <c r="AK1974" s="6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</row>
    <row r="1975" spans="8:47" x14ac:dyDescent="0.2">
      <c r="H1975" s="84"/>
      <c r="AE1975" s="47"/>
      <c r="AF1975" s="10"/>
      <c r="AG1975" s="11"/>
      <c r="AH1975" s="10"/>
      <c r="AI1975" s="10"/>
      <c r="AJ1975" s="10"/>
      <c r="AK1975" s="6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</row>
    <row r="1976" spans="8:47" x14ac:dyDescent="0.2">
      <c r="H1976" s="84"/>
      <c r="AE1976" s="47"/>
      <c r="AF1976" s="10"/>
      <c r="AG1976" s="11"/>
      <c r="AH1976" s="10"/>
      <c r="AI1976" s="10"/>
      <c r="AJ1976" s="10"/>
      <c r="AK1976" s="6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</row>
    <row r="1977" spans="8:47" x14ac:dyDescent="0.2">
      <c r="H1977" s="84"/>
      <c r="AE1977" s="47"/>
      <c r="AF1977" s="10"/>
      <c r="AG1977" s="11"/>
      <c r="AH1977" s="10"/>
      <c r="AI1977" s="10"/>
      <c r="AJ1977" s="10"/>
      <c r="AK1977" s="6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</row>
    <row r="1978" spans="8:47" x14ac:dyDescent="0.2">
      <c r="H1978" s="84"/>
      <c r="AE1978" s="47"/>
      <c r="AF1978" s="10"/>
      <c r="AG1978" s="11"/>
      <c r="AH1978" s="10"/>
      <c r="AI1978" s="10"/>
      <c r="AJ1978" s="10"/>
      <c r="AK1978" s="6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</row>
    <row r="1979" spans="8:47" x14ac:dyDescent="0.2">
      <c r="H1979" s="84"/>
      <c r="AE1979" s="47"/>
      <c r="AF1979" s="10"/>
      <c r="AG1979" s="11"/>
      <c r="AH1979" s="10"/>
      <c r="AI1979" s="10"/>
      <c r="AJ1979" s="10"/>
      <c r="AK1979" s="6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</row>
    <row r="1980" spans="8:47" x14ac:dyDescent="0.2">
      <c r="H1980" s="84"/>
      <c r="AE1980" s="47"/>
      <c r="AF1980" s="10"/>
      <c r="AG1980" s="11"/>
      <c r="AH1980" s="10"/>
      <c r="AI1980" s="10"/>
      <c r="AJ1980" s="10"/>
      <c r="AK1980" s="6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</row>
    <row r="1981" spans="8:47" x14ac:dyDescent="0.2">
      <c r="H1981" s="84"/>
      <c r="AE1981" s="47"/>
      <c r="AF1981" s="10"/>
      <c r="AG1981" s="11"/>
      <c r="AH1981" s="10"/>
      <c r="AI1981" s="10"/>
      <c r="AJ1981" s="10"/>
      <c r="AK1981" s="6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</row>
    <row r="1982" spans="8:47" x14ac:dyDescent="0.2">
      <c r="H1982" s="84"/>
      <c r="AE1982" s="47"/>
      <c r="AF1982" s="10"/>
      <c r="AG1982" s="11"/>
      <c r="AH1982" s="10"/>
      <c r="AI1982" s="10"/>
      <c r="AJ1982" s="10"/>
      <c r="AK1982" s="6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</row>
    <row r="1983" spans="8:47" x14ac:dyDescent="0.2">
      <c r="H1983" s="84"/>
      <c r="AE1983" s="47"/>
      <c r="AF1983" s="10"/>
      <c r="AG1983" s="11"/>
      <c r="AH1983" s="10"/>
      <c r="AI1983" s="10"/>
      <c r="AJ1983" s="10"/>
      <c r="AK1983" s="6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</row>
    <row r="1984" spans="8:47" x14ac:dyDescent="0.2">
      <c r="H1984" s="84"/>
      <c r="AE1984" s="47"/>
      <c r="AF1984" s="10"/>
      <c r="AG1984" s="11"/>
      <c r="AH1984" s="10"/>
      <c r="AI1984" s="10"/>
      <c r="AJ1984" s="10"/>
      <c r="AK1984" s="6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</row>
    <row r="1985" spans="8:47" x14ac:dyDescent="0.2">
      <c r="H1985" s="84"/>
      <c r="AE1985" s="47"/>
      <c r="AF1985" s="10"/>
      <c r="AG1985" s="11"/>
      <c r="AH1985" s="10"/>
      <c r="AI1985" s="10"/>
      <c r="AJ1985" s="10"/>
      <c r="AK1985" s="6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</row>
    <row r="1986" spans="8:47" x14ac:dyDescent="0.2">
      <c r="H1986" s="84"/>
      <c r="AE1986" s="47"/>
      <c r="AF1986" s="10"/>
      <c r="AG1986" s="11"/>
      <c r="AH1986" s="10"/>
      <c r="AI1986" s="10"/>
      <c r="AJ1986" s="10"/>
      <c r="AK1986" s="6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</row>
    <row r="1987" spans="8:47" x14ac:dyDescent="0.2">
      <c r="H1987" s="84"/>
      <c r="AE1987" s="47"/>
      <c r="AF1987" s="10"/>
      <c r="AG1987" s="11"/>
      <c r="AH1987" s="10"/>
      <c r="AI1987" s="10"/>
      <c r="AJ1987" s="10"/>
      <c r="AK1987" s="6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</row>
    <row r="1988" spans="8:47" x14ac:dyDescent="0.2">
      <c r="H1988" s="84"/>
      <c r="AE1988" s="47"/>
      <c r="AF1988" s="10"/>
      <c r="AG1988" s="11"/>
      <c r="AH1988" s="10"/>
      <c r="AI1988" s="10"/>
      <c r="AJ1988" s="10"/>
      <c r="AK1988" s="6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</row>
    <row r="1989" spans="8:47" x14ac:dyDescent="0.2">
      <c r="H1989" s="84"/>
      <c r="AE1989" s="47"/>
      <c r="AF1989" s="10"/>
      <c r="AG1989" s="11"/>
      <c r="AH1989" s="10"/>
      <c r="AI1989" s="10"/>
      <c r="AJ1989" s="10"/>
      <c r="AK1989" s="6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</row>
    <row r="1990" spans="8:47" x14ac:dyDescent="0.2">
      <c r="H1990" s="84"/>
      <c r="AE1990" s="47"/>
      <c r="AF1990" s="10"/>
      <c r="AG1990" s="11"/>
      <c r="AH1990" s="10"/>
      <c r="AI1990" s="10"/>
      <c r="AJ1990" s="10"/>
      <c r="AK1990" s="6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</row>
    <row r="1991" spans="8:47" x14ac:dyDescent="0.2">
      <c r="H1991" s="84"/>
      <c r="AE1991" s="47"/>
      <c r="AF1991" s="10"/>
      <c r="AG1991" s="11"/>
      <c r="AH1991" s="10"/>
      <c r="AI1991" s="10"/>
      <c r="AJ1991" s="10"/>
      <c r="AK1991" s="6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</row>
    <row r="1992" spans="8:47" x14ac:dyDescent="0.2">
      <c r="H1992" s="84"/>
      <c r="AE1992" s="47"/>
      <c r="AF1992" s="10"/>
      <c r="AG1992" s="11"/>
      <c r="AH1992" s="10"/>
      <c r="AI1992" s="10"/>
      <c r="AJ1992" s="10"/>
      <c r="AK1992" s="6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</row>
    <row r="1993" spans="8:47" x14ac:dyDescent="0.2">
      <c r="H1993" s="84"/>
      <c r="AE1993" s="47"/>
      <c r="AF1993" s="10"/>
      <c r="AG1993" s="11"/>
      <c r="AH1993" s="10"/>
      <c r="AI1993" s="10"/>
      <c r="AJ1993" s="10"/>
      <c r="AK1993" s="6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</row>
    <row r="1994" spans="8:47" x14ac:dyDescent="0.2">
      <c r="H1994" s="84"/>
      <c r="AE1994" s="47"/>
      <c r="AF1994" s="10"/>
      <c r="AG1994" s="11"/>
      <c r="AH1994" s="10"/>
      <c r="AI1994" s="10"/>
      <c r="AJ1994" s="10"/>
      <c r="AK1994" s="6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</row>
    <row r="1995" spans="8:47" x14ac:dyDescent="0.2">
      <c r="H1995" s="84"/>
      <c r="AE1995" s="47"/>
      <c r="AF1995" s="10"/>
      <c r="AG1995" s="11"/>
      <c r="AH1995" s="10"/>
      <c r="AI1995" s="10"/>
      <c r="AJ1995" s="10"/>
      <c r="AK1995" s="6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</row>
    <row r="1996" spans="8:47" x14ac:dyDescent="0.2">
      <c r="H1996" s="84"/>
      <c r="AE1996" s="47"/>
      <c r="AF1996" s="10"/>
      <c r="AG1996" s="11"/>
      <c r="AH1996" s="10"/>
      <c r="AI1996" s="10"/>
      <c r="AJ1996" s="10"/>
      <c r="AK1996" s="6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</row>
    <row r="1997" spans="8:47" x14ac:dyDescent="0.2">
      <c r="H1997" s="84"/>
      <c r="AE1997" s="47"/>
      <c r="AF1997" s="10"/>
      <c r="AG1997" s="11"/>
      <c r="AH1997" s="10"/>
      <c r="AI1997" s="10"/>
      <c r="AJ1997" s="10"/>
      <c r="AK1997" s="6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</row>
    <row r="1998" spans="8:47" x14ac:dyDescent="0.2">
      <c r="H1998" s="84"/>
      <c r="AE1998" s="47"/>
      <c r="AF1998" s="10"/>
      <c r="AG1998" s="11"/>
      <c r="AH1998" s="10"/>
      <c r="AI1998" s="10"/>
      <c r="AJ1998" s="10"/>
      <c r="AK1998" s="6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</row>
    <row r="1999" spans="8:47" x14ac:dyDescent="0.2">
      <c r="H1999" s="84"/>
      <c r="AE1999" s="47"/>
      <c r="AF1999" s="10"/>
      <c r="AG1999" s="11"/>
      <c r="AH1999" s="10"/>
      <c r="AI1999" s="10"/>
      <c r="AJ1999" s="10"/>
      <c r="AK1999" s="6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</row>
    <row r="2000" spans="8:47" x14ac:dyDescent="0.2">
      <c r="H2000" s="84"/>
      <c r="AE2000" s="47"/>
      <c r="AF2000" s="10"/>
      <c r="AG2000" s="11"/>
      <c r="AH2000" s="10"/>
      <c r="AI2000" s="10"/>
      <c r="AJ2000" s="10"/>
      <c r="AK2000" s="6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</row>
    <row r="2001" spans="8:47" x14ac:dyDescent="0.2">
      <c r="H2001" s="84"/>
      <c r="AE2001" s="47"/>
      <c r="AF2001" s="10"/>
      <c r="AG2001" s="11"/>
      <c r="AH2001" s="10"/>
      <c r="AI2001" s="10"/>
      <c r="AJ2001" s="10"/>
      <c r="AK2001" s="6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</row>
    <row r="2002" spans="8:47" x14ac:dyDescent="0.2">
      <c r="H2002" s="84"/>
      <c r="AE2002" s="47"/>
      <c r="AF2002" s="10"/>
      <c r="AG2002" s="11"/>
      <c r="AH2002" s="10"/>
      <c r="AI2002" s="10"/>
      <c r="AJ2002" s="10"/>
      <c r="AK2002" s="6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</row>
    <row r="2003" spans="8:47" x14ac:dyDescent="0.2">
      <c r="H2003" s="84"/>
      <c r="AE2003" s="47"/>
      <c r="AF2003" s="10"/>
      <c r="AG2003" s="11"/>
      <c r="AH2003" s="10"/>
      <c r="AI2003" s="10"/>
      <c r="AJ2003" s="10"/>
      <c r="AK2003" s="6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</row>
    <row r="2004" spans="8:47" x14ac:dyDescent="0.2">
      <c r="H2004" s="84"/>
      <c r="AE2004" s="47"/>
      <c r="AF2004" s="10"/>
      <c r="AG2004" s="11"/>
      <c r="AH2004" s="10"/>
      <c r="AI2004" s="10"/>
      <c r="AJ2004" s="10"/>
      <c r="AK2004" s="6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</row>
    <row r="2005" spans="8:47" x14ac:dyDescent="0.2">
      <c r="H2005" s="84"/>
      <c r="AE2005" s="47"/>
      <c r="AF2005" s="10"/>
      <c r="AG2005" s="11"/>
      <c r="AH2005" s="10"/>
      <c r="AI2005" s="10"/>
      <c r="AJ2005" s="10"/>
      <c r="AK2005" s="6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</row>
    <row r="2006" spans="8:47" x14ac:dyDescent="0.2">
      <c r="H2006" s="84"/>
      <c r="AE2006" s="47"/>
      <c r="AF2006" s="10"/>
      <c r="AG2006" s="11"/>
      <c r="AH2006" s="10"/>
      <c r="AI2006" s="10"/>
      <c r="AJ2006" s="10"/>
      <c r="AK2006" s="6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</row>
    <row r="2007" spans="8:47" x14ac:dyDescent="0.2">
      <c r="H2007" s="84"/>
      <c r="AE2007" s="47"/>
      <c r="AF2007" s="10"/>
      <c r="AG2007" s="11"/>
      <c r="AH2007" s="10"/>
      <c r="AI2007" s="10"/>
      <c r="AJ2007" s="10"/>
      <c r="AK2007" s="6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</row>
    <row r="2008" spans="8:47" x14ac:dyDescent="0.2">
      <c r="H2008" s="84"/>
      <c r="AE2008" s="47"/>
      <c r="AF2008" s="10"/>
      <c r="AG2008" s="11"/>
      <c r="AH2008" s="10"/>
      <c r="AI2008" s="10"/>
      <c r="AJ2008" s="10"/>
      <c r="AK2008" s="6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</row>
    <row r="2009" spans="8:47" x14ac:dyDescent="0.2">
      <c r="H2009" s="84"/>
      <c r="AE2009" s="47"/>
      <c r="AF2009" s="10"/>
      <c r="AG2009" s="11"/>
      <c r="AH2009" s="10"/>
      <c r="AI2009" s="10"/>
      <c r="AJ2009" s="10"/>
      <c r="AK2009" s="6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</row>
    <row r="2010" spans="8:47" x14ac:dyDescent="0.2">
      <c r="H2010" s="84"/>
      <c r="AE2010" s="47"/>
      <c r="AF2010" s="10"/>
      <c r="AG2010" s="11"/>
      <c r="AH2010" s="10"/>
      <c r="AI2010" s="10"/>
      <c r="AJ2010" s="10"/>
      <c r="AK2010" s="6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</row>
    <row r="2011" spans="8:47" x14ac:dyDescent="0.2">
      <c r="H2011" s="84"/>
      <c r="AE2011" s="47"/>
      <c r="AF2011" s="10"/>
      <c r="AG2011" s="11"/>
      <c r="AH2011" s="10"/>
      <c r="AI2011" s="10"/>
      <c r="AJ2011" s="10"/>
      <c r="AK2011" s="6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</row>
    <row r="2012" spans="8:47" x14ac:dyDescent="0.2">
      <c r="H2012" s="84"/>
      <c r="AE2012" s="47"/>
      <c r="AF2012" s="10"/>
      <c r="AG2012" s="11"/>
      <c r="AH2012" s="10"/>
      <c r="AI2012" s="10"/>
      <c r="AJ2012" s="10"/>
      <c r="AK2012" s="6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</row>
    <row r="2013" spans="8:47" x14ac:dyDescent="0.2">
      <c r="H2013" s="84"/>
      <c r="AE2013" s="47"/>
      <c r="AF2013" s="10"/>
      <c r="AG2013" s="11"/>
      <c r="AH2013" s="10"/>
      <c r="AI2013" s="10"/>
      <c r="AJ2013" s="10"/>
      <c r="AK2013" s="6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</row>
    <row r="2014" spans="8:47" x14ac:dyDescent="0.2">
      <c r="H2014" s="84"/>
      <c r="AE2014" s="47"/>
      <c r="AF2014" s="10"/>
      <c r="AG2014" s="11"/>
      <c r="AH2014" s="10"/>
      <c r="AI2014" s="10"/>
      <c r="AJ2014" s="10"/>
      <c r="AK2014" s="6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</row>
    <row r="2015" spans="8:47" x14ac:dyDescent="0.2">
      <c r="H2015" s="84"/>
      <c r="AE2015" s="47"/>
      <c r="AF2015" s="10"/>
      <c r="AG2015" s="11"/>
      <c r="AH2015" s="10"/>
      <c r="AI2015" s="10"/>
      <c r="AJ2015" s="10"/>
      <c r="AK2015" s="6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</row>
    <row r="2016" spans="8:47" x14ac:dyDescent="0.2">
      <c r="H2016" s="84"/>
      <c r="AE2016" s="47"/>
      <c r="AF2016" s="10"/>
      <c r="AG2016" s="11"/>
      <c r="AH2016" s="10"/>
      <c r="AI2016" s="10"/>
      <c r="AJ2016" s="10"/>
      <c r="AK2016" s="6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</row>
    <row r="2017" spans="8:47" x14ac:dyDescent="0.2">
      <c r="H2017" s="84"/>
      <c r="AE2017" s="47"/>
      <c r="AF2017" s="10"/>
      <c r="AG2017" s="11"/>
      <c r="AH2017" s="10"/>
      <c r="AI2017" s="10"/>
      <c r="AJ2017" s="10"/>
      <c r="AK2017" s="6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</row>
    <row r="2018" spans="8:47" x14ac:dyDescent="0.2">
      <c r="H2018" s="84"/>
      <c r="AE2018" s="47"/>
      <c r="AF2018" s="10"/>
      <c r="AG2018" s="11"/>
      <c r="AH2018" s="10"/>
      <c r="AI2018" s="10"/>
      <c r="AJ2018" s="10"/>
      <c r="AK2018" s="6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</row>
    <row r="2019" spans="8:47" x14ac:dyDescent="0.2">
      <c r="H2019" s="84"/>
      <c r="AE2019" s="47"/>
      <c r="AF2019" s="10"/>
      <c r="AG2019" s="11"/>
      <c r="AH2019" s="10"/>
      <c r="AI2019" s="10"/>
      <c r="AJ2019" s="10"/>
      <c r="AK2019" s="6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</row>
    <row r="2020" spans="8:47" x14ac:dyDescent="0.2">
      <c r="H2020" s="84"/>
      <c r="AE2020" s="47"/>
      <c r="AF2020" s="10"/>
      <c r="AG2020" s="11"/>
      <c r="AH2020" s="10"/>
      <c r="AI2020" s="10"/>
      <c r="AJ2020" s="10"/>
      <c r="AK2020" s="6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</row>
    <row r="2021" spans="8:47" x14ac:dyDescent="0.2">
      <c r="H2021" s="84"/>
      <c r="AE2021" s="47"/>
      <c r="AF2021" s="10"/>
      <c r="AG2021" s="11"/>
      <c r="AH2021" s="10"/>
      <c r="AI2021" s="10"/>
      <c r="AJ2021" s="10"/>
      <c r="AK2021" s="6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</row>
    <row r="2022" spans="8:47" x14ac:dyDescent="0.2">
      <c r="H2022" s="84"/>
      <c r="AE2022" s="47"/>
      <c r="AF2022" s="10"/>
      <c r="AG2022" s="11"/>
      <c r="AH2022" s="10"/>
      <c r="AI2022" s="10"/>
      <c r="AJ2022" s="10"/>
      <c r="AK2022" s="6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</row>
    <row r="2023" spans="8:47" x14ac:dyDescent="0.2">
      <c r="H2023" s="84"/>
      <c r="AE2023" s="47"/>
      <c r="AF2023" s="10"/>
      <c r="AG2023" s="11"/>
      <c r="AH2023" s="10"/>
      <c r="AI2023" s="10"/>
      <c r="AJ2023" s="10"/>
      <c r="AK2023" s="6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</row>
    <row r="2024" spans="8:47" x14ac:dyDescent="0.2">
      <c r="H2024" s="84"/>
      <c r="AE2024" s="47"/>
      <c r="AF2024" s="10"/>
      <c r="AG2024" s="11"/>
      <c r="AH2024" s="10"/>
      <c r="AI2024" s="10"/>
      <c r="AJ2024" s="10"/>
      <c r="AK2024" s="6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</row>
    <row r="2025" spans="8:47" x14ac:dyDescent="0.2">
      <c r="H2025" s="84"/>
      <c r="AE2025" s="47"/>
      <c r="AF2025" s="10"/>
      <c r="AG2025" s="11"/>
      <c r="AH2025" s="10"/>
      <c r="AI2025" s="10"/>
      <c r="AJ2025" s="10"/>
      <c r="AK2025" s="6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</row>
    <row r="2026" spans="8:47" x14ac:dyDescent="0.2">
      <c r="H2026" s="84"/>
      <c r="AE2026" s="47"/>
      <c r="AF2026" s="10"/>
      <c r="AG2026" s="11"/>
      <c r="AH2026" s="10"/>
      <c r="AI2026" s="10"/>
      <c r="AJ2026" s="10"/>
      <c r="AK2026" s="6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</row>
    <row r="2027" spans="8:47" x14ac:dyDescent="0.2">
      <c r="H2027" s="84"/>
      <c r="AE2027" s="47"/>
      <c r="AF2027" s="10"/>
      <c r="AG2027" s="11"/>
      <c r="AH2027" s="10"/>
      <c r="AI2027" s="10"/>
      <c r="AJ2027" s="10"/>
      <c r="AK2027" s="6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</row>
    <row r="2028" spans="8:47" x14ac:dyDescent="0.2">
      <c r="H2028" s="84"/>
      <c r="AE2028" s="47"/>
      <c r="AF2028" s="10"/>
      <c r="AG2028" s="11"/>
      <c r="AH2028" s="10"/>
      <c r="AI2028" s="10"/>
      <c r="AJ2028" s="10"/>
      <c r="AK2028" s="6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</row>
    <row r="2029" spans="8:47" x14ac:dyDescent="0.2">
      <c r="H2029" s="84"/>
      <c r="AE2029" s="47"/>
      <c r="AF2029" s="10"/>
      <c r="AG2029" s="11"/>
      <c r="AH2029" s="10"/>
      <c r="AI2029" s="10"/>
      <c r="AJ2029" s="10"/>
      <c r="AK2029" s="6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</row>
    <row r="2030" spans="8:47" x14ac:dyDescent="0.2">
      <c r="H2030" s="84"/>
      <c r="AE2030" s="47"/>
      <c r="AF2030" s="10"/>
      <c r="AG2030" s="11"/>
      <c r="AH2030" s="10"/>
      <c r="AI2030" s="10"/>
      <c r="AJ2030" s="10"/>
      <c r="AK2030" s="6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</row>
    <row r="2031" spans="8:47" x14ac:dyDescent="0.2">
      <c r="H2031" s="84"/>
      <c r="AE2031" s="47"/>
      <c r="AF2031" s="10"/>
      <c r="AG2031" s="11"/>
      <c r="AH2031" s="10"/>
      <c r="AI2031" s="10"/>
      <c r="AJ2031" s="10"/>
      <c r="AK2031" s="6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</row>
    <row r="2032" spans="8:47" x14ac:dyDescent="0.2">
      <c r="H2032" s="84"/>
      <c r="AE2032" s="47"/>
      <c r="AF2032" s="10"/>
      <c r="AG2032" s="11"/>
      <c r="AH2032" s="10"/>
      <c r="AI2032" s="10"/>
      <c r="AJ2032" s="10"/>
      <c r="AK2032" s="6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</row>
    <row r="2033" spans="8:47" x14ac:dyDescent="0.2">
      <c r="H2033" s="84"/>
      <c r="AE2033" s="47"/>
      <c r="AF2033" s="10"/>
      <c r="AG2033" s="11"/>
      <c r="AH2033" s="10"/>
      <c r="AI2033" s="10"/>
      <c r="AJ2033" s="10"/>
      <c r="AK2033" s="6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</row>
    <row r="2034" spans="8:47" x14ac:dyDescent="0.2">
      <c r="H2034" s="84"/>
      <c r="AE2034" s="47"/>
      <c r="AF2034" s="10"/>
      <c r="AG2034" s="11"/>
      <c r="AH2034" s="10"/>
      <c r="AI2034" s="10"/>
      <c r="AJ2034" s="10"/>
      <c r="AK2034" s="6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</row>
    <row r="2035" spans="8:47" x14ac:dyDescent="0.2">
      <c r="H2035" s="84"/>
      <c r="AE2035" s="47"/>
      <c r="AF2035" s="10"/>
      <c r="AG2035" s="11"/>
      <c r="AH2035" s="10"/>
      <c r="AI2035" s="10"/>
      <c r="AJ2035" s="10"/>
      <c r="AK2035" s="6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</row>
    <row r="2036" spans="8:47" x14ac:dyDescent="0.2">
      <c r="H2036" s="84"/>
      <c r="AE2036" s="47"/>
      <c r="AF2036" s="10"/>
      <c r="AG2036" s="11"/>
      <c r="AH2036" s="10"/>
      <c r="AI2036" s="10"/>
      <c r="AJ2036" s="10"/>
      <c r="AK2036" s="6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</row>
    <row r="2037" spans="8:47" x14ac:dyDescent="0.2">
      <c r="H2037" s="84"/>
      <c r="AE2037" s="47"/>
      <c r="AF2037" s="10"/>
      <c r="AG2037" s="11"/>
      <c r="AH2037" s="10"/>
      <c r="AI2037" s="10"/>
      <c r="AJ2037" s="10"/>
      <c r="AK2037" s="6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</row>
    <row r="2038" spans="8:47" x14ac:dyDescent="0.2">
      <c r="H2038" s="84"/>
      <c r="AE2038" s="47"/>
      <c r="AF2038" s="10"/>
      <c r="AG2038" s="11"/>
      <c r="AH2038" s="10"/>
      <c r="AI2038" s="10"/>
      <c r="AJ2038" s="10"/>
      <c r="AK2038" s="6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</row>
    <row r="2039" spans="8:47" x14ac:dyDescent="0.2">
      <c r="H2039" s="84"/>
      <c r="AE2039" s="47"/>
      <c r="AF2039" s="10"/>
      <c r="AG2039" s="11"/>
      <c r="AH2039" s="10"/>
      <c r="AI2039" s="10"/>
      <c r="AJ2039" s="10"/>
      <c r="AK2039" s="6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</row>
    <row r="2040" spans="8:47" x14ac:dyDescent="0.2">
      <c r="H2040" s="84"/>
      <c r="AE2040" s="47"/>
      <c r="AF2040" s="10"/>
      <c r="AG2040" s="11"/>
      <c r="AH2040" s="10"/>
      <c r="AI2040" s="10"/>
      <c r="AJ2040" s="10"/>
      <c r="AK2040" s="6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</row>
    <row r="2041" spans="8:47" x14ac:dyDescent="0.2">
      <c r="H2041" s="84"/>
      <c r="AE2041" s="47"/>
      <c r="AF2041" s="10"/>
      <c r="AG2041" s="11"/>
      <c r="AH2041" s="10"/>
      <c r="AI2041" s="10"/>
      <c r="AJ2041" s="10"/>
      <c r="AK2041" s="6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</row>
    <row r="2042" spans="8:47" x14ac:dyDescent="0.2">
      <c r="H2042" s="84"/>
      <c r="AE2042" s="47"/>
      <c r="AF2042" s="10"/>
      <c r="AG2042" s="11"/>
      <c r="AH2042" s="10"/>
      <c r="AI2042" s="10"/>
      <c r="AJ2042" s="10"/>
      <c r="AK2042" s="6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</row>
    <row r="2043" spans="8:47" x14ac:dyDescent="0.2">
      <c r="H2043" s="84"/>
      <c r="AE2043" s="47"/>
      <c r="AF2043" s="10"/>
      <c r="AG2043" s="11"/>
      <c r="AH2043" s="10"/>
      <c r="AI2043" s="10"/>
      <c r="AJ2043" s="10"/>
      <c r="AK2043" s="6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</row>
    <row r="2044" spans="8:47" x14ac:dyDescent="0.2">
      <c r="H2044" s="84"/>
      <c r="AE2044" s="47"/>
      <c r="AF2044" s="10"/>
      <c r="AG2044" s="11"/>
      <c r="AH2044" s="10"/>
      <c r="AI2044" s="10"/>
      <c r="AJ2044" s="10"/>
      <c r="AK2044" s="6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</row>
    <row r="2045" spans="8:47" x14ac:dyDescent="0.2">
      <c r="H2045" s="84"/>
      <c r="AE2045" s="47"/>
      <c r="AF2045" s="10"/>
      <c r="AG2045" s="11"/>
      <c r="AH2045" s="10"/>
      <c r="AI2045" s="10"/>
      <c r="AJ2045" s="10"/>
      <c r="AK2045" s="6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</row>
    <row r="2046" spans="8:47" x14ac:dyDescent="0.2">
      <c r="H2046" s="84"/>
      <c r="AE2046" s="47"/>
      <c r="AF2046" s="10"/>
      <c r="AG2046" s="11"/>
      <c r="AH2046" s="10"/>
      <c r="AI2046" s="10"/>
      <c r="AJ2046" s="10"/>
      <c r="AK2046" s="6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</row>
    <row r="2047" spans="8:47" x14ac:dyDescent="0.2">
      <c r="H2047" s="84"/>
      <c r="AE2047" s="47"/>
      <c r="AF2047" s="10"/>
      <c r="AG2047" s="11"/>
      <c r="AH2047" s="10"/>
      <c r="AI2047" s="10"/>
      <c r="AJ2047" s="10"/>
      <c r="AK2047" s="6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</row>
    <row r="2048" spans="8:47" x14ac:dyDescent="0.2">
      <c r="H2048" s="84"/>
      <c r="AE2048" s="47"/>
      <c r="AF2048" s="10"/>
      <c r="AG2048" s="11"/>
      <c r="AH2048" s="10"/>
      <c r="AI2048" s="10"/>
      <c r="AJ2048" s="10"/>
      <c r="AK2048" s="6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</row>
    <row r="2049" spans="8:47" x14ac:dyDescent="0.2">
      <c r="H2049" s="84"/>
      <c r="AE2049" s="47"/>
      <c r="AF2049" s="10"/>
      <c r="AG2049" s="11"/>
      <c r="AH2049" s="10"/>
      <c r="AI2049" s="10"/>
      <c r="AJ2049" s="10"/>
      <c r="AK2049" s="6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</row>
    <row r="2050" spans="8:47" x14ac:dyDescent="0.2">
      <c r="H2050" s="84"/>
      <c r="AE2050" s="47"/>
      <c r="AF2050" s="10"/>
      <c r="AG2050" s="11"/>
      <c r="AH2050" s="10"/>
      <c r="AI2050" s="10"/>
      <c r="AJ2050" s="10"/>
      <c r="AK2050" s="6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</row>
    <row r="2051" spans="8:47" x14ac:dyDescent="0.2">
      <c r="H2051" s="84"/>
      <c r="AE2051" s="47"/>
      <c r="AF2051" s="10"/>
      <c r="AG2051" s="11"/>
      <c r="AH2051" s="10"/>
      <c r="AI2051" s="10"/>
      <c r="AJ2051" s="10"/>
      <c r="AK2051" s="6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</row>
    <row r="2052" spans="8:47" x14ac:dyDescent="0.2">
      <c r="H2052" s="84"/>
      <c r="AE2052" s="47"/>
      <c r="AF2052" s="10"/>
      <c r="AG2052" s="11"/>
      <c r="AH2052" s="10"/>
      <c r="AI2052" s="10"/>
      <c r="AJ2052" s="10"/>
      <c r="AK2052" s="6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</row>
    <row r="2053" spans="8:47" x14ac:dyDescent="0.2">
      <c r="H2053" s="84"/>
      <c r="AE2053" s="47"/>
      <c r="AF2053" s="10"/>
      <c r="AG2053" s="11"/>
      <c r="AH2053" s="10"/>
      <c r="AI2053" s="10"/>
      <c r="AJ2053" s="10"/>
      <c r="AK2053" s="6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</row>
    <row r="2054" spans="8:47" x14ac:dyDescent="0.2">
      <c r="H2054" s="84"/>
      <c r="AE2054" s="47"/>
      <c r="AF2054" s="10"/>
      <c r="AG2054" s="11"/>
      <c r="AH2054" s="10"/>
      <c r="AI2054" s="10"/>
      <c r="AJ2054" s="10"/>
      <c r="AK2054" s="6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</row>
    <row r="2055" spans="8:47" x14ac:dyDescent="0.2">
      <c r="H2055" s="84"/>
      <c r="AE2055" s="47"/>
      <c r="AF2055" s="10"/>
      <c r="AG2055" s="11"/>
      <c r="AH2055" s="10"/>
      <c r="AI2055" s="10"/>
      <c r="AJ2055" s="10"/>
      <c r="AK2055" s="6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</row>
    <row r="2056" spans="8:47" x14ac:dyDescent="0.2">
      <c r="H2056" s="84"/>
      <c r="AE2056" s="47"/>
      <c r="AF2056" s="10"/>
      <c r="AG2056" s="11"/>
      <c r="AH2056" s="10"/>
      <c r="AI2056" s="10"/>
      <c r="AJ2056" s="10"/>
      <c r="AK2056" s="6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</row>
    <row r="2057" spans="8:47" x14ac:dyDescent="0.2">
      <c r="H2057" s="84"/>
      <c r="AE2057" s="47"/>
      <c r="AF2057" s="10"/>
      <c r="AG2057" s="11"/>
      <c r="AH2057" s="10"/>
      <c r="AI2057" s="10"/>
      <c r="AJ2057" s="10"/>
      <c r="AK2057" s="6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</row>
    <row r="2058" spans="8:47" x14ac:dyDescent="0.2">
      <c r="H2058" s="84"/>
      <c r="AE2058" s="47"/>
      <c r="AF2058" s="10"/>
      <c r="AG2058" s="11"/>
      <c r="AH2058" s="10"/>
      <c r="AI2058" s="10"/>
      <c r="AJ2058" s="10"/>
      <c r="AK2058" s="6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</row>
    <row r="2059" spans="8:47" x14ac:dyDescent="0.2">
      <c r="H2059" s="84"/>
      <c r="AE2059" s="47"/>
      <c r="AF2059" s="10"/>
      <c r="AG2059" s="11"/>
      <c r="AH2059" s="10"/>
      <c r="AI2059" s="10"/>
      <c r="AJ2059" s="10"/>
      <c r="AK2059" s="6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</row>
    <row r="2060" spans="8:47" x14ac:dyDescent="0.2">
      <c r="H2060" s="84"/>
      <c r="AE2060" s="47"/>
      <c r="AF2060" s="10"/>
      <c r="AG2060" s="11"/>
      <c r="AH2060" s="10"/>
      <c r="AI2060" s="10"/>
      <c r="AJ2060" s="10"/>
      <c r="AK2060" s="6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</row>
    <row r="2061" spans="8:47" x14ac:dyDescent="0.2">
      <c r="H2061" s="84"/>
      <c r="AE2061" s="47"/>
      <c r="AF2061" s="10"/>
      <c r="AG2061" s="11"/>
      <c r="AH2061" s="10"/>
      <c r="AI2061" s="10"/>
      <c r="AJ2061" s="10"/>
      <c r="AK2061" s="6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</row>
    <row r="2062" spans="8:47" x14ac:dyDescent="0.2">
      <c r="H2062" s="84"/>
      <c r="AE2062" s="47"/>
      <c r="AF2062" s="10"/>
      <c r="AG2062" s="11"/>
      <c r="AH2062" s="10"/>
      <c r="AI2062" s="10"/>
      <c r="AJ2062" s="10"/>
      <c r="AK2062" s="6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</row>
    <row r="2063" spans="8:47" x14ac:dyDescent="0.2">
      <c r="H2063" s="84"/>
      <c r="AE2063" s="47"/>
      <c r="AF2063" s="10"/>
      <c r="AG2063" s="11"/>
      <c r="AH2063" s="10"/>
      <c r="AI2063" s="10"/>
      <c r="AJ2063" s="10"/>
      <c r="AK2063" s="6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</row>
    <row r="2064" spans="8:47" x14ac:dyDescent="0.2">
      <c r="H2064" s="84"/>
      <c r="AE2064" s="47"/>
      <c r="AF2064" s="10"/>
      <c r="AG2064" s="11"/>
      <c r="AH2064" s="10"/>
      <c r="AI2064" s="10"/>
      <c r="AJ2064" s="10"/>
      <c r="AK2064" s="6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</row>
    <row r="2065" spans="8:47" x14ac:dyDescent="0.2">
      <c r="H2065" s="84"/>
      <c r="AE2065" s="47"/>
      <c r="AF2065" s="10"/>
      <c r="AG2065" s="11"/>
      <c r="AH2065" s="10"/>
      <c r="AI2065" s="10"/>
      <c r="AJ2065" s="10"/>
      <c r="AK2065" s="6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</row>
    <row r="2066" spans="8:47" x14ac:dyDescent="0.2">
      <c r="H2066" s="84"/>
      <c r="AE2066" s="47"/>
      <c r="AF2066" s="10"/>
      <c r="AG2066" s="11"/>
      <c r="AH2066" s="10"/>
      <c r="AI2066" s="10"/>
      <c r="AJ2066" s="10"/>
      <c r="AK2066" s="6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</row>
    <row r="2067" spans="8:47" x14ac:dyDescent="0.2">
      <c r="H2067" s="84"/>
      <c r="AE2067" s="47"/>
      <c r="AF2067" s="10"/>
      <c r="AG2067" s="11"/>
      <c r="AH2067" s="10"/>
      <c r="AI2067" s="10"/>
      <c r="AJ2067" s="10"/>
      <c r="AK2067" s="6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</row>
    <row r="2068" spans="8:47" x14ac:dyDescent="0.2">
      <c r="H2068" s="84"/>
      <c r="AE2068" s="47"/>
      <c r="AF2068" s="10"/>
      <c r="AG2068" s="11"/>
      <c r="AH2068" s="10"/>
      <c r="AI2068" s="10"/>
      <c r="AJ2068" s="10"/>
      <c r="AK2068" s="6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</row>
    <row r="2069" spans="8:47" x14ac:dyDescent="0.2">
      <c r="H2069" s="84"/>
      <c r="AE2069" s="47"/>
      <c r="AF2069" s="10"/>
      <c r="AG2069" s="11"/>
      <c r="AH2069" s="10"/>
      <c r="AI2069" s="10"/>
      <c r="AJ2069" s="10"/>
      <c r="AK2069" s="6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</row>
    <row r="2070" spans="8:47" x14ac:dyDescent="0.2">
      <c r="H2070" s="84"/>
      <c r="AE2070" s="47"/>
      <c r="AF2070" s="10"/>
      <c r="AG2070" s="11"/>
      <c r="AH2070" s="10"/>
      <c r="AI2070" s="10"/>
      <c r="AJ2070" s="10"/>
      <c r="AK2070" s="6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</row>
    <row r="2071" spans="8:47" x14ac:dyDescent="0.2">
      <c r="H2071" s="84"/>
      <c r="AE2071" s="47"/>
      <c r="AF2071" s="10"/>
      <c r="AG2071" s="11"/>
      <c r="AH2071" s="10"/>
      <c r="AI2071" s="10"/>
      <c r="AJ2071" s="10"/>
      <c r="AK2071" s="6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</row>
    <row r="2072" spans="8:47" x14ac:dyDescent="0.2">
      <c r="H2072" s="84"/>
      <c r="AE2072" s="47"/>
      <c r="AF2072" s="10"/>
      <c r="AG2072" s="11"/>
      <c r="AH2072" s="10"/>
      <c r="AI2072" s="10"/>
      <c r="AJ2072" s="10"/>
      <c r="AK2072" s="6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</row>
    <row r="2073" spans="8:47" x14ac:dyDescent="0.2">
      <c r="H2073" s="84"/>
      <c r="AE2073" s="47"/>
      <c r="AF2073" s="10"/>
      <c r="AG2073" s="11"/>
      <c r="AH2073" s="10"/>
      <c r="AI2073" s="10"/>
      <c r="AJ2073" s="10"/>
      <c r="AK2073" s="6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</row>
    <row r="2074" spans="8:47" x14ac:dyDescent="0.2">
      <c r="H2074" s="84"/>
      <c r="AE2074" s="47"/>
      <c r="AF2074" s="10"/>
      <c r="AG2074" s="11"/>
      <c r="AH2074" s="10"/>
      <c r="AI2074" s="10"/>
      <c r="AJ2074" s="10"/>
      <c r="AK2074" s="6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</row>
    <row r="2075" spans="8:47" x14ac:dyDescent="0.2">
      <c r="H2075" s="84"/>
      <c r="AE2075" s="47"/>
      <c r="AF2075" s="10"/>
      <c r="AG2075" s="11"/>
      <c r="AH2075" s="10"/>
      <c r="AI2075" s="10"/>
      <c r="AJ2075" s="10"/>
      <c r="AK2075" s="6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</row>
    <row r="2076" spans="8:47" x14ac:dyDescent="0.2">
      <c r="H2076" s="84"/>
      <c r="AE2076" s="47"/>
      <c r="AF2076" s="10"/>
      <c r="AG2076" s="11"/>
      <c r="AH2076" s="10"/>
      <c r="AI2076" s="10"/>
      <c r="AJ2076" s="10"/>
      <c r="AK2076" s="6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</row>
    <row r="2077" spans="8:47" x14ac:dyDescent="0.2">
      <c r="H2077" s="84"/>
      <c r="AE2077" s="47"/>
      <c r="AF2077" s="10"/>
      <c r="AG2077" s="11"/>
      <c r="AH2077" s="10"/>
      <c r="AI2077" s="10"/>
      <c r="AJ2077" s="10"/>
      <c r="AK2077" s="6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</row>
    <row r="2078" spans="8:47" x14ac:dyDescent="0.2">
      <c r="H2078" s="84"/>
      <c r="AE2078" s="47"/>
      <c r="AF2078" s="10"/>
      <c r="AG2078" s="11"/>
      <c r="AH2078" s="10"/>
      <c r="AI2078" s="10"/>
      <c r="AJ2078" s="10"/>
      <c r="AK2078" s="6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</row>
    <row r="2079" spans="8:47" x14ac:dyDescent="0.2">
      <c r="H2079" s="84"/>
      <c r="AE2079" s="47"/>
      <c r="AF2079" s="10"/>
      <c r="AG2079" s="11"/>
      <c r="AH2079" s="10"/>
      <c r="AI2079" s="10"/>
      <c r="AJ2079" s="10"/>
      <c r="AK2079" s="6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</row>
    <row r="2080" spans="8:47" x14ac:dyDescent="0.2">
      <c r="H2080" s="84"/>
      <c r="AE2080" s="47"/>
      <c r="AF2080" s="10"/>
      <c r="AG2080" s="11"/>
      <c r="AH2080" s="10"/>
      <c r="AI2080" s="10"/>
      <c r="AJ2080" s="10"/>
      <c r="AK2080" s="6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</row>
    <row r="2081" spans="8:47" x14ac:dyDescent="0.2">
      <c r="H2081" s="84"/>
      <c r="AE2081" s="47"/>
      <c r="AF2081" s="10"/>
      <c r="AG2081" s="11"/>
      <c r="AH2081" s="10"/>
      <c r="AI2081" s="10"/>
      <c r="AJ2081" s="10"/>
      <c r="AK2081" s="6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</row>
    <row r="2082" spans="8:47" x14ac:dyDescent="0.2">
      <c r="H2082" s="84"/>
      <c r="AE2082" s="47"/>
      <c r="AF2082" s="10"/>
      <c r="AG2082" s="11"/>
      <c r="AH2082" s="10"/>
      <c r="AI2082" s="10"/>
      <c r="AJ2082" s="10"/>
      <c r="AK2082" s="6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</row>
    <row r="2083" spans="8:47" x14ac:dyDescent="0.2">
      <c r="H2083" s="84"/>
      <c r="AE2083" s="47"/>
      <c r="AF2083" s="10"/>
      <c r="AG2083" s="11"/>
      <c r="AH2083" s="10"/>
      <c r="AI2083" s="10"/>
      <c r="AJ2083" s="10"/>
      <c r="AK2083" s="6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</row>
    <row r="2084" spans="8:47" x14ac:dyDescent="0.2">
      <c r="H2084" s="84"/>
      <c r="AE2084" s="47"/>
      <c r="AF2084" s="10"/>
      <c r="AG2084" s="11"/>
      <c r="AH2084" s="10"/>
      <c r="AI2084" s="10"/>
      <c r="AJ2084" s="10"/>
      <c r="AK2084" s="6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</row>
    <row r="2085" spans="8:47" x14ac:dyDescent="0.2">
      <c r="H2085" s="84"/>
      <c r="AE2085" s="47"/>
      <c r="AF2085" s="10"/>
      <c r="AG2085" s="11"/>
      <c r="AH2085" s="10"/>
      <c r="AI2085" s="10"/>
      <c r="AJ2085" s="10"/>
      <c r="AK2085" s="6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</row>
    <row r="2086" spans="8:47" x14ac:dyDescent="0.2">
      <c r="H2086" s="84"/>
      <c r="AE2086" s="47"/>
      <c r="AF2086" s="10"/>
      <c r="AG2086" s="11"/>
      <c r="AH2086" s="10"/>
      <c r="AI2086" s="10"/>
      <c r="AJ2086" s="10"/>
      <c r="AK2086" s="6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</row>
    <row r="2087" spans="8:47" x14ac:dyDescent="0.2">
      <c r="H2087" s="84"/>
      <c r="AE2087" s="47"/>
      <c r="AF2087" s="10"/>
      <c r="AG2087" s="11"/>
      <c r="AH2087" s="10"/>
      <c r="AI2087" s="10"/>
      <c r="AJ2087" s="10"/>
      <c r="AK2087" s="6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</row>
    <row r="2088" spans="8:47" x14ac:dyDescent="0.2">
      <c r="H2088" s="84"/>
      <c r="AE2088" s="47"/>
      <c r="AF2088" s="10"/>
      <c r="AG2088" s="11"/>
      <c r="AH2088" s="10"/>
      <c r="AI2088" s="10"/>
      <c r="AJ2088" s="10"/>
      <c r="AK2088" s="6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</row>
    <row r="2089" spans="8:47" x14ac:dyDescent="0.2">
      <c r="H2089" s="84"/>
      <c r="AE2089" s="47"/>
      <c r="AF2089" s="10"/>
      <c r="AG2089" s="11"/>
      <c r="AH2089" s="10"/>
      <c r="AI2089" s="10"/>
      <c r="AJ2089" s="10"/>
      <c r="AK2089" s="6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</row>
    <row r="2090" spans="8:47" x14ac:dyDescent="0.2">
      <c r="H2090" s="84"/>
      <c r="AE2090" s="47"/>
      <c r="AF2090" s="10"/>
      <c r="AG2090" s="11"/>
      <c r="AH2090" s="10"/>
      <c r="AI2090" s="10"/>
      <c r="AJ2090" s="10"/>
      <c r="AK2090" s="6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</row>
    <row r="2091" spans="8:47" x14ac:dyDescent="0.2">
      <c r="H2091" s="84"/>
      <c r="AE2091" s="47"/>
      <c r="AF2091" s="10"/>
      <c r="AG2091" s="11"/>
      <c r="AH2091" s="10"/>
      <c r="AI2091" s="10"/>
      <c r="AJ2091" s="10"/>
      <c r="AK2091" s="6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</row>
    <row r="2092" spans="8:47" x14ac:dyDescent="0.2">
      <c r="H2092" s="84"/>
      <c r="AE2092" s="47"/>
      <c r="AF2092" s="10"/>
      <c r="AG2092" s="11"/>
      <c r="AH2092" s="10"/>
      <c r="AI2092" s="10"/>
      <c r="AJ2092" s="10"/>
      <c r="AK2092" s="6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</row>
    <row r="2093" spans="8:47" x14ac:dyDescent="0.2">
      <c r="H2093" s="84"/>
      <c r="AE2093" s="47"/>
      <c r="AF2093" s="10"/>
      <c r="AG2093" s="11"/>
      <c r="AH2093" s="10"/>
      <c r="AI2093" s="10"/>
      <c r="AJ2093" s="10"/>
      <c r="AK2093" s="6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</row>
    <row r="2094" spans="8:47" x14ac:dyDescent="0.2">
      <c r="H2094" s="84"/>
      <c r="AE2094" s="47"/>
      <c r="AF2094" s="10"/>
      <c r="AG2094" s="11"/>
      <c r="AH2094" s="10"/>
      <c r="AI2094" s="10"/>
      <c r="AJ2094" s="10"/>
      <c r="AK2094" s="6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</row>
    <row r="2095" spans="8:47" x14ac:dyDescent="0.2">
      <c r="H2095" s="84"/>
      <c r="AE2095" s="47"/>
      <c r="AF2095" s="10"/>
      <c r="AG2095" s="11"/>
      <c r="AH2095" s="10"/>
      <c r="AI2095" s="10"/>
      <c r="AJ2095" s="10"/>
      <c r="AK2095" s="6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</row>
    <row r="2096" spans="8:47" x14ac:dyDescent="0.2">
      <c r="H2096" s="84"/>
      <c r="AE2096" s="47"/>
      <c r="AF2096" s="10"/>
      <c r="AG2096" s="11"/>
      <c r="AH2096" s="10"/>
      <c r="AI2096" s="10"/>
      <c r="AJ2096" s="10"/>
      <c r="AK2096" s="6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</row>
    <row r="2097" spans="8:47" x14ac:dyDescent="0.2">
      <c r="H2097" s="84"/>
      <c r="AE2097" s="47"/>
      <c r="AF2097" s="10"/>
      <c r="AG2097" s="11"/>
      <c r="AH2097" s="10"/>
      <c r="AI2097" s="10"/>
      <c r="AJ2097" s="10"/>
      <c r="AK2097" s="6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</row>
    <row r="2098" spans="8:47" x14ac:dyDescent="0.2">
      <c r="H2098" s="84"/>
      <c r="AE2098" s="47"/>
      <c r="AF2098" s="10"/>
      <c r="AG2098" s="11"/>
      <c r="AH2098" s="10"/>
      <c r="AI2098" s="10"/>
      <c r="AJ2098" s="10"/>
      <c r="AK2098" s="6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</row>
    <row r="2099" spans="8:47" x14ac:dyDescent="0.2">
      <c r="H2099" s="84"/>
      <c r="AE2099" s="47"/>
      <c r="AF2099" s="10"/>
      <c r="AG2099" s="11"/>
      <c r="AH2099" s="10"/>
      <c r="AI2099" s="10"/>
      <c r="AJ2099" s="10"/>
      <c r="AK2099" s="6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</row>
    <row r="2100" spans="8:47" x14ac:dyDescent="0.2">
      <c r="H2100" s="84"/>
      <c r="AE2100" s="47"/>
      <c r="AF2100" s="10"/>
      <c r="AG2100" s="11"/>
      <c r="AH2100" s="10"/>
      <c r="AI2100" s="10"/>
      <c r="AJ2100" s="10"/>
      <c r="AK2100" s="6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</row>
    <row r="2101" spans="8:47" x14ac:dyDescent="0.2">
      <c r="H2101" s="84"/>
      <c r="AE2101" s="47"/>
      <c r="AF2101" s="10"/>
      <c r="AG2101" s="11"/>
      <c r="AH2101" s="10"/>
      <c r="AI2101" s="10"/>
      <c r="AJ2101" s="10"/>
      <c r="AK2101" s="6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</row>
    <row r="2102" spans="8:47" x14ac:dyDescent="0.2">
      <c r="H2102" s="84"/>
      <c r="AE2102" s="47"/>
      <c r="AF2102" s="10"/>
      <c r="AG2102" s="11"/>
      <c r="AH2102" s="10"/>
      <c r="AI2102" s="10"/>
      <c r="AJ2102" s="10"/>
      <c r="AK2102" s="6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</row>
    <row r="2103" spans="8:47" x14ac:dyDescent="0.2">
      <c r="H2103" s="84"/>
      <c r="AE2103" s="47"/>
      <c r="AF2103" s="10"/>
      <c r="AG2103" s="11"/>
      <c r="AH2103" s="10"/>
      <c r="AI2103" s="10"/>
      <c r="AJ2103" s="10"/>
      <c r="AK2103" s="6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</row>
    <row r="2104" spans="8:47" x14ac:dyDescent="0.2">
      <c r="H2104" s="84"/>
      <c r="AE2104" s="47"/>
      <c r="AF2104" s="10"/>
      <c r="AG2104" s="11"/>
      <c r="AH2104" s="10"/>
      <c r="AI2104" s="10"/>
      <c r="AJ2104" s="10"/>
      <c r="AK2104" s="6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</row>
    <row r="2105" spans="8:47" x14ac:dyDescent="0.2">
      <c r="H2105" s="84"/>
      <c r="AE2105" s="47"/>
      <c r="AF2105" s="10"/>
      <c r="AG2105" s="11"/>
      <c r="AH2105" s="10"/>
      <c r="AI2105" s="10"/>
      <c r="AJ2105" s="10"/>
      <c r="AK2105" s="6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</row>
    <row r="2106" spans="8:47" x14ac:dyDescent="0.2">
      <c r="H2106" s="84"/>
      <c r="AE2106" s="47"/>
      <c r="AF2106" s="10"/>
      <c r="AG2106" s="11"/>
      <c r="AH2106" s="10"/>
      <c r="AI2106" s="10"/>
      <c r="AJ2106" s="10"/>
      <c r="AK2106" s="6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</row>
    <row r="2107" spans="8:47" x14ac:dyDescent="0.2">
      <c r="H2107" s="84"/>
      <c r="AE2107" s="47"/>
      <c r="AF2107" s="10"/>
      <c r="AG2107" s="11"/>
      <c r="AH2107" s="10"/>
      <c r="AI2107" s="10"/>
      <c r="AJ2107" s="10"/>
      <c r="AK2107" s="6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</row>
    <row r="2108" spans="8:47" x14ac:dyDescent="0.2">
      <c r="H2108" s="84"/>
      <c r="AE2108" s="47"/>
      <c r="AF2108" s="10"/>
      <c r="AG2108" s="11"/>
      <c r="AH2108" s="10"/>
      <c r="AI2108" s="10"/>
      <c r="AJ2108" s="10"/>
      <c r="AK2108" s="6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</row>
    <row r="2109" spans="8:47" x14ac:dyDescent="0.2">
      <c r="H2109" s="84"/>
      <c r="AE2109" s="47"/>
      <c r="AF2109" s="10"/>
      <c r="AG2109" s="11"/>
      <c r="AH2109" s="10"/>
      <c r="AI2109" s="10"/>
      <c r="AJ2109" s="10"/>
      <c r="AK2109" s="6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</row>
    <row r="2110" spans="8:47" x14ac:dyDescent="0.2">
      <c r="H2110" s="84"/>
      <c r="AE2110" s="47"/>
      <c r="AF2110" s="10"/>
      <c r="AG2110" s="11"/>
      <c r="AH2110" s="10"/>
      <c r="AI2110" s="10"/>
      <c r="AJ2110" s="10"/>
      <c r="AK2110" s="6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</row>
    <row r="2111" spans="8:47" x14ac:dyDescent="0.2">
      <c r="H2111" s="84"/>
      <c r="AE2111" s="47"/>
      <c r="AF2111" s="10"/>
      <c r="AG2111" s="11"/>
      <c r="AH2111" s="10"/>
      <c r="AI2111" s="10"/>
      <c r="AJ2111" s="10"/>
      <c r="AK2111" s="6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</row>
    <row r="2112" spans="8:47" x14ac:dyDescent="0.2">
      <c r="H2112" s="84"/>
      <c r="AE2112" s="47"/>
      <c r="AF2112" s="10"/>
      <c r="AG2112" s="11"/>
      <c r="AH2112" s="10"/>
      <c r="AI2112" s="10"/>
      <c r="AJ2112" s="10"/>
      <c r="AK2112" s="6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</row>
    <row r="2113" spans="8:47" x14ac:dyDescent="0.2">
      <c r="H2113" s="84"/>
      <c r="AE2113" s="47"/>
      <c r="AF2113" s="10"/>
      <c r="AG2113" s="11"/>
      <c r="AH2113" s="10"/>
      <c r="AI2113" s="10"/>
      <c r="AJ2113" s="10"/>
      <c r="AK2113" s="6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</row>
    <row r="2114" spans="8:47" x14ac:dyDescent="0.2">
      <c r="H2114" s="84"/>
      <c r="AE2114" s="47"/>
      <c r="AF2114" s="10"/>
      <c r="AG2114" s="11"/>
      <c r="AH2114" s="10"/>
      <c r="AI2114" s="10"/>
      <c r="AJ2114" s="10"/>
      <c r="AK2114" s="6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</row>
    <row r="2115" spans="8:47" x14ac:dyDescent="0.2">
      <c r="H2115" s="84"/>
      <c r="AE2115" s="47"/>
      <c r="AF2115" s="10"/>
      <c r="AG2115" s="11"/>
      <c r="AH2115" s="10"/>
      <c r="AI2115" s="10"/>
      <c r="AJ2115" s="10"/>
      <c r="AK2115" s="6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</row>
    <row r="2116" spans="8:47" x14ac:dyDescent="0.2">
      <c r="H2116" s="84"/>
      <c r="AE2116" s="47"/>
      <c r="AF2116" s="10"/>
      <c r="AG2116" s="11"/>
      <c r="AH2116" s="10"/>
      <c r="AI2116" s="10"/>
      <c r="AJ2116" s="10"/>
      <c r="AK2116" s="6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</row>
    <row r="2117" spans="8:47" x14ac:dyDescent="0.2">
      <c r="H2117" s="84"/>
      <c r="AE2117" s="47"/>
      <c r="AF2117" s="10"/>
      <c r="AG2117" s="11"/>
      <c r="AH2117" s="10"/>
      <c r="AI2117" s="10"/>
      <c r="AJ2117" s="10"/>
      <c r="AK2117" s="6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</row>
    <row r="2118" spans="8:47" x14ac:dyDescent="0.2">
      <c r="H2118" s="84"/>
      <c r="AE2118" s="47"/>
      <c r="AF2118" s="10"/>
      <c r="AG2118" s="11"/>
      <c r="AH2118" s="10"/>
      <c r="AI2118" s="10"/>
      <c r="AJ2118" s="10"/>
      <c r="AK2118" s="6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</row>
    <row r="2119" spans="8:47" x14ac:dyDescent="0.2">
      <c r="H2119" s="84"/>
      <c r="AE2119" s="47"/>
      <c r="AF2119" s="10"/>
      <c r="AG2119" s="11"/>
      <c r="AH2119" s="10"/>
      <c r="AI2119" s="10"/>
      <c r="AJ2119" s="10"/>
      <c r="AK2119" s="6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</row>
    <row r="2120" spans="8:47" x14ac:dyDescent="0.2">
      <c r="H2120" s="84"/>
      <c r="AE2120" s="47"/>
      <c r="AF2120" s="10"/>
      <c r="AG2120" s="11"/>
      <c r="AH2120" s="10"/>
      <c r="AI2120" s="10"/>
      <c r="AJ2120" s="10"/>
      <c r="AK2120" s="6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</row>
    <row r="2121" spans="8:47" x14ac:dyDescent="0.2">
      <c r="H2121" s="84"/>
      <c r="AE2121" s="47"/>
      <c r="AF2121" s="10"/>
      <c r="AG2121" s="11"/>
      <c r="AH2121" s="10"/>
      <c r="AI2121" s="10"/>
      <c r="AJ2121" s="10"/>
      <c r="AK2121" s="6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</row>
    <row r="2122" spans="8:47" x14ac:dyDescent="0.2">
      <c r="H2122" s="84"/>
      <c r="AE2122" s="47"/>
      <c r="AF2122" s="10"/>
      <c r="AG2122" s="11"/>
      <c r="AH2122" s="10"/>
      <c r="AI2122" s="10"/>
      <c r="AJ2122" s="10"/>
      <c r="AK2122" s="6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</row>
    <row r="2123" spans="8:47" x14ac:dyDescent="0.2">
      <c r="H2123" s="84"/>
      <c r="AE2123" s="47"/>
      <c r="AF2123" s="10"/>
      <c r="AG2123" s="11"/>
      <c r="AH2123" s="10"/>
      <c r="AI2123" s="10"/>
      <c r="AJ2123" s="10"/>
      <c r="AK2123" s="6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</row>
    <row r="2124" spans="8:47" x14ac:dyDescent="0.2">
      <c r="H2124" s="84"/>
      <c r="AE2124" s="47"/>
      <c r="AF2124" s="10"/>
      <c r="AG2124" s="11"/>
      <c r="AH2124" s="10"/>
      <c r="AI2124" s="10"/>
      <c r="AJ2124" s="10"/>
      <c r="AK2124" s="6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</row>
    <row r="2125" spans="8:47" x14ac:dyDescent="0.2">
      <c r="H2125" s="84"/>
      <c r="AE2125" s="47"/>
      <c r="AF2125" s="10"/>
      <c r="AG2125" s="11"/>
      <c r="AH2125" s="10"/>
      <c r="AI2125" s="10"/>
      <c r="AJ2125" s="10"/>
      <c r="AK2125" s="6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</row>
    <row r="2126" spans="8:47" x14ac:dyDescent="0.2">
      <c r="H2126" s="84"/>
      <c r="AE2126" s="47"/>
      <c r="AF2126" s="10"/>
      <c r="AG2126" s="11"/>
      <c r="AH2126" s="10"/>
      <c r="AI2126" s="10"/>
      <c r="AJ2126" s="10"/>
      <c r="AK2126" s="6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</row>
    <row r="2127" spans="8:47" x14ac:dyDescent="0.2">
      <c r="H2127" s="84"/>
      <c r="AE2127" s="47"/>
      <c r="AF2127" s="10"/>
      <c r="AG2127" s="11"/>
      <c r="AH2127" s="10"/>
      <c r="AI2127" s="10"/>
      <c r="AJ2127" s="10"/>
      <c r="AK2127" s="6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</row>
    <row r="2128" spans="8:47" x14ac:dyDescent="0.2">
      <c r="H2128" s="84"/>
      <c r="AE2128" s="47"/>
      <c r="AF2128" s="10"/>
      <c r="AG2128" s="11"/>
      <c r="AH2128" s="10"/>
      <c r="AI2128" s="10"/>
      <c r="AJ2128" s="10"/>
      <c r="AK2128" s="6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</row>
    <row r="2129" spans="8:47" x14ac:dyDescent="0.2">
      <c r="H2129" s="84"/>
      <c r="AE2129" s="47"/>
      <c r="AF2129" s="10"/>
      <c r="AG2129" s="11"/>
      <c r="AH2129" s="10"/>
      <c r="AI2129" s="10"/>
      <c r="AJ2129" s="10"/>
      <c r="AK2129" s="6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</row>
    <row r="2130" spans="8:47" x14ac:dyDescent="0.2">
      <c r="H2130" s="84"/>
      <c r="AE2130" s="47"/>
      <c r="AF2130" s="10"/>
      <c r="AG2130" s="11"/>
      <c r="AH2130" s="10"/>
      <c r="AI2130" s="10"/>
      <c r="AJ2130" s="10"/>
      <c r="AK2130" s="6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</row>
    <row r="2131" spans="8:47" x14ac:dyDescent="0.2">
      <c r="H2131" s="84"/>
      <c r="AE2131" s="47"/>
      <c r="AF2131" s="10"/>
      <c r="AG2131" s="11"/>
      <c r="AH2131" s="10"/>
      <c r="AI2131" s="10"/>
      <c r="AJ2131" s="10"/>
      <c r="AK2131" s="6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</row>
    <row r="2132" spans="8:47" x14ac:dyDescent="0.2">
      <c r="H2132" s="84"/>
      <c r="AE2132" s="47"/>
      <c r="AF2132" s="10"/>
      <c r="AG2132" s="11"/>
      <c r="AH2132" s="10"/>
      <c r="AI2132" s="10"/>
      <c r="AJ2132" s="10"/>
      <c r="AK2132" s="6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</row>
    <row r="2133" spans="8:47" x14ac:dyDescent="0.2">
      <c r="H2133" s="84"/>
      <c r="AE2133" s="47"/>
      <c r="AF2133" s="10"/>
      <c r="AG2133" s="11"/>
      <c r="AH2133" s="10"/>
      <c r="AI2133" s="10"/>
      <c r="AJ2133" s="10"/>
      <c r="AK2133" s="6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</row>
    <row r="2134" spans="8:47" x14ac:dyDescent="0.2">
      <c r="H2134" s="84"/>
      <c r="AE2134" s="47"/>
      <c r="AF2134" s="10"/>
      <c r="AG2134" s="11"/>
      <c r="AH2134" s="10"/>
      <c r="AI2134" s="10"/>
      <c r="AJ2134" s="10"/>
      <c r="AK2134" s="6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</row>
    <row r="2135" spans="8:47" x14ac:dyDescent="0.2">
      <c r="H2135" s="84"/>
      <c r="AE2135" s="47"/>
      <c r="AF2135" s="10"/>
      <c r="AG2135" s="11"/>
      <c r="AH2135" s="10"/>
      <c r="AI2135" s="10"/>
      <c r="AJ2135" s="10"/>
      <c r="AK2135" s="6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</row>
    <row r="2136" spans="8:47" x14ac:dyDescent="0.2">
      <c r="H2136" s="84"/>
      <c r="AE2136" s="47"/>
      <c r="AF2136" s="10"/>
      <c r="AG2136" s="11"/>
      <c r="AH2136" s="10"/>
      <c r="AI2136" s="10"/>
      <c r="AJ2136" s="10"/>
      <c r="AK2136" s="6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</row>
    <row r="2137" spans="8:47" x14ac:dyDescent="0.2">
      <c r="H2137" s="84"/>
      <c r="AE2137" s="47"/>
      <c r="AF2137" s="10"/>
      <c r="AG2137" s="11"/>
      <c r="AH2137" s="10"/>
      <c r="AI2137" s="10"/>
      <c r="AJ2137" s="10"/>
      <c r="AK2137" s="6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</row>
    <row r="2138" spans="8:47" x14ac:dyDescent="0.2">
      <c r="H2138" s="84"/>
      <c r="AE2138" s="47"/>
      <c r="AF2138" s="10"/>
      <c r="AG2138" s="11"/>
      <c r="AH2138" s="10"/>
      <c r="AI2138" s="10"/>
      <c r="AJ2138" s="10"/>
      <c r="AK2138" s="6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</row>
    <row r="2139" spans="8:47" x14ac:dyDescent="0.2">
      <c r="H2139" s="84"/>
      <c r="AE2139" s="47"/>
      <c r="AF2139" s="10"/>
      <c r="AG2139" s="11"/>
      <c r="AH2139" s="10"/>
      <c r="AI2139" s="10"/>
      <c r="AJ2139" s="10"/>
      <c r="AK2139" s="6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</row>
    <row r="2140" spans="8:47" x14ac:dyDescent="0.2">
      <c r="H2140" s="84"/>
      <c r="AE2140" s="47"/>
      <c r="AF2140" s="10"/>
      <c r="AG2140" s="11"/>
      <c r="AH2140" s="10"/>
      <c r="AI2140" s="10"/>
      <c r="AJ2140" s="10"/>
      <c r="AK2140" s="6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</row>
    <row r="2141" spans="8:47" x14ac:dyDescent="0.2">
      <c r="H2141" s="84"/>
      <c r="AE2141" s="47"/>
      <c r="AF2141" s="10"/>
      <c r="AG2141" s="11"/>
      <c r="AH2141" s="10"/>
      <c r="AI2141" s="10"/>
      <c r="AJ2141" s="10"/>
      <c r="AK2141" s="6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</row>
    <row r="2142" spans="8:47" x14ac:dyDescent="0.2">
      <c r="H2142" s="84"/>
      <c r="AE2142" s="47"/>
      <c r="AF2142" s="10"/>
      <c r="AG2142" s="11"/>
      <c r="AH2142" s="10"/>
      <c r="AI2142" s="10"/>
      <c r="AJ2142" s="10"/>
      <c r="AK2142" s="6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</row>
    <row r="2143" spans="8:47" x14ac:dyDescent="0.2">
      <c r="H2143" s="84"/>
      <c r="AE2143" s="47"/>
      <c r="AF2143" s="10"/>
      <c r="AG2143" s="11"/>
      <c r="AH2143" s="10"/>
      <c r="AI2143" s="10"/>
      <c r="AJ2143" s="10"/>
      <c r="AK2143" s="6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</row>
    <row r="2144" spans="8:47" x14ac:dyDescent="0.2">
      <c r="H2144" s="84"/>
      <c r="AE2144" s="47"/>
      <c r="AF2144" s="10"/>
      <c r="AG2144" s="11"/>
      <c r="AH2144" s="10"/>
      <c r="AI2144" s="10"/>
      <c r="AJ2144" s="10"/>
      <c r="AK2144" s="6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</row>
    <row r="2145" spans="8:47" x14ac:dyDescent="0.2">
      <c r="H2145" s="84"/>
      <c r="AE2145" s="47"/>
      <c r="AF2145" s="10"/>
      <c r="AG2145" s="11"/>
      <c r="AH2145" s="10"/>
      <c r="AI2145" s="10"/>
      <c r="AJ2145" s="10"/>
      <c r="AK2145" s="6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</row>
    <row r="2146" spans="8:47" x14ac:dyDescent="0.2">
      <c r="H2146" s="84"/>
      <c r="AE2146" s="47"/>
      <c r="AF2146" s="10"/>
      <c r="AG2146" s="11"/>
      <c r="AH2146" s="10"/>
      <c r="AI2146" s="10"/>
      <c r="AJ2146" s="10"/>
      <c r="AK2146" s="6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</row>
    <row r="2147" spans="8:47" x14ac:dyDescent="0.2">
      <c r="H2147" s="84"/>
      <c r="AE2147" s="47"/>
      <c r="AF2147" s="10"/>
      <c r="AG2147" s="11"/>
      <c r="AH2147" s="10"/>
      <c r="AI2147" s="10"/>
      <c r="AJ2147" s="10"/>
      <c r="AK2147" s="6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</row>
    <row r="2148" spans="8:47" x14ac:dyDescent="0.2">
      <c r="H2148" s="84"/>
      <c r="AE2148" s="47"/>
      <c r="AF2148" s="10"/>
      <c r="AG2148" s="11"/>
      <c r="AH2148" s="10"/>
      <c r="AI2148" s="10"/>
      <c r="AJ2148" s="10"/>
      <c r="AK2148" s="6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</row>
    <row r="2149" spans="8:47" x14ac:dyDescent="0.2">
      <c r="H2149" s="84"/>
      <c r="AE2149" s="47"/>
      <c r="AF2149" s="10"/>
      <c r="AG2149" s="11"/>
      <c r="AH2149" s="10"/>
      <c r="AI2149" s="10"/>
      <c r="AJ2149" s="10"/>
      <c r="AK2149" s="6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</row>
    <row r="2150" spans="8:47" x14ac:dyDescent="0.2">
      <c r="H2150" s="84"/>
      <c r="AE2150" s="47"/>
      <c r="AF2150" s="10"/>
      <c r="AG2150" s="11"/>
      <c r="AH2150" s="10"/>
      <c r="AI2150" s="10"/>
      <c r="AJ2150" s="10"/>
      <c r="AK2150" s="6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</row>
    <row r="2151" spans="8:47" x14ac:dyDescent="0.2">
      <c r="H2151" s="84"/>
      <c r="AE2151" s="47"/>
      <c r="AF2151" s="10"/>
      <c r="AG2151" s="11"/>
      <c r="AH2151" s="10"/>
      <c r="AI2151" s="10"/>
      <c r="AJ2151" s="10"/>
      <c r="AK2151" s="6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</row>
    <row r="2152" spans="8:47" x14ac:dyDescent="0.2">
      <c r="H2152" s="84"/>
      <c r="AE2152" s="47"/>
      <c r="AF2152" s="10"/>
      <c r="AG2152" s="11"/>
      <c r="AH2152" s="10"/>
      <c r="AI2152" s="10"/>
      <c r="AJ2152" s="10"/>
      <c r="AK2152" s="6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</row>
    <row r="2153" spans="8:47" x14ac:dyDescent="0.2">
      <c r="H2153" s="84"/>
      <c r="AE2153" s="47"/>
      <c r="AF2153" s="10"/>
      <c r="AG2153" s="11"/>
      <c r="AH2153" s="10"/>
      <c r="AI2153" s="10"/>
      <c r="AJ2153" s="10"/>
      <c r="AK2153" s="6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</row>
    <row r="2154" spans="8:47" x14ac:dyDescent="0.2">
      <c r="H2154" s="84"/>
      <c r="AE2154" s="47"/>
      <c r="AF2154" s="10"/>
      <c r="AG2154" s="11"/>
      <c r="AH2154" s="10"/>
      <c r="AI2154" s="10"/>
      <c r="AJ2154" s="10"/>
      <c r="AK2154" s="6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</row>
    <row r="2155" spans="8:47" x14ac:dyDescent="0.2">
      <c r="H2155" s="84"/>
      <c r="AE2155" s="47"/>
      <c r="AF2155" s="10"/>
      <c r="AG2155" s="11"/>
      <c r="AH2155" s="10"/>
      <c r="AI2155" s="10"/>
      <c r="AJ2155" s="10"/>
      <c r="AK2155" s="6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</row>
    <row r="2156" spans="8:47" x14ac:dyDescent="0.2">
      <c r="H2156" s="84"/>
      <c r="AE2156" s="47"/>
      <c r="AF2156" s="10"/>
      <c r="AG2156" s="11"/>
      <c r="AH2156" s="10"/>
      <c r="AI2156" s="10"/>
      <c r="AJ2156" s="10"/>
      <c r="AK2156" s="6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</row>
    <row r="2157" spans="8:47" x14ac:dyDescent="0.2">
      <c r="H2157" s="84"/>
      <c r="AE2157" s="47"/>
      <c r="AF2157" s="10"/>
      <c r="AG2157" s="11"/>
      <c r="AH2157" s="10"/>
      <c r="AI2157" s="10"/>
      <c r="AJ2157" s="10"/>
      <c r="AK2157" s="6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</row>
    <row r="2158" spans="8:47" x14ac:dyDescent="0.2">
      <c r="H2158" s="84"/>
      <c r="AE2158" s="47"/>
      <c r="AF2158" s="10"/>
      <c r="AG2158" s="11"/>
      <c r="AH2158" s="10"/>
      <c r="AI2158" s="10"/>
      <c r="AJ2158" s="10"/>
      <c r="AK2158" s="6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</row>
    <row r="2159" spans="8:47" x14ac:dyDescent="0.2">
      <c r="H2159" s="84"/>
      <c r="AE2159" s="47"/>
      <c r="AF2159" s="10"/>
      <c r="AG2159" s="11"/>
      <c r="AH2159" s="10"/>
      <c r="AI2159" s="10"/>
      <c r="AJ2159" s="10"/>
      <c r="AK2159" s="6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</row>
    <row r="2160" spans="8:47" x14ac:dyDescent="0.2">
      <c r="H2160" s="84"/>
      <c r="AE2160" s="47"/>
      <c r="AF2160" s="10"/>
      <c r="AG2160" s="11"/>
      <c r="AH2160" s="10"/>
      <c r="AI2160" s="10"/>
      <c r="AJ2160" s="10"/>
      <c r="AK2160" s="6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</row>
    <row r="2161" spans="8:47" x14ac:dyDescent="0.2">
      <c r="H2161" s="84"/>
      <c r="AE2161" s="47"/>
      <c r="AF2161" s="10"/>
      <c r="AG2161" s="11"/>
      <c r="AH2161" s="10"/>
      <c r="AI2161" s="10"/>
      <c r="AJ2161" s="10"/>
      <c r="AK2161" s="6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</row>
    <row r="2162" spans="8:47" x14ac:dyDescent="0.2">
      <c r="H2162" s="84"/>
      <c r="AE2162" s="47"/>
      <c r="AF2162" s="10"/>
      <c r="AG2162" s="11"/>
      <c r="AH2162" s="10"/>
      <c r="AI2162" s="10"/>
      <c r="AJ2162" s="10"/>
      <c r="AK2162" s="6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</row>
    <row r="2163" spans="8:47" x14ac:dyDescent="0.2">
      <c r="H2163" s="84"/>
      <c r="AE2163" s="47"/>
      <c r="AF2163" s="10"/>
      <c r="AG2163" s="11"/>
      <c r="AH2163" s="10"/>
      <c r="AI2163" s="10"/>
      <c r="AJ2163" s="10"/>
      <c r="AK2163" s="6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</row>
    <row r="2164" spans="8:47" x14ac:dyDescent="0.2">
      <c r="H2164" s="84"/>
      <c r="AE2164" s="47"/>
      <c r="AF2164" s="10"/>
      <c r="AG2164" s="11"/>
      <c r="AH2164" s="10"/>
      <c r="AI2164" s="10"/>
      <c r="AJ2164" s="10"/>
      <c r="AK2164" s="6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</row>
    <row r="2165" spans="8:47" x14ac:dyDescent="0.2">
      <c r="H2165" s="84"/>
      <c r="AE2165" s="47"/>
      <c r="AF2165" s="10"/>
      <c r="AG2165" s="11"/>
      <c r="AH2165" s="10"/>
      <c r="AI2165" s="10"/>
      <c r="AJ2165" s="10"/>
      <c r="AK2165" s="6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</row>
    <row r="2166" spans="8:47" x14ac:dyDescent="0.2">
      <c r="H2166" s="84"/>
      <c r="AE2166" s="47"/>
      <c r="AF2166" s="10"/>
      <c r="AG2166" s="11"/>
      <c r="AH2166" s="10"/>
      <c r="AI2166" s="10"/>
      <c r="AJ2166" s="10"/>
      <c r="AK2166" s="6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</row>
    <row r="2167" spans="8:47" x14ac:dyDescent="0.2">
      <c r="H2167" s="84"/>
      <c r="AE2167" s="47"/>
      <c r="AF2167" s="10"/>
      <c r="AG2167" s="11"/>
      <c r="AH2167" s="10"/>
      <c r="AI2167" s="10"/>
      <c r="AJ2167" s="10"/>
      <c r="AK2167" s="6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</row>
    <row r="2168" spans="8:47" x14ac:dyDescent="0.2">
      <c r="H2168" s="84"/>
      <c r="AE2168" s="47"/>
      <c r="AF2168" s="10"/>
      <c r="AG2168" s="11"/>
      <c r="AH2168" s="10"/>
      <c r="AI2168" s="10"/>
      <c r="AJ2168" s="10"/>
      <c r="AK2168" s="6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</row>
    <row r="2169" spans="8:47" x14ac:dyDescent="0.2">
      <c r="H2169" s="84"/>
      <c r="AE2169" s="47"/>
      <c r="AF2169" s="10"/>
      <c r="AG2169" s="11"/>
      <c r="AH2169" s="10"/>
      <c r="AI2169" s="10"/>
      <c r="AJ2169" s="10"/>
      <c r="AK2169" s="6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</row>
    <row r="2170" spans="8:47" x14ac:dyDescent="0.2">
      <c r="H2170" s="84"/>
      <c r="AE2170" s="47"/>
      <c r="AF2170" s="10"/>
      <c r="AG2170" s="11"/>
      <c r="AH2170" s="10"/>
      <c r="AI2170" s="10"/>
      <c r="AJ2170" s="10"/>
      <c r="AK2170" s="6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</row>
    <row r="2171" spans="8:47" x14ac:dyDescent="0.2">
      <c r="H2171" s="84"/>
      <c r="AE2171" s="47"/>
      <c r="AF2171" s="10"/>
      <c r="AG2171" s="11"/>
      <c r="AH2171" s="10"/>
      <c r="AI2171" s="10"/>
      <c r="AJ2171" s="10"/>
      <c r="AK2171" s="6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</row>
    <row r="2172" spans="8:47" x14ac:dyDescent="0.2">
      <c r="H2172" s="84"/>
      <c r="AE2172" s="47"/>
      <c r="AF2172" s="10"/>
      <c r="AG2172" s="11"/>
      <c r="AH2172" s="10"/>
      <c r="AI2172" s="10"/>
      <c r="AJ2172" s="10"/>
      <c r="AK2172" s="6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</row>
    <row r="2173" spans="8:47" x14ac:dyDescent="0.2">
      <c r="H2173" s="84"/>
      <c r="AE2173" s="47"/>
      <c r="AF2173" s="10"/>
      <c r="AG2173" s="11"/>
      <c r="AH2173" s="10"/>
      <c r="AI2173" s="10"/>
      <c r="AJ2173" s="10"/>
      <c r="AK2173" s="6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</row>
    <row r="2174" spans="8:47" x14ac:dyDescent="0.2">
      <c r="H2174" s="84"/>
      <c r="AE2174" s="47"/>
      <c r="AF2174" s="10"/>
      <c r="AG2174" s="11"/>
      <c r="AH2174" s="10"/>
      <c r="AI2174" s="10"/>
      <c r="AJ2174" s="10"/>
      <c r="AK2174" s="6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</row>
    <row r="2175" spans="8:47" x14ac:dyDescent="0.2">
      <c r="H2175" s="84"/>
      <c r="AE2175" s="47"/>
      <c r="AF2175" s="10"/>
      <c r="AG2175" s="11"/>
      <c r="AH2175" s="10"/>
      <c r="AI2175" s="10"/>
      <c r="AJ2175" s="10"/>
      <c r="AK2175" s="6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</row>
    <row r="2176" spans="8:47" x14ac:dyDescent="0.2">
      <c r="H2176" s="84"/>
      <c r="AE2176" s="47"/>
      <c r="AF2176" s="10"/>
      <c r="AG2176" s="11"/>
      <c r="AH2176" s="10"/>
      <c r="AI2176" s="10"/>
      <c r="AJ2176" s="10"/>
      <c r="AK2176" s="6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</row>
    <row r="2177" spans="8:47" x14ac:dyDescent="0.2">
      <c r="H2177" s="84"/>
      <c r="AE2177" s="47"/>
      <c r="AF2177" s="10"/>
      <c r="AG2177" s="11"/>
      <c r="AH2177" s="10"/>
      <c r="AI2177" s="10"/>
      <c r="AJ2177" s="10"/>
      <c r="AK2177" s="6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</row>
    <row r="2178" spans="8:47" x14ac:dyDescent="0.2">
      <c r="H2178" s="84"/>
      <c r="AE2178" s="47"/>
      <c r="AF2178" s="10"/>
      <c r="AG2178" s="11"/>
      <c r="AH2178" s="10"/>
      <c r="AI2178" s="10"/>
      <c r="AJ2178" s="10"/>
      <c r="AK2178" s="6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</row>
    <row r="2179" spans="8:47" x14ac:dyDescent="0.2">
      <c r="H2179" s="84"/>
      <c r="AE2179" s="47"/>
      <c r="AF2179" s="10"/>
      <c r="AG2179" s="11"/>
      <c r="AH2179" s="10"/>
      <c r="AI2179" s="10"/>
      <c r="AJ2179" s="10"/>
      <c r="AK2179" s="6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</row>
    <row r="2180" spans="8:47" x14ac:dyDescent="0.2">
      <c r="H2180" s="84"/>
      <c r="AE2180" s="47"/>
      <c r="AF2180" s="10"/>
      <c r="AG2180" s="11"/>
      <c r="AH2180" s="10"/>
      <c r="AI2180" s="10"/>
      <c r="AJ2180" s="10"/>
      <c r="AK2180" s="6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</row>
    <row r="2181" spans="8:47" x14ac:dyDescent="0.2">
      <c r="H2181" s="84"/>
      <c r="AE2181" s="47"/>
      <c r="AF2181" s="10"/>
      <c r="AG2181" s="11"/>
      <c r="AH2181" s="10"/>
      <c r="AI2181" s="10"/>
      <c r="AJ2181" s="10"/>
      <c r="AK2181" s="6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</row>
    <row r="2182" spans="8:47" x14ac:dyDescent="0.2">
      <c r="H2182" s="84"/>
      <c r="AE2182" s="47"/>
      <c r="AF2182" s="10"/>
      <c r="AG2182" s="11"/>
      <c r="AH2182" s="10"/>
      <c r="AI2182" s="10"/>
      <c r="AJ2182" s="10"/>
      <c r="AK2182" s="6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</row>
    <row r="2183" spans="8:47" x14ac:dyDescent="0.2">
      <c r="H2183" s="84"/>
      <c r="AE2183" s="47"/>
      <c r="AF2183" s="10"/>
      <c r="AG2183" s="11"/>
      <c r="AH2183" s="10"/>
      <c r="AI2183" s="10"/>
      <c r="AJ2183" s="10"/>
      <c r="AK2183" s="6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</row>
    <row r="2184" spans="8:47" x14ac:dyDescent="0.2">
      <c r="H2184" s="84"/>
      <c r="AE2184" s="47"/>
      <c r="AF2184" s="10"/>
      <c r="AG2184" s="11"/>
      <c r="AH2184" s="10"/>
      <c r="AI2184" s="10"/>
      <c r="AJ2184" s="10"/>
      <c r="AK2184" s="6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</row>
    <row r="2185" spans="8:47" x14ac:dyDescent="0.2">
      <c r="H2185" s="84"/>
      <c r="AE2185" s="47"/>
      <c r="AF2185" s="10"/>
      <c r="AG2185" s="11"/>
      <c r="AH2185" s="10"/>
      <c r="AI2185" s="10"/>
      <c r="AJ2185" s="10"/>
      <c r="AK2185" s="6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</row>
    <row r="2186" spans="8:47" x14ac:dyDescent="0.2">
      <c r="H2186" s="84"/>
      <c r="AE2186" s="47"/>
      <c r="AF2186" s="10"/>
      <c r="AG2186" s="11"/>
      <c r="AH2186" s="10"/>
      <c r="AI2186" s="10"/>
      <c r="AJ2186" s="10"/>
      <c r="AK2186" s="6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</row>
    <row r="2187" spans="8:47" x14ac:dyDescent="0.2">
      <c r="H2187" s="84"/>
      <c r="AE2187" s="47"/>
      <c r="AF2187" s="10"/>
      <c r="AG2187" s="11"/>
      <c r="AH2187" s="10"/>
      <c r="AI2187" s="10"/>
      <c r="AJ2187" s="10"/>
      <c r="AK2187" s="6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</row>
    <row r="2188" spans="8:47" x14ac:dyDescent="0.2">
      <c r="H2188" s="84"/>
      <c r="AE2188" s="47"/>
      <c r="AF2188" s="10"/>
      <c r="AG2188" s="11"/>
      <c r="AH2188" s="10"/>
      <c r="AI2188" s="10"/>
      <c r="AJ2188" s="10"/>
      <c r="AK2188" s="6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</row>
    <row r="2189" spans="8:47" x14ac:dyDescent="0.2">
      <c r="H2189" s="84"/>
      <c r="AE2189" s="47"/>
      <c r="AF2189" s="10"/>
      <c r="AG2189" s="11"/>
      <c r="AH2189" s="10"/>
      <c r="AI2189" s="10"/>
      <c r="AJ2189" s="10"/>
      <c r="AK2189" s="6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</row>
    <row r="2190" spans="8:47" x14ac:dyDescent="0.2">
      <c r="H2190" s="84"/>
      <c r="AE2190" s="47"/>
      <c r="AF2190" s="10"/>
      <c r="AG2190" s="11"/>
      <c r="AH2190" s="10"/>
      <c r="AI2190" s="10"/>
      <c r="AJ2190" s="10"/>
      <c r="AK2190" s="6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</row>
    <row r="2191" spans="8:47" x14ac:dyDescent="0.2">
      <c r="H2191" s="84"/>
      <c r="AE2191" s="47"/>
      <c r="AF2191" s="10"/>
      <c r="AG2191" s="11"/>
      <c r="AH2191" s="10"/>
      <c r="AI2191" s="10"/>
      <c r="AJ2191" s="10"/>
      <c r="AK2191" s="6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</row>
    <row r="2192" spans="8:47" x14ac:dyDescent="0.2">
      <c r="H2192" s="84"/>
      <c r="AE2192" s="47"/>
      <c r="AF2192" s="10"/>
      <c r="AG2192" s="11"/>
      <c r="AH2192" s="10"/>
      <c r="AI2192" s="10"/>
      <c r="AJ2192" s="10"/>
      <c r="AK2192" s="6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</row>
    <row r="2193" spans="8:47" x14ac:dyDescent="0.2">
      <c r="H2193" s="84"/>
      <c r="AE2193" s="47"/>
      <c r="AF2193" s="10"/>
      <c r="AG2193" s="11"/>
      <c r="AH2193" s="10"/>
      <c r="AI2193" s="10"/>
      <c r="AJ2193" s="10"/>
      <c r="AK2193" s="6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</row>
    <row r="2194" spans="8:47" x14ac:dyDescent="0.2">
      <c r="H2194" s="84"/>
      <c r="AE2194" s="47"/>
      <c r="AF2194" s="10"/>
      <c r="AG2194" s="11"/>
      <c r="AH2194" s="10"/>
      <c r="AI2194" s="10"/>
      <c r="AJ2194" s="10"/>
      <c r="AK2194" s="6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</row>
    <row r="2195" spans="8:47" x14ac:dyDescent="0.2">
      <c r="H2195" s="84"/>
      <c r="AE2195" s="47"/>
      <c r="AF2195" s="10"/>
      <c r="AG2195" s="11"/>
      <c r="AH2195" s="10"/>
      <c r="AI2195" s="10"/>
      <c r="AJ2195" s="10"/>
      <c r="AK2195" s="6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</row>
    <row r="2196" spans="8:47" x14ac:dyDescent="0.2">
      <c r="H2196" s="84"/>
      <c r="AE2196" s="47"/>
      <c r="AF2196" s="10"/>
      <c r="AG2196" s="11"/>
      <c r="AH2196" s="10"/>
      <c r="AI2196" s="10"/>
      <c r="AJ2196" s="10"/>
      <c r="AK2196" s="6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</row>
    <row r="2197" spans="8:47" x14ac:dyDescent="0.2">
      <c r="H2197" s="84"/>
      <c r="AE2197" s="47"/>
      <c r="AF2197" s="10"/>
      <c r="AG2197" s="11"/>
      <c r="AH2197" s="10"/>
      <c r="AI2197" s="10"/>
      <c r="AJ2197" s="10"/>
      <c r="AK2197" s="6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</row>
    <row r="2198" spans="8:47" x14ac:dyDescent="0.2">
      <c r="H2198" s="84"/>
      <c r="AE2198" s="47"/>
      <c r="AF2198" s="10"/>
      <c r="AG2198" s="11"/>
      <c r="AH2198" s="10"/>
      <c r="AI2198" s="10"/>
      <c r="AJ2198" s="10"/>
      <c r="AK2198" s="6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</row>
    <row r="2199" spans="8:47" x14ac:dyDescent="0.2">
      <c r="H2199" s="84"/>
      <c r="AE2199" s="47"/>
      <c r="AF2199" s="10"/>
      <c r="AG2199" s="11"/>
      <c r="AH2199" s="10"/>
      <c r="AI2199" s="10"/>
      <c r="AJ2199" s="10"/>
      <c r="AK2199" s="6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</row>
    <row r="2200" spans="8:47" x14ac:dyDescent="0.2">
      <c r="H2200" s="84"/>
      <c r="AE2200" s="47"/>
      <c r="AF2200" s="10"/>
      <c r="AG2200" s="11"/>
      <c r="AH2200" s="10"/>
      <c r="AI2200" s="10"/>
      <c r="AJ2200" s="10"/>
      <c r="AK2200" s="6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</row>
    <row r="2201" spans="8:47" x14ac:dyDescent="0.2">
      <c r="H2201" s="84"/>
      <c r="AE2201" s="47"/>
      <c r="AF2201" s="10"/>
      <c r="AG2201" s="11"/>
      <c r="AH2201" s="10"/>
      <c r="AI2201" s="10"/>
      <c r="AJ2201" s="10"/>
      <c r="AK2201" s="6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</row>
    <row r="2202" spans="8:47" x14ac:dyDescent="0.2">
      <c r="H2202" s="84"/>
      <c r="AE2202" s="47"/>
      <c r="AF2202" s="10"/>
      <c r="AG2202" s="11"/>
      <c r="AH2202" s="10"/>
      <c r="AI2202" s="10"/>
      <c r="AJ2202" s="10"/>
      <c r="AK2202" s="6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</row>
    <row r="2203" spans="8:47" x14ac:dyDescent="0.2">
      <c r="H2203" s="84"/>
      <c r="AE2203" s="47"/>
      <c r="AF2203" s="10"/>
      <c r="AG2203" s="11"/>
      <c r="AH2203" s="10"/>
      <c r="AI2203" s="10"/>
      <c r="AJ2203" s="10"/>
      <c r="AK2203" s="6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</row>
    <row r="2204" spans="8:47" x14ac:dyDescent="0.2">
      <c r="H2204" s="84"/>
      <c r="AE2204" s="47"/>
      <c r="AF2204" s="10"/>
      <c r="AG2204" s="11"/>
      <c r="AH2204" s="10"/>
      <c r="AI2204" s="10"/>
      <c r="AJ2204" s="10"/>
      <c r="AK2204" s="6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</row>
    <row r="2205" spans="8:47" x14ac:dyDescent="0.2">
      <c r="H2205" s="84"/>
      <c r="AE2205" s="47"/>
      <c r="AF2205" s="10"/>
      <c r="AG2205" s="11"/>
      <c r="AH2205" s="10"/>
      <c r="AI2205" s="10"/>
      <c r="AJ2205" s="10"/>
      <c r="AK2205" s="6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</row>
    <row r="2206" spans="8:47" x14ac:dyDescent="0.2">
      <c r="H2206" s="84"/>
      <c r="AE2206" s="47"/>
      <c r="AF2206" s="10"/>
      <c r="AG2206" s="11"/>
      <c r="AH2206" s="10"/>
      <c r="AI2206" s="10"/>
      <c r="AJ2206" s="10"/>
      <c r="AK2206" s="6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</row>
    <row r="2207" spans="8:47" x14ac:dyDescent="0.2">
      <c r="H2207" s="84"/>
      <c r="AE2207" s="47"/>
      <c r="AF2207" s="10"/>
      <c r="AG2207" s="11"/>
      <c r="AH2207" s="10"/>
      <c r="AI2207" s="10"/>
      <c r="AJ2207" s="10"/>
      <c r="AK2207" s="6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</row>
    <row r="2208" spans="8:47" x14ac:dyDescent="0.2">
      <c r="H2208" s="84"/>
      <c r="AE2208" s="47"/>
      <c r="AF2208" s="10"/>
      <c r="AG2208" s="11"/>
      <c r="AH2208" s="10"/>
      <c r="AI2208" s="10"/>
      <c r="AJ2208" s="10"/>
      <c r="AK2208" s="6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</row>
    <row r="2209" spans="8:47" x14ac:dyDescent="0.2">
      <c r="H2209" s="84"/>
      <c r="AE2209" s="47"/>
      <c r="AF2209" s="10"/>
      <c r="AG2209" s="11"/>
      <c r="AH2209" s="10"/>
      <c r="AI2209" s="10"/>
      <c r="AJ2209" s="10"/>
      <c r="AK2209" s="6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</row>
    <row r="2210" spans="8:47" x14ac:dyDescent="0.2">
      <c r="H2210" s="84"/>
      <c r="AE2210" s="47"/>
      <c r="AF2210" s="10"/>
      <c r="AG2210" s="11"/>
      <c r="AH2210" s="10"/>
      <c r="AI2210" s="10"/>
      <c r="AJ2210" s="10"/>
      <c r="AK2210" s="6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</row>
    <row r="2211" spans="8:47" x14ac:dyDescent="0.2">
      <c r="H2211" s="84"/>
      <c r="AE2211" s="47"/>
      <c r="AF2211" s="10"/>
      <c r="AG2211" s="11"/>
      <c r="AH2211" s="10"/>
      <c r="AI2211" s="10"/>
      <c r="AJ2211" s="10"/>
      <c r="AK2211" s="6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</row>
    <row r="2212" spans="8:47" x14ac:dyDescent="0.2">
      <c r="H2212" s="84"/>
      <c r="AE2212" s="47"/>
      <c r="AF2212" s="10"/>
      <c r="AG2212" s="11"/>
      <c r="AH2212" s="10"/>
      <c r="AI2212" s="10"/>
      <c r="AJ2212" s="10"/>
      <c r="AK2212" s="6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</row>
    <row r="2213" spans="8:47" x14ac:dyDescent="0.2">
      <c r="H2213" s="84"/>
      <c r="AE2213" s="47"/>
      <c r="AF2213" s="10"/>
      <c r="AG2213" s="11"/>
      <c r="AH2213" s="10"/>
      <c r="AI2213" s="10"/>
      <c r="AJ2213" s="10"/>
      <c r="AK2213" s="6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</row>
    <row r="2214" spans="8:47" x14ac:dyDescent="0.2">
      <c r="H2214" s="84"/>
      <c r="AE2214" s="47"/>
      <c r="AF2214" s="10"/>
      <c r="AG2214" s="11"/>
      <c r="AH2214" s="10"/>
      <c r="AI2214" s="10"/>
      <c r="AJ2214" s="10"/>
      <c r="AK2214" s="6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</row>
    <row r="2215" spans="8:47" x14ac:dyDescent="0.2">
      <c r="H2215" s="84"/>
      <c r="AE2215" s="47"/>
      <c r="AF2215" s="10"/>
      <c r="AG2215" s="11"/>
      <c r="AH2215" s="10"/>
      <c r="AI2215" s="10"/>
      <c r="AJ2215" s="10"/>
      <c r="AK2215" s="6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</row>
    <row r="2216" spans="8:47" x14ac:dyDescent="0.2">
      <c r="H2216" s="84"/>
      <c r="AE2216" s="47"/>
      <c r="AF2216" s="10"/>
      <c r="AG2216" s="11"/>
      <c r="AH2216" s="10"/>
      <c r="AI2216" s="10"/>
      <c r="AJ2216" s="10"/>
      <c r="AK2216" s="6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</row>
    <row r="2217" spans="8:47" x14ac:dyDescent="0.2">
      <c r="H2217" s="84"/>
      <c r="AE2217" s="47"/>
      <c r="AF2217" s="10"/>
      <c r="AG2217" s="11"/>
      <c r="AH2217" s="10"/>
      <c r="AI2217" s="10"/>
      <c r="AJ2217" s="10"/>
      <c r="AK2217" s="6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</row>
    <row r="2218" spans="8:47" x14ac:dyDescent="0.2">
      <c r="H2218" s="84"/>
      <c r="AE2218" s="47"/>
      <c r="AF2218" s="10"/>
      <c r="AG2218" s="11"/>
      <c r="AH2218" s="10"/>
      <c r="AI2218" s="10"/>
      <c r="AJ2218" s="10"/>
      <c r="AK2218" s="6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</row>
    <row r="2219" spans="8:47" x14ac:dyDescent="0.2">
      <c r="H2219" s="84"/>
      <c r="AE2219" s="47"/>
      <c r="AF2219" s="10"/>
      <c r="AG2219" s="11"/>
      <c r="AH2219" s="10"/>
      <c r="AI2219" s="10"/>
      <c r="AJ2219" s="10"/>
      <c r="AK2219" s="6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</row>
    <row r="2220" spans="8:47" x14ac:dyDescent="0.2">
      <c r="H2220" s="84"/>
      <c r="AE2220" s="47"/>
      <c r="AF2220" s="10"/>
      <c r="AG2220" s="11"/>
      <c r="AH2220" s="10"/>
      <c r="AI2220" s="10"/>
      <c r="AJ2220" s="10"/>
      <c r="AK2220" s="6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</row>
    <row r="2221" spans="8:47" x14ac:dyDescent="0.2">
      <c r="H2221" s="84"/>
      <c r="AE2221" s="47"/>
      <c r="AF2221" s="10"/>
      <c r="AG2221" s="11"/>
      <c r="AH2221" s="10"/>
      <c r="AI2221" s="10"/>
      <c r="AJ2221" s="10"/>
      <c r="AK2221" s="6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</row>
    <row r="2222" spans="8:47" x14ac:dyDescent="0.2">
      <c r="H2222" s="84"/>
      <c r="AE2222" s="47"/>
      <c r="AF2222" s="10"/>
      <c r="AG2222" s="11"/>
      <c r="AH2222" s="10"/>
      <c r="AI2222" s="10"/>
      <c r="AJ2222" s="10"/>
      <c r="AK2222" s="6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</row>
    <row r="2223" spans="8:47" x14ac:dyDescent="0.2">
      <c r="H2223" s="84"/>
      <c r="AE2223" s="47"/>
      <c r="AF2223" s="10"/>
      <c r="AG2223" s="11"/>
      <c r="AH2223" s="10"/>
      <c r="AI2223" s="10"/>
      <c r="AJ2223" s="10"/>
      <c r="AK2223" s="6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</row>
    <row r="2224" spans="8:47" x14ac:dyDescent="0.2">
      <c r="H2224" s="84"/>
      <c r="AE2224" s="47"/>
      <c r="AF2224" s="10"/>
      <c r="AG2224" s="11"/>
      <c r="AH2224" s="10"/>
      <c r="AI2224" s="10"/>
      <c r="AJ2224" s="10"/>
      <c r="AK2224" s="6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</row>
    <row r="2225" spans="8:47" x14ac:dyDescent="0.2">
      <c r="H2225" s="84"/>
      <c r="AE2225" s="47"/>
      <c r="AF2225" s="10"/>
      <c r="AG2225" s="11"/>
      <c r="AH2225" s="10"/>
      <c r="AI2225" s="10"/>
      <c r="AJ2225" s="10"/>
      <c r="AK2225" s="6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</row>
    <row r="2226" spans="8:47" x14ac:dyDescent="0.2">
      <c r="H2226" s="84"/>
      <c r="AE2226" s="47"/>
      <c r="AF2226" s="10"/>
      <c r="AG2226" s="11"/>
      <c r="AH2226" s="10"/>
      <c r="AI2226" s="10"/>
      <c r="AJ2226" s="10"/>
      <c r="AK2226" s="6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</row>
    <row r="2227" spans="8:47" x14ac:dyDescent="0.2">
      <c r="H2227" s="84"/>
      <c r="AE2227" s="47"/>
      <c r="AF2227" s="10"/>
      <c r="AG2227" s="11"/>
      <c r="AH2227" s="10"/>
      <c r="AI2227" s="10"/>
      <c r="AJ2227" s="10"/>
      <c r="AK2227" s="6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</row>
    <row r="2228" spans="8:47" x14ac:dyDescent="0.2">
      <c r="H2228" s="84"/>
      <c r="AE2228" s="47"/>
      <c r="AF2228" s="10"/>
      <c r="AG2228" s="11"/>
      <c r="AH2228" s="10"/>
      <c r="AI2228" s="10"/>
      <c r="AJ2228" s="10"/>
      <c r="AK2228" s="6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</row>
    <row r="2229" spans="8:47" x14ac:dyDescent="0.2">
      <c r="H2229" s="84"/>
      <c r="AE2229" s="47"/>
      <c r="AF2229" s="10"/>
      <c r="AG2229" s="11"/>
      <c r="AH2229" s="10"/>
      <c r="AI2229" s="10"/>
      <c r="AJ2229" s="10"/>
      <c r="AK2229" s="6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</row>
    <row r="2230" spans="8:47" x14ac:dyDescent="0.2">
      <c r="H2230" s="84"/>
      <c r="AE2230" s="47"/>
      <c r="AF2230" s="10"/>
      <c r="AG2230" s="11"/>
      <c r="AH2230" s="10"/>
      <c r="AI2230" s="10"/>
      <c r="AJ2230" s="10"/>
      <c r="AK2230" s="6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</row>
    <row r="2231" spans="8:47" x14ac:dyDescent="0.2">
      <c r="H2231" s="84"/>
      <c r="AE2231" s="47"/>
      <c r="AF2231" s="10"/>
      <c r="AG2231" s="11"/>
      <c r="AH2231" s="10"/>
      <c r="AI2231" s="10"/>
      <c r="AJ2231" s="10"/>
      <c r="AK2231" s="6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</row>
    <row r="2232" spans="8:47" x14ac:dyDescent="0.2">
      <c r="H2232" s="84"/>
      <c r="AE2232" s="47"/>
      <c r="AF2232" s="10"/>
      <c r="AG2232" s="11"/>
      <c r="AH2232" s="10"/>
      <c r="AI2232" s="10"/>
      <c r="AJ2232" s="10"/>
      <c r="AK2232" s="6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</row>
    <row r="2233" spans="8:47" x14ac:dyDescent="0.2">
      <c r="H2233" s="84"/>
      <c r="AE2233" s="47"/>
      <c r="AF2233" s="10"/>
      <c r="AG2233" s="11"/>
      <c r="AH2233" s="10"/>
      <c r="AI2233" s="10"/>
      <c r="AJ2233" s="10"/>
      <c r="AK2233" s="6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</row>
    <row r="2234" spans="8:47" x14ac:dyDescent="0.2">
      <c r="H2234" s="84"/>
      <c r="AE2234" s="47"/>
      <c r="AF2234" s="10"/>
      <c r="AG2234" s="11"/>
      <c r="AH2234" s="10"/>
      <c r="AI2234" s="10"/>
      <c r="AJ2234" s="10"/>
      <c r="AK2234" s="6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</row>
    <row r="2235" spans="8:47" x14ac:dyDescent="0.2">
      <c r="H2235" s="84"/>
      <c r="AE2235" s="47"/>
      <c r="AF2235" s="10"/>
      <c r="AG2235" s="11"/>
      <c r="AH2235" s="10"/>
      <c r="AI2235" s="10"/>
      <c r="AJ2235" s="10"/>
      <c r="AK2235" s="6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</row>
    <row r="2236" spans="8:47" x14ac:dyDescent="0.2">
      <c r="H2236" s="84"/>
      <c r="AE2236" s="47"/>
      <c r="AF2236" s="10"/>
      <c r="AG2236" s="11"/>
      <c r="AH2236" s="10"/>
      <c r="AI2236" s="10"/>
      <c r="AJ2236" s="10"/>
      <c r="AK2236" s="6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</row>
    <row r="2237" spans="8:47" x14ac:dyDescent="0.2">
      <c r="H2237" s="84"/>
      <c r="AE2237" s="47"/>
      <c r="AF2237" s="10"/>
      <c r="AG2237" s="11"/>
      <c r="AH2237" s="10"/>
      <c r="AI2237" s="10"/>
      <c r="AJ2237" s="10"/>
      <c r="AK2237" s="6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</row>
    <row r="2238" spans="8:47" x14ac:dyDescent="0.2">
      <c r="H2238" s="84"/>
      <c r="AE2238" s="47"/>
      <c r="AF2238" s="10"/>
      <c r="AG2238" s="11"/>
      <c r="AH2238" s="10"/>
      <c r="AI2238" s="10"/>
      <c r="AJ2238" s="10"/>
      <c r="AK2238" s="6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</row>
    <row r="2239" spans="8:47" x14ac:dyDescent="0.2">
      <c r="H2239" s="84"/>
      <c r="AE2239" s="47"/>
      <c r="AF2239" s="10"/>
      <c r="AG2239" s="11"/>
      <c r="AH2239" s="10"/>
      <c r="AI2239" s="10"/>
      <c r="AJ2239" s="10"/>
      <c r="AK2239" s="6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</row>
    <row r="2240" spans="8:47" x14ac:dyDescent="0.2">
      <c r="H2240" s="84"/>
      <c r="AE2240" s="47"/>
      <c r="AF2240" s="10"/>
      <c r="AG2240" s="11"/>
      <c r="AH2240" s="10"/>
      <c r="AI2240" s="10"/>
      <c r="AJ2240" s="10"/>
      <c r="AK2240" s="6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</row>
    <row r="2241" spans="8:47" x14ac:dyDescent="0.2">
      <c r="H2241" s="84"/>
      <c r="AE2241" s="47"/>
      <c r="AF2241" s="10"/>
      <c r="AG2241" s="11"/>
      <c r="AH2241" s="10"/>
      <c r="AI2241" s="10"/>
      <c r="AJ2241" s="10"/>
      <c r="AK2241" s="6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</row>
    <row r="2242" spans="8:47" x14ac:dyDescent="0.2">
      <c r="H2242" s="84"/>
      <c r="AE2242" s="47"/>
      <c r="AF2242" s="10"/>
      <c r="AG2242" s="11"/>
      <c r="AH2242" s="10"/>
      <c r="AI2242" s="10"/>
      <c r="AJ2242" s="10"/>
      <c r="AK2242" s="6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</row>
    <row r="2243" spans="8:47" x14ac:dyDescent="0.2">
      <c r="H2243" s="84"/>
      <c r="AE2243" s="47"/>
      <c r="AF2243" s="10"/>
      <c r="AG2243" s="11"/>
      <c r="AH2243" s="10"/>
      <c r="AI2243" s="10"/>
      <c r="AJ2243" s="10"/>
      <c r="AK2243" s="6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</row>
    <row r="2244" spans="8:47" x14ac:dyDescent="0.2">
      <c r="H2244" s="84"/>
      <c r="AE2244" s="47"/>
      <c r="AF2244" s="10"/>
      <c r="AG2244" s="11"/>
      <c r="AH2244" s="10"/>
      <c r="AI2244" s="10"/>
      <c r="AJ2244" s="10"/>
      <c r="AK2244" s="6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</row>
    <row r="2245" spans="8:47" x14ac:dyDescent="0.2">
      <c r="H2245" s="84"/>
      <c r="AE2245" s="47"/>
      <c r="AF2245" s="10"/>
      <c r="AG2245" s="11"/>
      <c r="AH2245" s="10"/>
      <c r="AI2245" s="10"/>
      <c r="AJ2245" s="10"/>
      <c r="AK2245" s="6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</row>
    <row r="2246" spans="8:47" x14ac:dyDescent="0.2">
      <c r="H2246" s="84"/>
      <c r="AE2246" s="47"/>
      <c r="AF2246" s="10"/>
      <c r="AG2246" s="11"/>
      <c r="AH2246" s="10"/>
      <c r="AI2246" s="10"/>
      <c r="AJ2246" s="10"/>
      <c r="AK2246" s="6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</row>
    <row r="2247" spans="8:47" x14ac:dyDescent="0.2">
      <c r="H2247" s="84"/>
      <c r="AE2247" s="47"/>
      <c r="AF2247" s="10"/>
      <c r="AG2247" s="11"/>
      <c r="AH2247" s="10"/>
      <c r="AI2247" s="10"/>
      <c r="AJ2247" s="10"/>
      <c r="AK2247" s="6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</row>
    <row r="2248" spans="8:47" x14ac:dyDescent="0.2">
      <c r="H2248" s="84"/>
      <c r="AE2248" s="47"/>
      <c r="AF2248" s="10"/>
      <c r="AG2248" s="11"/>
      <c r="AH2248" s="10"/>
      <c r="AI2248" s="10"/>
      <c r="AJ2248" s="10"/>
      <c r="AK2248" s="6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</row>
    <row r="2249" spans="8:47" x14ac:dyDescent="0.2">
      <c r="H2249" s="84"/>
      <c r="AE2249" s="47"/>
      <c r="AF2249" s="10"/>
      <c r="AG2249" s="11"/>
      <c r="AH2249" s="10"/>
      <c r="AI2249" s="10"/>
      <c r="AJ2249" s="10"/>
      <c r="AK2249" s="6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</row>
    <row r="2250" spans="8:47" x14ac:dyDescent="0.2">
      <c r="H2250" s="84"/>
      <c r="AE2250" s="47"/>
      <c r="AF2250" s="10"/>
      <c r="AG2250" s="11"/>
      <c r="AH2250" s="10"/>
      <c r="AI2250" s="10"/>
      <c r="AJ2250" s="10"/>
      <c r="AK2250" s="6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</row>
    <row r="2251" spans="8:47" x14ac:dyDescent="0.2">
      <c r="H2251" s="84"/>
      <c r="AE2251" s="47"/>
      <c r="AF2251" s="10"/>
      <c r="AG2251" s="11"/>
      <c r="AH2251" s="10"/>
      <c r="AI2251" s="10"/>
      <c r="AJ2251" s="10"/>
      <c r="AK2251" s="6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</row>
    <row r="2252" spans="8:47" x14ac:dyDescent="0.2">
      <c r="H2252" s="84"/>
      <c r="AE2252" s="47"/>
      <c r="AF2252" s="10"/>
      <c r="AG2252" s="11"/>
      <c r="AH2252" s="10"/>
      <c r="AI2252" s="10"/>
      <c r="AJ2252" s="10"/>
      <c r="AK2252" s="6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</row>
    <row r="2253" spans="8:47" x14ac:dyDescent="0.2">
      <c r="H2253" s="84"/>
      <c r="AE2253" s="47"/>
      <c r="AF2253" s="10"/>
      <c r="AG2253" s="11"/>
      <c r="AH2253" s="10"/>
      <c r="AI2253" s="10"/>
      <c r="AJ2253" s="10"/>
      <c r="AK2253" s="6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</row>
    <row r="2254" spans="8:47" x14ac:dyDescent="0.2">
      <c r="H2254" s="84"/>
      <c r="AE2254" s="47"/>
      <c r="AF2254" s="10"/>
      <c r="AG2254" s="11"/>
      <c r="AH2254" s="10"/>
      <c r="AI2254" s="10"/>
      <c r="AJ2254" s="10"/>
      <c r="AK2254" s="6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</row>
    <row r="2255" spans="8:47" x14ac:dyDescent="0.2">
      <c r="H2255" s="84"/>
      <c r="AE2255" s="47"/>
      <c r="AF2255" s="10"/>
      <c r="AG2255" s="11"/>
      <c r="AH2255" s="10"/>
      <c r="AI2255" s="10"/>
      <c r="AJ2255" s="10"/>
      <c r="AK2255" s="6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</row>
    <row r="2256" spans="8:47" x14ac:dyDescent="0.2">
      <c r="H2256" s="84"/>
      <c r="AE2256" s="47"/>
      <c r="AF2256" s="10"/>
      <c r="AG2256" s="11"/>
      <c r="AH2256" s="10"/>
      <c r="AI2256" s="10"/>
      <c r="AJ2256" s="10"/>
      <c r="AK2256" s="6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</row>
    <row r="2257" spans="8:47" x14ac:dyDescent="0.2">
      <c r="H2257" s="84"/>
      <c r="AE2257" s="47"/>
      <c r="AF2257" s="10"/>
      <c r="AG2257" s="11"/>
      <c r="AH2257" s="10"/>
      <c r="AI2257" s="10"/>
      <c r="AJ2257" s="10"/>
      <c r="AK2257" s="6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</row>
    <row r="2258" spans="8:47" x14ac:dyDescent="0.2">
      <c r="H2258" s="84"/>
      <c r="AE2258" s="47"/>
      <c r="AF2258" s="10"/>
      <c r="AG2258" s="11"/>
      <c r="AH2258" s="10"/>
      <c r="AI2258" s="10"/>
      <c r="AJ2258" s="10"/>
      <c r="AK2258" s="6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</row>
    <row r="2259" spans="8:47" x14ac:dyDescent="0.2">
      <c r="H2259" s="84"/>
      <c r="AE2259" s="47"/>
      <c r="AF2259" s="10"/>
      <c r="AG2259" s="11"/>
      <c r="AH2259" s="10"/>
      <c r="AI2259" s="10"/>
      <c r="AJ2259" s="10"/>
      <c r="AK2259" s="6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</row>
    <row r="2260" spans="8:47" x14ac:dyDescent="0.2">
      <c r="H2260" s="84"/>
      <c r="AE2260" s="47"/>
      <c r="AF2260" s="10"/>
      <c r="AG2260" s="11"/>
      <c r="AH2260" s="10"/>
      <c r="AI2260" s="10"/>
      <c r="AJ2260" s="10"/>
      <c r="AK2260" s="6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</row>
    <row r="2261" spans="8:47" x14ac:dyDescent="0.2">
      <c r="H2261" s="84"/>
      <c r="AE2261" s="47"/>
      <c r="AF2261" s="10"/>
      <c r="AG2261" s="11"/>
      <c r="AH2261" s="10"/>
      <c r="AI2261" s="10"/>
      <c r="AJ2261" s="10"/>
      <c r="AK2261" s="6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</row>
    <row r="2262" spans="8:47" x14ac:dyDescent="0.2">
      <c r="H2262" s="84"/>
      <c r="AE2262" s="47"/>
      <c r="AF2262" s="10"/>
      <c r="AG2262" s="11"/>
      <c r="AH2262" s="10"/>
      <c r="AI2262" s="10"/>
      <c r="AJ2262" s="10"/>
      <c r="AK2262" s="6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</row>
    <row r="2263" spans="8:47" x14ac:dyDescent="0.2">
      <c r="H2263" s="84"/>
      <c r="AE2263" s="47"/>
      <c r="AF2263" s="10"/>
      <c r="AG2263" s="11"/>
      <c r="AH2263" s="10"/>
      <c r="AI2263" s="10"/>
      <c r="AJ2263" s="10"/>
      <c r="AK2263" s="6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</row>
    <row r="2264" spans="8:47" x14ac:dyDescent="0.2">
      <c r="H2264" s="84"/>
      <c r="AE2264" s="47"/>
      <c r="AF2264" s="10"/>
      <c r="AG2264" s="11"/>
      <c r="AH2264" s="10"/>
      <c r="AI2264" s="10"/>
      <c r="AJ2264" s="10"/>
      <c r="AK2264" s="6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</row>
    <row r="2265" spans="8:47" x14ac:dyDescent="0.2">
      <c r="H2265" s="84"/>
      <c r="AE2265" s="47"/>
      <c r="AF2265" s="10"/>
      <c r="AG2265" s="11"/>
      <c r="AH2265" s="10"/>
      <c r="AI2265" s="10"/>
      <c r="AJ2265" s="10"/>
      <c r="AK2265" s="6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</row>
    <row r="2266" spans="8:47" x14ac:dyDescent="0.2">
      <c r="H2266" s="84"/>
      <c r="AE2266" s="47"/>
      <c r="AF2266" s="10"/>
      <c r="AG2266" s="11"/>
      <c r="AH2266" s="10"/>
      <c r="AI2266" s="10"/>
      <c r="AJ2266" s="10"/>
      <c r="AK2266" s="6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</row>
    <row r="2267" spans="8:47" x14ac:dyDescent="0.2">
      <c r="H2267" s="84"/>
      <c r="AE2267" s="47"/>
      <c r="AF2267" s="10"/>
      <c r="AG2267" s="11"/>
      <c r="AH2267" s="10"/>
      <c r="AI2267" s="10"/>
      <c r="AJ2267" s="10"/>
      <c r="AK2267" s="6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</row>
    <row r="2268" spans="8:47" x14ac:dyDescent="0.2">
      <c r="H2268" s="84"/>
      <c r="AE2268" s="47"/>
      <c r="AF2268" s="10"/>
      <c r="AG2268" s="11"/>
      <c r="AH2268" s="10"/>
      <c r="AI2268" s="10"/>
      <c r="AJ2268" s="10"/>
      <c r="AK2268" s="6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</row>
    <row r="2269" spans="8:47" x14ac:dyDescent="0.2">
      <c r="H2269" s="84"/>
      <c r="AE2269" s="47"/>
      <c r="AF2269" s="10"/>
      <c r="AG2269" s="11"/>
      <c r="AH2269" s="10"/>
      <c r="AI2269" s="10"/>
      <c r="AJ2269" s="10"/>
      <c r="AK2269" s="6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</row>
    <row r="2270" spans="8:47" x14ac:dyDescent="0.2">
      <c r="H2270" s="84"/>
      <c r="AE2270" s="47"/>
      <c r="AF2270" s="10"/>
      <c r="AG2270" s="11"/>
      <c r="AH2270" s="10"/>
      <c r="AI2270" s="10"/>
      <c r="AJ2270" s="10"/>
      <c r="AK2270" s="6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</row>
    <row r="2271" spans="8:47" x14ac:dyDescent="0.2">
      <c r="H2271" s="84"/>
      <c r="AE2271" s="47"/>
      <c r="AF2271" s="10"/>
      <c r="AG2271" s="11"/>
      <c r="AH2271" s="10"/>
      <c r="AI2271" s="10"/>
      <c r="AJ2271" s="10"/>
      <c r="AK2271" s="6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</row>
    <row r="2272" spans="8:47" x14ac:dyDescent="0.2">
      <c r="H2272" s="84"/>
      <c r="AE2272" s="47"/>
      <c r="AF2272" s="10"/>
      <c r="AG2272" s="11"/>
      <c r="AH2272" s="10"/>
      <c r="AI2272" s="10"/>
      <c r="AJ2272" s="10"/>
      <c r="AK2272" s="6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</row>
    <row r="2273" spans="8:47" x14ac:dyDescent="0.2">
      <c r="H2273" s="84"/>
      <c r="AE2273" s="47"/>
      <c r="AF2273" s="10"/>
      <c r="AG2273" s="11"/>
      <c r="AH2273" s="10"/>
      <c r="AI2273" s="10"/>
      <c r="AJ2273" s="10"/>
      <c r="AK2273" s="6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</row>
    <row r="2274" spans="8:47" x14ac:dyDescent="0.2">
      <c r="H2274" s="84"/>
      <c r="AE2274" s="47"/>
      <c r="AF2274" s="10"/>
      <c r="AG2274" s="11"/>
      <c r="AH2274" s="10"/>
      <c r="AI2274" s="10"/>
      <c r="AJ2274" s="10"/>
      <c r="AK2274" s="6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</row>
    <row r="2275" spans="8:47" x14ac:dyDescent="0.2">
      <c r="H2275" s="84"/>
      <c r="AE2275" s="47"/>
      <c r="AF2275" s="10"/>
      <c r="AG2275" s="11"/>
      <c r="AH2275" s="10"/>
      <c r="AI2275" s="10"/>
      <c r="AJ2275" s="10"/>
      <c r="AK2275" s="6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</row>
    <row r="2276" spans="8:47" x14ac:dyDescent="0.2">
      <c r="H2276" s="84"/>
      <c r="AE2276" s="47"/>
      <c r="AF2276" s="10"/>
      <c r="AG2276" s="11"/>
      <c r="AH2276" s="10"/>
      <c r="AI2276" s="10"/>
      <c r="AJ2276" s="10"/>
      <c r="AK2276" s="6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</row>
    <row r="2277" spans="8:47" x14ac:dyDescent="0.2">
      <c r="H2277" s="84"/>
      <c r="AE2277" s="47"/>
      <c r="AF2277" s="10"/>
      <c r="AG2277" s="11"/>
      <c r="AH2277" s="10"/>
      <c r="AI2277" s="10"/>
      <c r="AJ2277" s="10"/>
      <c r="AK2277" s="6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</row>
    <row r="2278" spans="8:47" x14ac:dyDescent="0.2">
      <c r="H2278" s="84"/>
      <c r="AE2278" s="47"/>
      <c r="AF2278" s="10"/>
      <c r="AG2278" s="11"/>
      <c r="AH2278" s="10"/>
      <c r="AI2278" s="10"/>
      <c r="AJ2278" s="10"/>
      <c r="AK2278" s="6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</row>
    <row r="2279" spans="8:47" x14ac:dyDescent="0.2">
      <c r="H2279" s="84"/>
      <c r="AE2279" s="47"/>
      <c r="AF2279" s="10"/>
      <c r="AG2279" s="11"/>
      <c r="AH2279" s="10"/>
      <c r="AI2279" s="10"/>
      <c r="AJ2279" s="10"/>
      <c r="AK2279" s="6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</row>
    <row r="2280" spans="8:47" x14ac:dyDescent="0.2">
      <c r="H2280" s="84"/>
      <c r="AE2280" s="47"/>
      <c r="AF2280" s="10"/>
      <c r="AG2280" s="11"/>
      <c r="AH2280" s="10"/>
      <c r="AI2280" s="10"/>
      <c r="AJ2280" s="10"/>
      <c r="AK2280" s="6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</row>
    <row r="2281" spans="8:47" x14ac:dyDescent="0.2">
      <c r="H2281" s="84"/>
      <c r="AE2281" s="47"/>
      <c r="AF2281" s="10"/>
      <c r="AG2281" s="11"/>
      <c r="AH2281" s="10"/>
      <c r="AI2281" s="10"/>
      <c r="AJ2281" s="10"/>
      <c r="AK2281" s="6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</row>
    <row r="2282" spans="8:47" x14ac:dyDescent="0.2">
      <c r="H2282" s="84"/>
      <c r="AE2282" s="47"/>
      <c r="AF2282" s="10"/>
      <c r="AG2282" s="11"/>
      <c r="AH2282" s="10"/>
      <c r="AI2282" s="10"/>
      <c r="AJ2282" s="10"/>
      <c r="AK2282" s="6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</row>
    <row r="2283" spans="8:47" x14ac:dyDescent="0.2">
      <c r="H2283" s="84"/>
      <c r="AE2283" s="47"/>
      <c r="AF2283" s="10"/>
      <c r="AG2283" s="11"/>
      <c r="AH2283" s="10"/>
      <c r="AI2283" s="10"/>
      <c r="AJ2283" s="10"/>
      <c r="AK2283" s="6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</row>
    <row r="2284" spans="8:47" x14ac:dyDescent="0.2">
      <c r="H2284" s="84"/>
      <c r="AE2284" s="47"/>
      <c r="AF2284" s="10"/>
      <c r="AG2284" s="11"/>
      <c r="AH2284" s="10"/>
      <c r="AI2284" s="10"/>
      <c r="AJ2284" s="10"/>
      <c r="AK2284" s="6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</row>
    <row r="2285" spans="8:47" x14ac:dyDescent="0.2">
      <c r="H2285" s="84"/>
      <c r="AE2285" s="47"/>
      <c r="AF2285" s="10"/>
      <c r="AG2285" s="11"/>
      <c r="AH2285" s="10"/>
      <c r="AI2285" s="10"/>
      <c r="AJ2285" s="10"/>
      <c r="AK2285" s="6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</row>
    <row r="2286" spans="8:47" x14ac:dyDescent="0.2">
      <c r="H2286" s="84"/>
      <c r="AE2286" s="47"/>
      <c r="AF2286" s="10"/>
      <c r="AG2286" s="11"/>
      <c r="AH2286" s="10"/>
      <c r="AI2286" s="10"/>
      <c r="AJ2286" s="10"/>
      <c r="AK2286" s="6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</row>
    <row r="2287" spans="8:47" x14ac:dyDescent="0.2">
      <c r="H2287" s="84"/>
      <c r="AE2287" s="47"/>
      <c r="AF2287" s="10"/>
      <c r="AG2287" s="11"/>
      <c r="AH2287" s="10"/>
      <c r="AI2287" s="10"/>
      <c r="AJ2287" s="10"/>
      <c r="AK2287" s="6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</row>
    <row r="2288" spans="8:47" x14ac:dyDescent="0.2">
      <c r="H2288" s="84"/>
      <c r="AE2288" s="47"/>
      <c r="AF2288" s="10"/>
      <c r="AG2288" s="11"/>
      <c r="AH2288" s="10"/>
      <c r="AI2288" s="10"/>
      <c r="AJ2288" s="10"/>
      <c r="AK2288" s="6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</row>
    <row r="2289" spans="8:47" x14ac:dyDescent="0.2">
      <c r="H2289" s="84"/>
      <c r="AE2289" s="47"/>
      <c r="AF2289" s="10"/>
      <c r="AG2289" s="11"/>
      <c r="AH2289" s="10"/>
      <c r="AI2289" s="10"/>
      <c r="AJ2289" s="10"/>
      <c r="AK2289" s="6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</row>
    <row r="2290" spans="8:47" x14ac:dyDescent="0.2">
      <c r="H2290" s="84"/>
      <c r="AE2290" s="47"/>
      <c r="AF2290" s="10"/>
      <c r="AG2290" s="11"/>
      <c r="AH2290" s="10"/>
      <c r="AI2290" s="10"/>
      <c r="AJ2290" s="10"/>
      <c r="AK2290" s="6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</row>
    <row r="2291" spans="8:47" x14ac:dyDescent="0.2">
      <c r="H2291" s="84"/>
      <c r="AE2291" s="47"/>
      <c r="AF2291" s="10"/>
      <c r="AG2291" s="11"/>
      <c r="AH2291" s="10"/>
      <c r="AI2291" s="10"/>
      <c r="AJ2291" s="10"/>
      <c r="AK2291" s="6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</row>
    <row r="2292" spans="8:47" x14ac:dyDescent="0.2">
      <c r="H2292" s="84"/>
      <c r="AE2292" s="47"/>
      <c r="AF2292" s="10"/>
      <c r="AG2292" s="11"/>
      <c r="AH2292" s="10"/>
      <c r="AI2292" s="10"/>
      <c r="AJ2292" s="10"/>
      <c r="AK2292" s="6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</row>
    <row r="2293" spans="8:47" x14ac:dyDescent="0.2">
      <c r="H2293" s="84"/>
      <c r="AE2293" s="47"/>
      <c r="AF2293" s="10"/>
      <c r="AG2293" s="11"/>
      <c r="AH2293" s="10"/>
      <c r="AI2293" s="10"/>
      <c r="AJ2293" s="10"/>
      <c r="AK2293" s="6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</row>
    <row r="2294" spans="8:47" x14ac:dyDescent="0.2">
      <c r="H2294" s="84"/>
      <c r="AE2294" s="47"/>
      <c r="AF2294" s="10"/>
      <c r="AG2294" s="11"/>
      <c r="AH2294" s="10"/>
      <c r="AI2294" s="10"/>
      <c r="AJ2294" s="10"/>
      <c r="AK2294" s="6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</row>
    <row r="2295" spans="8:47" x14ac:dyDescent="0.2">
      <c r="H2295" s="84"/>
      <c r="AE2295" s="47"/>
      <c r="AF2295" s="10"/>
      <c r="AG2295" s="11"/>
      <c r="AH2295" s="10"/>
      <c r="AI2295" s="10"/>
      <c r="AJ2295" s="10"/>
      <c r="AK2295" s="6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</row>
    <row r="2296" spans="8:47" x14ac:dyDescent="0.2">
      <c r="H2296" s="84"/>
      <c r="AE2296" s="47"/>
      <c r="AF2296" s="10"/>
      <c r="AG2296" s="11"/>
      <c r="AH2296" s="10"/>
      <c r="AI2296" s="10"/>
      <c r="AJ2296" s="10"/>
      <c r="AK2296" s="6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</row>
    <row r="2297" spans="8:47" x14ac:dyDescent="0.2">
      <c r="H2297" s="84"/>
      <c r="AE2297" s="47"/>
      <c r="AF2297" s="10"/>
      <c r="AG2297" s="11"/>
      <c r="AH2297" s="10"/>
      <c r="AI2297" s="10"/>
      <c r="AJ2297" s="10"/>
      <c r="AK2297" s="6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</row>
    <row r="2298" spans="8:47" x14ac:dyDescent="0.2">
      <c r="H2298" s="84"/>
      <c r="AE2298" s="47"/>
      <c r="AF2298" s="10"/>
      <c r="AG2298" s="11"/>
      <c r="AH2298" s="10"/>
      <c r="AI2298" s="10"/>
      <c r="AJ2298" s="10"/>
      <c r="AK2298" s="6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</row>
    <row r="2299" spans="8:47" x14ac:dyDescent="0.2">
      <c r="H2299" s="84"/>
      <c r="AE2299" s="47"/>
      <c r="AF2299" s="10"/>
      <c r="AG2299" s="11"/>
      <c r="AH2299" s="10"/>
      <c r="AI2299" s="10"/>
      <c r="AJ2299" s="10"/>
      <c r="AK2299" s="6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</row>
    <row r="2300" spans="8:47" x14ac:dyDescent="0.2">
      <c r="H2300" s="84"/>
      <c r="AE2300" s="47"/>
      <c r="AF2300" s="10"/>
      <c r="AG2300" s="11"/>
      <c r="AH2300" s="10"/>
      <c r="AI2300" s="10"/>
      <c r="AJ2300" s="10"/>
      <c r="AK2300" s="6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</row>
    <row r="2301" spans="8:47" x14ac:dyDescent="0.2">
      <c r="H2301" s="84"/>
      <c r="AE2301" s="47"/>
      <c r="AF2301" s="10"/>
      <c r="AG2301" s="11"/>
      <c r="AH2301" s="10"/>
      <c r="AI2301" s="10"/>
      <c r="AJ2301" s="10"/>
      <c r="AK2301" s="6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</row>
    <row r="2302" spans="8:47" x14ac:dyDescent="0.2">
      <c r="H2302" s="84"/>
      <c r="AE2302" s="47"/>
      <c r="AF2302" s="10"/>
      <c r="AG2302" s="11"/>
      <c r="AH2302" s="10"/>
      <c r="AI2302" s="10"/>
      <c r="AJ2302" s="10"/>
      <c r="AK2302" s="6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</row>
    <row r="2303" spans="8:47" x14ac:dyDescent="0.2">
      <c r="H2303" s="84"/>
      <c r="AE2303" s="47"/>
      <c r="AF2303" s="10"/>
      <c r="AG2303" s="11"/>
      <c r="AH2303" s="10"/>
      <c r="AI2303" s="10"/>
      <c r="AJ2303" s="10"/>
      <c r="AK2303" s="6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</row>
    <row r="2304" spans="8:47" x14ac:dyDescent="0.2">
      <c r="H2304" s="84"/>
      <c r="AE2304" s="47"/>
      <c r="AF2304" s="10"/>
      <c r="AG2304" s="11"/>
      <c r="AH2304" s="10"/>
      <c r="AI2304" s="10"/>
      <c r="AJ2304" s="10"/>
      <c r="AK2304" s="6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</row>
    <row r="2305" spans="8:47" x14ac:dyDescent="0.2">
      <c r="H2305" s="84"/>
      <c r="AE2305" s="47"/>
      <c r="AF2305" s="10"/>
      <c r="AG2305" s="11"/>
      <c r="AH2305" s="10"/>
      <c r="AI2305" s="10"/>
      <c r="AJ2305" s="10"/>
      <c r="AK2305" s="6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</row>
    <row r="2306" spans="8:47" x14ac:dyDescent="0.2">
      <c r="H2306" s="84"/>
      <c r="AE2306" s="47"/>
      <c r="AF2306" s="10"/>
      <c r="AG2306" s="11"/>
      <c r="AH2306" s="10"/>
      <c r="AI2306" s="10"/>
      <c r="AJ2306" s="10"/>
      <c r="AK2306" s="6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</row>
    <row r="2307" spans="8:47" x14ac:dyDescent="0.2">
      <c r="H2307" s="84"/>
      <c r="AE2307" s="47"/>
      <c r="AF2307" s="10"/>
      <c r="AG2307" s="11"/>
      <c r="AH2307" s="10"/>
      <c r="AI2307" s="10"/>
      <c r="AJ2307" s="10"/>
      <c r="AK2307" s="6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</row>
    <row r="2308" spans="8:47" x14ac:dyDescent="0.2">
      <c r="H2308" s="84"/>
      <c r="AE2308" s="47"/>
      <c r="AF2308" s="10"/>
      <c r="AG2308" s="11"/>
      <c r="AH2308" s="10"/>
      <c r="AI2308" s="10"/>
      <c r="AJ2308" s="10"/>
      <c r="AK2308" s="6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</row>
    <row r="2309" spans="8:47" x14ac:dyDescent="0.2">
      <c r="H2309" s="84"/>
      <c r="AE2309" s="47"/>
      <c r="AF2309" s="10"/>
      <c r="AG2309" s="11"/>
      <c r="AH2309" s="10"/>
      <c r="AI2309" s="10"/>
      <c r="AJ2309" s="10"/>
      <c r="AK2309" s="6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</row>
    <row r="2310" spans="8:47" x14ac:dyDescent="0.2">
      <c r="H2310" s="84"/>
      <c r="AE2310" s="47"/>
      <c r="AF2310" s="10"/>
      <c r="AG2310" s="11"/>
      <c r="AH2310" s="10"/>
      <c r="AI2310" s="10"/>
      <c r="AJ2310" s="10"/>
      <c r="AK2310" s="6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</row>
    <row r="2311" spans="8:47" x14ac:dyDescent="0.2">
      <c r="H2311" s="84"/>
      <c r="AE2311" s="47"/>
      <c r="AF2311" s="10"/>
      <c r="AG2311" s="11"/>
      <c r="AH2311" s="10"/>
      <c r="AI2311" s="10"/>
      <c r="AJ2311" s="10"/>
      <c r="AK2311" s="6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</row>
    <row r="2312" spans="8:47" x14ac:dyDescent="0.2">
      <c r="H2312" s="84"/>
      <c r="AE2312" s="47"/>
      <c r="AF2312" s="10"/>
      <c r="AG2312" s="11"/>
      <c r="AH2312" s="10"/>
      <c r="AI2312" s="10"/>
      <c r="AJ2312" s="10"/>
      <c r="AK2312" s="6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</row>
    <row r="2313" spans="8:47" x14ac:dyDescent="0.2">
      <c r="H2313" s="84"/>
      <c r="AE2313" s="47"/>
      <c r="AF2313" s="10"/>
      <c r="AG2313" s="11"/>
      <c r="AH2313" s="10"/>
      <c r="AI2313" s="10"/>
      <c r="AJ2313" s="10"/>
      <c r="AK2313" s="6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</row>
    <row r="2314" spans="8:47" x14ac:dyDescent="0.2">
      <c r="H2314" s="84"/>
      <c r="AE2314" s="47"/>
      <c r="AF2314" s="10"/>
      <c r="AG2314" s="11"/>
      <c r="AH2314" s="10"/>
      <c r="AI2314" s="10"/>
      <c r="AJ2314" s="10"/>
      <c r="AK2314" s="6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</row>
    <row r="2315" spans="8:47" x14ac:dyDescent="0.2">
      <c r="H2315" s="84"/>
      <c r="AE2315" s="47"/>
      <c r="AF2315" s="10"/>
      <c r="AG2315" s="11"/>
      <c r="AH2315" s="10"/>
      <c r="AI2315" s="10"/>
      <c r="AJ2315" s="10"/>
      <c r="AK2315" s="6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</row>
    <row r="2316" spans="8:47" x14ac:dyDescent="0.2">
      <c r="H2316" s="84"/>
      <c r="AE2316" s="47"/>
      <c r="AF2316" s="10"/>
      <c r="AG2316" s="11"/>
      <c r="AH2316" s="10"/>
      <c r="AI2316" s="10"/>
      <c r="AJ2316" s="10"/>
      <c r="AK2316" s="6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</row>
    <row r="2317" spans="8:47" x14ac:dyDescent="0.2">
      <c r="H2317" s="84"/>
      <c r="AE2317" s="47"/>
      <c r="AF2317" s="10"/>
      <c r="AG2317" s="11"/>
      <c r="AH2317" s="10"/>
      <c r="AI2317" s="10"/>
      <c r="AJ2317" s="10"/>
      <c r="AK2317" s="6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</row>
    <row r="2318" spans="8:47" x14ac:dyDescent="0.2">
      <c r="H2318" s="84"/>
      <c r="AE2318" s="47"/>
      <c r="AF2318" s="10"/>
      <c r="AG2318" s="11"/>
      <c r="AH2318" s="10"/>
      <c r="AI2318" s="10"/>
      <c r="AJ2318" s="10"/>
      <c r="AK2318" s="6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</row>
    <row r="2319" spans="8:47" x14ac:dyDescent="0.2">
      <c r="H2319" s="84"/>
      <c r="AE2319" s="47"/>
      <c r="AF2319" s="10"/>
      <c r="AG2319" s="11"/>
      <c r="AH2319" s="10"/>
      <c r="AI2319" s="10"/>
      <c r="AJ2319" s="10"/>
      <c r="AK2319" s="6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</row>
    <row r="2320" spans="8:47" x14ac:dyDescent="0.2">
      <c r="H2320" s="84"/>
      <c r="AE2320" s="47"/>
      <c r="AF2320" s="10"/>
      <c r="AG2320" s="11"/>
      <c r="AH2320" s="10"/>
      <c r="AI2320" s="10"/>
      <c r="AJ2320" s="10"/>
      <c r="AK2320" s="6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</row>
    <row r="2321" spans="8:47" x14ac:dyDescent="0.2">
      <c r="H2321" s="84"/>
      <c r="AE2321" s="47"/>
      <c r="AF2321" s="10"/>
      <c r="AG2321" s="11"/>
      <c r="AH2321" s="10"/>
      <c r="AI2321" s="10"/>
      <c r="AJ2321" s="10"/>
      <c r="AK2321" s="6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</row>
    <row r="2322" spans="8:47" x14ac:dyDescent="0.2">
      <c r="H2322" s="84"/>
      <c r="AE2322" s="47"/>
      <c r="AF2322" s="10"/>
      <c r="AG2322" s="11"/>
      <c r="AH2322" s="10"/>
      <c r="AI2322" s="10"/>
      <c r="AJ2322" s="10"/>
      <c r="AK2322" s="6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</row>
    <row r="2323" spans="8:47" x14ac:dyDescent="0.2">
      <c r="H2323" s="84"/>
      <c r="AE2323" s="47"/>
      <c r="AF2323" s="10"/>
      <c r="AG2323" s="11"/>
      <c r="AH2323" s="10"/>
      <c r="AI2323" s="10"/>
      <c r="AJ2323" s="10"/>
      <c r="AK2323" s="6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</row>
    <row r="2324" spans="8:47" x14ac:dyDescent="0.2">
      <c r="H2324" s="84"/>
      <c r="AE2324" s="47"/>
      <c r="AF2324" s="10"/>
      <c r="AG2324" s="11"/>
      <c r="AH2324" s="10"/>
      <c r="AI2324" s="10"/>
      <c r="AJ2324" s="10"/>
      <c r="AK2324" s="6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</row>
    <row r="2325" spans="8:47" x14ac:dyDescent="0.2">
      <c r="H2325" s="84"/>
      <c r="AE2325" s="47"/>
      <c r="AF2325" s="10"/>
      <c r="AG2325" s="11"/>
      <c r="AH2325" s="10"/>
      <c r="AI2325" s="10"/>
      <c r="AJ2325" s="10"/>
      <c r="AK2325" s="6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</row>
    <row r="2326" spans="8:47" x14ac:dyDescent="0.2">
      <c r="H2326" s="84"/>
      <c r="AE2326" s="47"/>
      <c r="AF2326" s="10"/>
      <c r="AG2326" s="11"/>
      <c r="AH2326" s="10"/>
      <c r="AI2326" s="10"/>
      <c r="AJ2326" s="10"/>
      <c r="AK2326" s="6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</row>
    <row r="2327" spans="8:47" x14ac:dyDescent="0.2">
      <c r="H2327" s="84"/>
      <c r="AE2327" s="47"/>
      <c r="AF2327" s="10"/>
      <c r="AG2327" s="11"/>
      <c r="AH2327" s="10"/>
      <c r="AI2327" s="10"/>
      <c r="AJ2327" s="10"/>
      <c r="AK2327" s="6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</row>
    <row r="2328" spans="8:47" x14ac:dyDescent="0.2">
      <c r="H2328" s="84"/>
      <c r="AE2328" s="47"/>
      <c r="AF2328" s="10"/>
      <c r="AG2328" s="11"/>
      <c r="AH2328" s="10"/>
      <c r="AI2328" s="10"/>
      <c r="AJ2328" s="10"/>
      <c r="AK2328" s="6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</row>
    <row r="2329" spans="8:47" x14ac:dyDescent="0.2">
      <c r="H2329" s="84"/>
      <c r="AE2329" s="47"/>
      <c r="AF2329" s="10"/>
      <c r="AG2329" s="11"/>
      <c r="AH2329" s="10"/>
      <c r="AI2329" s="10"/>
      <c r="AJ2329" s="10"/>
      <c r="AK2329" s="6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</row>
    <row r="2330" spans="8:47" x14ac:dyDescent="0.2">
      <c r="H2330" s="84"/>
      <c r="AE2330" s="47"/>
      <c r="AF2330" s="10"/>
      <c r="AG2330" s="11"/>
      <c r="AH2330" s="10"/>
      <c r="AI2330" s="10"/>
      <c r="AJ2330" s="10"/>
      <c r="AK2330" s="6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</row>
    <row r="2331" spans="8:47" x14ac:dyDescent="0.2">
      <c r="H2331" s="84"/>
      <c r="AE2331" s="47"/>
      <c r="AF2331" s="10"/>
      <c r="AG2331" s="11"/>
      <c r="AH2331" s="10"/>
      <c r="AI2331" s="10"/>
      <c r="AJ2331" s="10"/>
      <c r="AK2331" s="6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</row>
    <row r="2332" spans="8:47" x14ac:dyDescent="0.2">
      <c r="H2332" s="84"/>
      <c r="AE2332" s="47"/>
      <c r="AF2332" s="10"/>
      <c r="AG2332" s="11"/>
      <c r="AH2332" s="10"/>
      <c r="AI2332" s="10"/>
      <c r="AJ2332" s="10"/>
      <c r="AK2332" s="6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</row>
    <row r="2333" spans="8:47" x14ac:dyDescent="0.2">
      <c r="H2333" s="84"/>
      <c r="AE2333" s="47"/>
      <c r="AF2333" s="10"/>
      <c r="AG2333" s="11"/>
      <c r="AH2333" s="10"/>
      <c r="AI2333" s="10"/>
      <c r="AJ2333" s="10"/>
      <c r="AK2333" s="6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</row>
    <row r="2334" spans="8:47" x14ac:dyDescent="0.2">
      <c r="H2334" s="84"/>
      <c r="AE2334" s="47"/>
      <c r="AF2334" s="10"/>
      <c r="AG2334" s="11"/>
      <c r="AH2334" s="10"/>
      <c r="AI2334" s="10"/>
      <c r="AJ2334" s="10"/>
      <c r="AK2334" s="6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</row>
    <row r="2335" spans="8:47" x14ac:dyDescent="0.2">
      <c r="H2335" s="84"/>
      <c r="AE2335" s="47"/>
      <c r="AF2335" s="10"/>
      <c r="AG2335" s="11"/>
      <c r="AH2335" s="10"/>
      <c r="AI2335" s="10"/>
      <c r="AJ2335" s="10"/>
      <c r="AK2335" s="6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</row>
    <row r="2336" spans="8:47" x14ac:dyDescent="0.2">
      <c r="H2336" s="84"/>
      <c r="AE2336" s="47"/>
      <c r="AF2336" s="10"/>
      <c r="AG2336" s="11"/>
      <c r="AH2336" s="10"/>
      <c r="AI2336" s="10"/>
      <c r="AJ2336" s="10"/>
      <c r="AK2336" s="6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</row>
    <row r="2337" spans="8:47" x14ac:dyDescent="0.2">
      <c r="H2337" s="84"/>
      <c r="AE2337" s="47"/>
      <c r="AF2337" s="10"/>
      <c r="AG2337" s="11"/>
      <c r="AH2337" s="10"/>
      <c r="AI2337" s="10"/>
      <c r="AJ2337" s="10"/>
      <c r="AK2337" s="6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</row>
    <row r="2338" spans="8:47" x14ac:dyDescent="0.2">
      <c r="H2338" s="84"/>
      <c r="AE2338" s="47"/>
      <c r="AF2338" s="10"/>
      <c r="AG2338" s="11"/>
      <c r="AH2338" s="10"/>
      <c r="AI2338" s="10"/>
      <c r="AJ2338" s="10"/>
      <c r="AK2338" s="6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</row>
    <row r="2339" spans="8:47" x14ac:dyDescent="0.2">
      <c r="H2339" s="84"/>
      <c r="AE2339" s="47"/>
      <c r="AF2339" s="10"/>
      <c r="AG2339" s="11"/>
      <c r="AH2339" s="10"/>
      <c r="AI2339" s="10"/>
      <c r="AJ2339" s="10"/>
      <c r="AK2339" s="6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</row>
    <row r="2340" spans="8:47" x14ac:dyDescent="0.2">
      <c r="H2340" s="84"/>
      <c r="AE2340" s="47"/>
      <c r="AF2340" s="10"/>
      <c r="AG2340" s="11"/>
      <c r="AH2340" s="10"/>
      <c r="AI2340" s="10"/>
      <c r="AJ2340" s="10"/>
      <c r="AK2340" s="6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</row>
    <row r="2341" spans="8:47" x14ac:dyDescent="0.2">
      <c r="H2341" s="84"/>
      <c r="AE2341" s="47"/>
      <c r="AF2341" s="10"/>
      <c r="AG2341" s="11"/>
      <c r="AH2341" s="10"/>
      <c r="AI2341" s="10"/>
      <c r="AJ2341" s="10"/>
      <c r="AK2341" s="6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</row>
    <row r="2342" spans="8:47" x14ac:dyDescent="0.2">
      <c r="H2342" s="84"/>
      <c r="AE2342" s="47"/>
      <c r="AF2342" s="10"/>
      <c r="AG2342" s="11"/>
      <c r="AH2342" s="10"/>
      <c r="AI2342" s="10"/>
      <c r="AJ2342" s="10"/>
      <c r="AK2342" s="6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</row>
    <row r="2343" spans="8:47" x14ac:dyDescent="0.2">
      <c r="H2343" s="84"/>
      <c r="AE2343" s="47"/>
      <c r="AF2343" s="10"/>
      <c r="AG2343" s="11"/>
      <c r="AH2343" s="10"/>
      <c r="AI2343" s="10"/>
      <c r="AJ2343" s="10"/>
      <c r="AK2343" s="6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</row>
    <row r="2344" spans="8:47" x14ac:dyDescent="0.2">
      <c r="H2344" s="84"/>
      <c r="AE2344" s="47"/>
      <c r="AF2344" s="10"/>
      <c r="AG2344" s="11"/>
      <c r="AH2344" s="10"/>
      <c r="AI2344" s="10"/>
      <c r="AJ2344" s="10"/>
      <c r="AK2344" s="6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</row>
    <row r="2345" spans="8:47" x14ac:dyDescent="0.2">
      <c r="H2345" s="84"/>
      <c r="AE2345" s="47"/>
      <c r="AF2345" s="10"/>
      <c r="AG2345" s="11"/>
      <c r="AH2345" s="10"/>
      <c r="AI2345" s="10"/>
      <c r="AJ2345" s="10"/>
      <c r="AK2345" s="6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</row>
    <row r="2346" spans="8:47" x14ac:dyDescent="0.2">
      <c r="H2346" s="84"/>
      <c r="AE2346" s="47"/>
    </row>
    <row r="2347" spans="8:47" x14ac:dyDescent="0.2">
      <c r="H2347" s="84"/>
      <c r="AE2347" s="47"/>
    </row>
    <row r="2348" spans="8:47" x14ac:dyDescent="0.2">
      <c r="H2348" s="84"/>
      <c r="AE2348" s="47"/>
    </row>
    <row r="2349" spans="8:47" x14ac:dyDescent="0.2">
      <c r="H2349" s="84"/>
      <c r="AE2349" s="47"/>
    </row>
    <row r="2350" spans="8:47" x14ac:dyDescent="0.2">
      <c r="H2350" s="84"/>
      <c r="AE2350" s="47"/>
    </row>
    <row r="2351" spans="8:47" x14ac:dyDescent="0.2">
      <c r="H2351" s="84"/>
      <c r="AE2351" s="47"/>
    </row>
    <row r="2352" spans="8:47" x14ac:dyDescent="0.2">
      <c r="H2352" s="84"/>
      <c r="AE2352" s="47"/>
    </row>
    <row r="2353" spans="8:31" x14ac:dyDescent="0.2">
      <c r="H2353" s="84"/>
      <c r="AE2353" s="47"/>
    </row>
    <row r="2354" spans="8:31" x14ac:dyDescent="0.2">
      <c r="H2354" s="84"/>
      <c r="AE2354" s="47"/>
    </row>
    <row r="2355" spans="8:31" x14ac:dyDescent="0.2">
      <c r="H2355" s="84"/>
      <c r="AE2355" s="47"/>
    </row>
    <row r="2356" spans="8:31" x14ac:dyDescent="0.2">
      <c r="H2356" s="84"/>
      <c r="AE2356" s="47"/>
    </row>
    <row r="2357" spans="8:31" x14ac:dyDescent="0.2">
      <c r="H2357" s="84"/>
      <c r="AE2357" s="47"/>
    </row>
    <row r="2358" spans="8:31" x14ac:dyDescent="0.2">
      <c r="H2358" s="84"/>
      <c r="AE2358" s="47"/>
    </row>
    <row r="2359" spans="8:31" x14ac:dyDescent="0.2">
      <c r="H2359" s="84"/>
      <c r="AE2359" s="47"/>
    </row>
    <row r="2360" spans="8:31" x14ac:dyDescent="0.2">
      <c r="H2360" s="84"/>
      <c r="AE2360" s="47"/>
    </row>
    <row r="2361" spans="8:31" x14ac:dyDescent="0.2">
      <c r="H2361" s="84"/>
      <c r="AE2361" s="47"/>
    </row>
    <row r="2362" spans="8:31" x14ac:dyDescent="0.2">
      <c r="H2362" s="84"/>
      <c r="AE2362" s="47"/>
    </row>
    <row r="2363" spans="8:31" x14ac:dyDescent="0.2">
      <c r="H2363" s="84"/>
      <c r="AE2363" s="47"/>
    </row>
    <row r="2364" spans="8:31" x14ac:dyDescent="0.2">
      <c r="H2364" s="84"/>
      <c r="AE2364" s="47"/>
    </row>
    <row r="2365" spans="8:31" x14ac:dyDescent="0.2">
      <c r="H2365" s="84"/>
      <c r="AE2365" s="47"/>
    </row>
    <row r="2366" spans="8:31" x14ac:dyDescent="0.2">
      <c r="H2366" s="84"/>
      <c r="AE2366" s="47"/>
    </row>
    <row r="2367" spans="8:31" x14ac:dyDescent="0.2">
      <c r="H2367" s="84"/>
      <c r="AE2367" s="47"/>
    </row>
    <row r="2368" spans="8:31" x14ac:dyDescent="0.2">
      <c r="H2368" s="84"/>
      <c r="AE2368" s="47"/>
    </row>
    <row r="2369" spans="8:31" x14ac:dyDescent="0.2">
      <c r="H2369" s="84"/>
      <c r="AE2369" s="47"/>
    </row>
    <row r="2370" spans="8:31" x14ac:dyDescent="0.2">
      <c r="H2370" s="84"/>
      <c r="AE2370" s="47"/>
    </row>
    <row r="2371" spans="8:31" x14ac:dyDescent="0.2">
      <c r="H2371" s="84"/>
      <c r="AE2371" s="47"/>
    </row>
    <row r="2372" spans="8:31" x14ac:dyDescent="0.2">
      <c r="H2372" s="84"/>
      <c r="AE2372" s="47"/>
    </row>
    <row r="2373" spans="8:31" x14ac:dyDescent="0.2">
      <c r="H2373" s="84"/>
      <c r="AE2373" s="47"/>
    </row>
    <row r="2374" spans="8:31" x14ac:dyDescent="0.2">
      <c r="H2374" s="84"/>
      <c r="AE2374" s="47"/>
    </row>
    <row r="2375" spans="8:31" x14ac:dyDescent="0.2">
      <c r="H2375" s="84"/>
      <c r="AE2375" s="47"/>
    </row>
    <row r="2376" spans="8:31" x14ac:dyDescent="0.2">
      <c r="H2376" s="84"/>
      <c r="AE2376" s="47"/>
    </row>
    <row r="2377" spans="8:31" x14ac:dyDescent="0.2">
      <c r="H2377" s="84"/>
      <c r="AE2377" s="47"/>
    </row>
    <row r="2378" spans="8:31" x14ac:dyDescent="0.2">
      <c r="H2378" s="84"/>
      <c r="AE2378" s="47"/>
    </row>
    <row r="2379" spans="8:31" x14ac:dyDescent="0.2">
      <c r="H2379" s="84"/>
      <c r="AE2379" s="47"/>
    </row>
    <row r="2380" spans="8:31" x14ac:dyDescent="0.2">
      <c r="H2380" s="84"/>
      <c r="AE2380" s="47"/>
    </row>
    <row r="2381" spans="8:31" x14ac:dyDescent="0.2">
      <c r="H2381" s="84"/>
      <c r="AE2381" s="47"/>
    </row>
    <row r="2382" spans="8:31" x14ac:dyDescent="0.2">
      <c r="H2382" s="84"/>
      <c r="AE2382" s="47"/>
    </row>
    <row r="2383" spans="8:31" x14ac:dyDescent="0.2">
      <c r="H2383" s="84"/>
      <c r="AE2383" s="47"/>
    </row>
    <row r="2384" spans="8:31" x14ac:dyDescent="0.2">
      <c r="H2384" s="84"/>
      <c r="AE2384" s="47"/>
    </row>
    <row r="2385" spans="8:31" x14ac:dyDescent="0.2">
      <c r="H2385" s="84"/>
      <c r="AE2385" s="47"/>
    </row>
    <row r="2386" spans="8:31" x14ac:dyDescent="0.2">
      <c r="H2386" s="84"/>
      <c r="AE2386" s="47"/>
    </row>
    <row r="2387" spans="8:31" x14ac:dyDescent="0.2">
      <c r="H2387" s="84"/>
      <c r="AE2387" s="47"/>
    </row>
    <row r="2388" spans="8:31" x14ac:dyDescent="0.2">
      <c r="H2388" s="84"/>
      <c r="AE2388" s="47"/>
    </row>
    <row r="2389" spans="8:31" x14ac:dyDescent="0.2">
      <c r="H2389" s="84"/>
      <c r="AE2389" s="47"/>
    </row>
    <row r="2390" spans="8:31" x14ac:dyDescent="0.2">
      <c r="H2390" s="84"/>
      <c r="AE2390" s="47"/>
    </row>
    <row r="2391" spans="8:31" x14ac:dyDescent="0.2">
      <c r="H2391" s="84"/>
      <c r="AE2391" s="47"/>
    </row>
    <row r="2392" spans="8:31" x14ac:dyDescent="0.2">
      <c r="H2392" s="84"/>
      <c r="AE2392" s="47"/>
    </row>
    <row r="2393" spans="8:31" x14ac:dyDescent="0.2">
      <c r="H2393" s="84"/>
      <c r="AE2393" s="47"/>
    </row>
    <row r="2394" spans="8:31" x14ac:dyDescent="0.2">
      <c r="H2394" s="84"/>
      <c r="AE2394" s="47"/>
    </row>
    <row r="2395" spans="8:31" x14ac:dyDescent="0.2">
      <c r="H2395" s="84"/>
      <c r="AE2395" s="47"/>
    </row>
    <row r="2396" spans="8:31" x14ac:dyDescent="0.2">
      <c r="H2396" s="84"/>
      <c r="AE2396" s="47"/>
    </row>
    <row r="2397" spans="8:31" x14ac:dyDescent="0.2">
      <c r="H2397" s="84"/>
      <c r="AE2397" s="47"/>
    </row>
    <row r="2398" spans="8:31" x14ac:dyDescent="0.2">
      <c r="H2398" s="84"/>
      <c r="AE2398" s="47"/>
    </row>
    <row r="2399" spans="8:31" x14ac:dyDescent="0.2">
      <c r="H2399" s="84"/>
      <c r="AE2399" s="47"/>
    </row>
    <row r="2400" spans="8:31" x14ac:dyDescent="0.2">
      <c r="H2400" s="84"/>
      <c r="AE2400" s="47"/>
    </row>
    <row r="2401" spans="8:31" x14ac:dyDescent="0.2">
      <c r="H2401" s="84"/>
      <c r="AE2401" s="47"/>
    </row>
    <row r="2402" spans="8:31" x14ac:dyDescent="0.2">
      <c r="H2402" s="84"/>
      <c r="AE2402" s="47"/>
    </row>
    <row r="2403" spans="8:31" x14ac:dyDescent="0.2">
      <c r="H2403" s="84"/>
      <c r="AE2403" s="47"/>
    </row>
    <row r="2404" spans="8:31" x14ac:dyDescent="0.2">
      <c r="H2404" s="84"/>
      <c r="AE2404" s="47"/>
    </row>
    <row r="2405" spans="8:31" x14ac:dyDescent="0.2">
      <c r="H2405" s="84"/>
      <c r="AE2405" s="47"/>
    </row>
    <row r="2406" spans="8:31" x14ac:dyDescent="0.2">
      <c r="H2406" s="84"/>
      <c r="AE2406" s="47"/>
    </row>
    <row r="2407" spans="8:31" x14ac:dyDescent="0.2">
      <c r="H2407" s="84"/>
      <c r="AE2407" s="47"/>
    </row>
    <row r="2408" spans="8:31" x14ac:dyDescent="0.2">
      <c r="H2408" s="84"/>
      <c r="AE2408" s="47"/>
    </row>
    <row r="2409" spans="8:31" x14ac:dyDescent="0.2">
      <c r="H2409" s="84"/>
      <c r="AE2409" s="47"/>
    </row>
    <row r="2410" spans="8:31" x14ac:dyDescent="0.2">
      <c r="H2410" s="84"/>
      <c r="AE2410" s="47"/>
    </row>
    <row r="2411" spans="8:31" x14ac:dyDescent="0.2">
      <c r="H2411" s="84"/>
      <c r="AE2411" s="47"/>
    </row>
    <row r="2412" spans="8:31" x14ac:dyDescent="0.2">
      <c r="H2412" s="84"/>
      <c r="AE2412" s="47"/>
    </row>
    <row r="2413" spans="8:31" x14ac:dyDescent="0.2">
      <c r="H2413" s="84"/>
      <c r="AE2413" s="47"/>
    </row>
    <row r="2414" spans="8:31" x14ac:dyDescent="0.2">
      <c r="H2414" s="84"/>
      <c r="AE2414" s="47"/>
    </row>
    <row r="2415" spans="8:31" x14ac:dyDescent="0.2">
      <c r="H2415" s="84"/>
      <c r="AE2415" s="47"/>
    </row>
    <row r="2416" spans="8:31" x14ac:dyDescent="0.2">
      <c r="H2416" s="84"/>
      <c r="AE2416" s="47"/>
    </row>
    <row r="2417" spans="8:31" x14ac:dyDescent="0.2">
      <c r="H2417" s="84"/>
      <c r="AE2417" s="47"/>
    </row>
    <row r="2418" spans="8:31" x14ac:dyDescent="0.2">
      <c r="H2418" s="84"/>
      <c r="AE2418" s="47"/>
    </row>
    <row r="2419" spans="8:31" x14ac:dyDescent="0.2">
      <c r="H2419" s="84"/>
      <c r="AE2419" s="47"/>
    </row>
    <row r="2420" spans="8:31" x14ac:dyDescent="0.2">
      <c r="H2420" s="84"/>
      <c r="AE2420" s="47"/>
    </row>
    <row r="2421" spans="8:31" x14ac:dyDescent="0.2">
      <c r="H2421" s="84"/>
      <c r="AE2421" s="47"/>
    </row>
    <row r="2422" spans="8:31" x14ac:dyDescent="0.2">
      <c r="H2422" s="84"/>
      <c r="AE2422" s="47"/>
    </row>
    <row r="2423" spans="8:31" x14ac:dyDescent="0.2">
      <c r="H2423" s="84"/>
      <c r="AE2423" s="47"/>
    </row>
    <row r="2424" spans="8:31" x14ac:dyDescent="0.2">
      <c r="H2424" s="84"/>
      <c r="AE2424" s="47"/>
    </row>
    <row r="2425" spans="8:31" x14ac:dyDescent="0.2">
      <c r="H2425" s="84"/>
      <c r="AE2425" s="47"/>
    </row>
    <row r="2426" spans="8:31" x14ac:dyDescent="0.2">
      <c r="H2426" s="84"/>
      <c r="AE2426" s="47"/>
    </row>
    <row r="2427" spans="8:31" x14ac:dyDescent="0.2">
      <c r="H2427" s="84"/>
      <c r="AE2427" s="47"/>
    </row>
    <row r="2428" spans="8:31" x14ac:dyDescent="0.2">
      <c r="H2428" s="84"/>
      <c r="AE2428" s="47"/>
    </row>
    <row r="2429" spans="8:31" x14ac:dyDescent="0.2">
      <c r="H2429" s="84"/>
      <c r="AE2429" s="47"/>
    </row>
    <row r="2430" spans="8:31" x14ac:dyDescent="0.2">
      <c r="H2430" s="84"/>
      <c r="AE2430" s="47"/>
    </row>
    <row r="2431" spans="8:31" x14ac:dyDescent="0.2">
      <c r="H2431" s="84"/>
      <c r="AE2431" s="47"/>
    </row>
    <row r="2432" spans="8:31" x14ac:dyDescent="0.2">
      <c r="H2432" s="84"/>
      <c r="AE2432" s="47"/>
    </row>
    <row r="2433" spans="8:31" x14ac:dyDescent="0.2">
      <c r="H2433" s="84"/>
      <c r="AE2433" s="47"/>
    </row>
    <row r="2434" spans="8:31" x14ac:dyDescent="0.2">
      <c r="H2434" s="84"/>
      <c r="AE2434" s="47"/>
    </row>
    <row r="2435" spans="8:31" x14ac:dyDescent="0.2">
      <c r="H2435" s="84"/>
      <c r="AE2435" s="47"/>
    </row>
    <row r="2436" spans="8:31" x14ac:dyDescent="0.2">
      <c r="H2436" s="84"/>
      <c r="AE2436" s="47"/>
    </row>
    <row r="2437" spans="8:31" x14ac:dyDescent="0.2">
      <c r="H2437" s="84"/>
      <c r="AE2437" s="47"/>
    </row>
    <row r="2438" spans="8:31" x14ac:dyDescent="0.2">
      <c r="H2438" s="84"/>
      <c r="AE2438" s="47"/>
    </row>
    <row r="2439" spans="8:31" x14ac:dyDescent="0.2">
      <c r="H2439" s="84"/>
      <c r="AE2439" s="47"/>
    </row>
    <row r="2440" spans="8:31" x14ac:dyDescent="0.2">
      <c r="H2440" s="84"/>
      <c r="AE2440" s="47"/>
    </row>
    <row r="2441" spans="8:31" x14ac:dyDescent="0.2">
      <c r="H2441" s="84"/>
      <c r="AE2441" s="47"/>
    </row>
    <row r="2442" spans="8:31" x14ac:dyDescent="0.2">
      <c r="H2442" s="84"/>
      <c r="AE2442" s="47"/>
    </row>
    <row r="2443" spans="8:31" x14ac:dyDescent="0.2">
      <c r="H2443" s="84"/>
      <c r="AE2443" s="47"/>
    </row>
    <row r="2444" spans="8:31" x14ac:dyDescent="0.2">
      <c r="H2444" s="84"/>
      <c r="AE2444" s="47"/>
    </row>
    <row r="2445" spans="8:31" x14ac:dyDescent="0.2">
      <c r="H2445" s="84"/>
      <c r="AE2445" s="47"/>
    </row>
    <row r="2446" spans="8:31" x14ac:dyDescent="0.2">
      <c r="H2446" s="84"/>
      <c r="AE2446" s="47"/>
    </row>
    <row r="2447" spans="8:31" x14ac:dyDescent="0.2">
      <c r="H2447" s="84"/>
      <c r="AE2447" s="47"/>
    </row>
    <row r="2448" spans="8:31" x14ac:dyDescent="0.2">
      <c r="H2448" s="84"/>
      <c r="AE2448" s="47"/>
    </row>
    <row r="2449" spans="8:31" x14ac:dyDescent="0.2">
      <c r="H2449" s="84"/>
      <c r="AE2449" s="47"/>
    </row>
    <row r="2450" spans="8:31" x14ac:dyDescent="0.2">
      <c r="H2450" s="84"/>
      <c r="AE2450" s="47"/>
    </row>
    <row r="2451" spans="8:31" x14ac:dyDescent="0.2">
      <c r="H2451" s="84"/>
      <c r="AE2451" s="47"/>
    </row>
    <row r="2452" spans="8:31" x14ac:dyDescent="0.2">
      <c r="H2452" s="84"/>
      <c r="AE2452" s="47"/>
    </row>
    <row r="2453" spans="8:31" x14ac:dyDescent="0.2">
      <c r="H2453" s="84"/>
      <c r="AE2453" s="47"/>
    </row>
    <row r="2454" spans="8:31" x14ac:dyDescent="0.2">
      <c r="H2454" s="84"/>
      <c r="AE2454" s="47"/>
    </row>
    <row r="2455" spans="8:31" x14ac:dyDescent="0.2">
      <c r="H2455" s="84"/>
      <c r="AE2455" s="47"/>
    </row>
    <row r="2456" spans="8:31" x14ac:dyDescent="0.2">
      <c r="H2456" s="84"/>
      <c r="AE2456" s="47"/>
    </row>
    <row r="2457" spans="8:31" x14ac:dyDescent="0.2">
      <c r="H2457" s="84"/>
      <c r="AE2457" s="47"/>
    </row>
    <row r="2458" spans="8:31" x14ac:dyDescent="0.2">
      <c r="H2458" s="84"/>
      <c r="AE2458" s="47"/>
    </row>
    <row r="2459" spans="8:31" x14ac:dyDescent="0.2">
      <c r="H2459" s="84"/>
      <c r="AE2459" s="47"/>
    </row>
    <row r="2460" spans="8:31" x14ac:dyDescent="0.2">
      <c r="H2460" s="84"/>
      <c r="AE2460" s="47"/>
    </row>
    <row r="2461" spans="8:31" x14ac:dyDescent="0.2">
      <c r="H2461" s="84"/>
      <c r="AE2461" s="47"/>
    </row>
    <row r="2462" spans="8:31" x14ac:dyDescent="0.2">
      <c r="H2462" s="84"/>
      <c r="AE2462" s="47"/>
    </row>
    <row r="2463" spans="8:31" x14ac:dyDescent="0.2">
      <c r="H2463" s="84"/>
      <c r="AE2463" s="47"/>
    </row>
    <row r="2464" spans="8:31" x14ac:dyDescent="0.2">
      <c r="H2464" s="84"/>
      <c r="AE2464" s="47"/>
    </row>
    <row r="2465" spans="8:31" x14ac:dyDescent="0.2">
      <c r="H2465" s="84"/>
      <c r="AE2465" s="47"/>
    </row>
    <row r="2466" spans="8:31" x14ac:dyDescent="0.2">
      <c r="H2466" s="84"/>
      <c r="AE2466" s="47"/>
    </row>
    <row r="2467" spans="8:31" x14ac:dyDescent="0.2">
      <c r="H2467" s="84"/>
      <c r="AE2467" s="47"/>
    </row>
    <row r="2468" spans="8:31" x14ac:dyDescent="0.2">
      <c r="H2468" s="84"/>
      <c r="AE2468" s="47"/>
    </row>
    <row r="2469" spans="8:31" x14ac:dyDescent="0.2">
      <c r="H2469" s="84"/>
      <c r="AE2469" s="47"/>
    </row>
    <row r="2470" spans="8:31" x14ac:dyDescent="0.2">
      <c r="H2470" s="84"/>
      <c r="AE2470" s="47"/>
    </row>
    <row r="2471" spans="8:31" x14ac:dyDescent="0.2">
      <c r="H2471" s="84"/>
      <c r="AE2471" s="47"/>
    </row>
    <row r="2472" spans="8:31" x14ac:dyDescent="0.2">
      <c r="H2472" s="84"/>
      <c r="AE2472" s="47"/>
    </row>
    <row r="2473" spans="8:31" x14ac:dyDescent="0.2">
      <c r="H2473" s="84"/>
      <c r="AE2473" s="47"/>
    </row>
    <row r="2474" spans="8:31" x14ac:dyDescent="0.2">
      <c r="H2474" s="84"/>
      <c r="AE2474" s="47"/>
    </row>
    <row r="2475" spans="8:31" x14ac:dyDescent="0.2">
      <c r="H2475" s="84"/>
      <c r="AE2475" s="47"/>
    </row>
    <row r="2476" spans="8:31" x14ac:dyDescent="0.2">
      <c r="H2476" s="84"/>
      <c r="AE2476" s="47"/>
    </row>
    <row r="2477" spans="8:31" x14ac:dyDescent="0.2">
      <c r="H2477" s="84"/>
      <c r="AE2477" s="47"/>
    </row>
    <row r="2478" spans="8:31" x14ac:dyDescent="0.2">
      <c r="H2478" s="84"/>
      <c r="AE2478" s="47"/>
    </row>
    <row r="2479" spans="8:31" x14ac:dyDescent="0.2">
      <c r="H2479" s="84"/>
      <c r="AE2479" s="47"/>
    </row>
    <row r="2480" spans="8:31" x14ac:dyDescent="0.2">
      <c r="H2480" s="84"/>
      <c r="AE2480" s="47"/>
    </row>
    <row r="2481" spans="8:31" x14ac:dyDescent="0.2">
      <c r="H2481" s="84"/>
      <c r="AE2481" s="47"/>
    </row>
    <row r="2482" spans="8:31" x14ac:dyDescent="0.2">
      <c r="H2482" s="84"/>
      <c r="AE2482" s="47"/>
    </row>
    <row r="2483" spans="8:31" x14ac:dyDescent="0.2">
      <c r="H2483" s="84"/>
      <c r="AE2483" s="47"/>
    </row>
    <row r="2484" spans="8:31" x14ac:dyDescent="0.2">
      <c r="H2484" s="84"/>
      <c r="AE2484" s="47"/>
    </row>
    <row r="2485" spans="8:31" x14ac:dyDescent="0.2">
      <c r="H2485" s="84"/>
      <c r="AE2485" s="47"/>
    </row>
    <row r="2486" spans="8:31" x14ac:dyDescent="0.2">
      <c r="H2486" s="84"/>
      <c r="AE2486" s="47"/>
    </row>
    <row r="2487" spans="8:31" x14ac:dyDescent="0.2">
      <c r="H2487" s="84"/>
      <c r="AE2487" s="47"/>
    </row>
    <row r="2488" spans="8:31" x14ac:dyDescent="0.2">
      <c r="H2488" s="84"/>
      <c r="AE2488" s="47"/>
    </row>
    <row r="2489" spans="8:31" x14ac:dyDescent="0.2">
      <c r="H2489" s="84"/>
      <c r="AE2489" s="47"/>
    </row>
    <row r="2490" spans="8:31" x14ac:dyDescent="0.2">
      <c r="H2490" s="84"/>
      <c r="AE2490" s="47"/>
    </row>
    <row r="2491" spans="8:31" x14ac:dyDescent="0.2">
      <c r="H2491" s="84"/>
      <c r="AE2491" s="47"/>
    </row>
    <row r="2492" spans="8:31" x14ac:dyDescent="0.2">
      <c r="H2492" s="84"/>
      <c r="AE2492" s="47"/>
    </row>
    <row r="2493" spans="8:31" x14ac:dyDescent="0.2">
      <c r="H2493" s="84"/>
      <c r="AE2493" s="47"/>
    </row>
    <row r="2494" spans="8:31" x14ac:dyDescent="0.2">
      <c r="H2494" s="84"/>
      <c r="AE2494" s="47"/>
    </row>
    <row r="2495" spans="8:31" x14ac:dyDescent="0.2">
      <c r="H2495" s="84"/>
      <c r="AE2495" s="47"/>
    </row>
    <row r="2496" spans="8:31" x14ac:dyDescent="0.2">
      <c r="H2496" s="84"/>
      <c r="AE2496" s="47"/>
    </row>
    <row r="2497" spans="8:31" x14ac:dyDescent="0.2">
      <c r="H2497" s="84"/>
      <c r="AE2497" s="47"/>
    </row>
    <row r="2498" spans="8:31" x14ac:dyDescent="0.2">
      <c r="H2498" s="84"/>
      <c r="AE2498" s="47"/>
    </row>
    <row r="2499" spans="8:31" x14ac:dyDescent="0.2">
      <c r="H2499" s="84"/>
      <c r="AE2499" s="47"/>
    </row>
    <row r="2500" spans="8:31" x14ac:dyDescent="0.2">
      <c r="H2500" s="84"/>
      <c r="AE2500" s="47"/>
    </row>
    <row r="2501" spans="8:31" x14ac:dyDescent="0.2">
      <c r="H2501" s="84"/>
      <c r="AE2501" s="47"/>
    </row>
    <row r="2502" spans="8:31" x14ac:dyDescent="0.2">
      <c r="H2502" s="84"/>
      <c r="AE2502" s="47"/>
    </row>
    <row r="2503" spans="8:31" x14ac:dyDescent="0.2">
      <c r="H2503" s="84"/>
      <c r="AE2503" s="47"/>
    </row>
    <row r="2504" spans="8:31" x14ac:dyDescent="0.2">
      <c r="H2504" s="84"/>
      <c r="AE2504" s="47"/>
    </row>
    <row r="2505" spans="8:31" x14ac:dyDescent="0.2">
      <c r="H2505" s="84"/>
      <c r="AE2505" s="47"/>
    </row>
    <row r="2506" spans="8:31" x14ac:dyDescent="0.2">
      <c r="H2506" s="84"/>
      <c r="AE2506" s="47"/>
    </row>
    <row r="2507" spans="8:31" x14ac:dyDescent="0.2">
      <c r="H2507" s="84"/>
      <c r="AE2507" s="47"/>
    </row>
    <row r="2508" spans="8:31" x14ac:dyDescent="0.2">
      <c r="H2508" s="84"/>
      <c r="AE2508" s="47"/>
    </row>
    <row r="2509" spans="8:31" x14ac:dyDescent="0.2">
      <c r="H2509" s="84"/>
      <c r="AE2509" s="47"/>
    </row>
    <row r="2510" spans="8:31" x14ac:dyDescent="0.2">
      <c r="H2510" s="84"/>
      <c r="AE2510" s="47"/>
    </row>
    <row r="2511" spans="8:31" x14ac:dyDescent="0.2">
      <c r="H2511" s="84"/>
      <c r="AE2511" s="47"/>
    </row>
    <row r="2512" spans="8:31" x14ac:dyDescent="0.2">
      <c r="H2512" s="84"/>
      <c r="AE2512" s="47"/>
    </row>
    <row r="2513" spans="8:31" x14ac:dyDescent="0.2">
      <c r="H2513" s="84"/>
      <c r="AE2513" s="47"/>
    </row>
    <row r="2514" spans="8:31" x14ac:dyDescent="0.2">
      <c r="H2514" s="84"/>
      <c r="AE2514" s="47"/>
    </row>
    <row r="2515" spans="8:31" x14ac:dyDescent="0.2">
      <c r="H2515" s="84"/>
      <c r="AE2515" s="47"/>
    </row>
    <row r="2516" spans="8:31" x14ac:dyDescent="0.2">
      <c r="H2516" s="84"/>
      <c r="AE2516" s="47"/>
    </row>
    <row r="2517" spans="8:31" x14ac:dyDescent="0.2">
      <c r="H2517" s="84"/>
      <c r="AE2517" s="47"/>
    </row>
    <row r="2518" spans="8:31" x14ac:dyDescent="0.2">
      <c r="H2518" s="84"/>
      <c r="AE2518" s="47"/>
    </row>
    <row r="2519" spans="8:31" x14ac:dyDescent="0.2">
      <c r="H2519" s="84"/>
      <c r="AE2519" s="47"/>
    </row>
    <row r="2520" spans="8:31" x14ac:dyDescent="0.2">
      <c r="H2520" s="84"/>
      <c r="AE2520" s="47"/>
    </row>
    <row r="2521" spans="8:31" x14ac:dyDescent="0.2">
      <c r="H2521" s="84"/>
      <c r="AE2521" s="47"/>
    </row>
    <row r="2522" spans="8:31" x14ac:dyDescent="0.2">
      <c r="H2522" s="84"/>
      <c r="AE2522" s="47"/>
    </row>
    <row r="2523" spans="8:31" x14ac:dyDescent="0.2">
      <c r="H2523" s="84"/>
      <c r="AE2523" s="47"/>
    </row>
    <row r="2524" spans="8:31" x14ac:dyDescent="0.2">
      <c r="H2524" s="84"/>
      <c r="AE2524" s="47"/>
    </row>
    <row r="2525" spans="8:31" x14ac:dyDescent="0.2">
      <c r="H2525" s="84"/>
      <c r="AE2525" s="47"/>
    </row>
    <row r="2526" spans="8:31" x14ac:dyDescent="0.2">
      <c r="H2526" s="84"/>
      <c r="AE2526" s="47"/>
    </row>
    <row r="2527" spans="8:31" x14ac:dyDescent="0.2">
      <c r="H2527" s="84"/>
      <c r="AE2527" s="47"/>
    </row>
    <row r="2528" spans="8:31" x14ac:dyDescent="0.2">
      <c r="H2528" s="84"/>
      <c r="AE2528" s="47"/>
    </row>
    <row r="2529" spans="8:31" x14ac:dyDescent="0.2">
      <c r="H2529" s="84"/>
      <c r="AE2529" s="47"/>
    </row>
    <row r="2530" spans="8:31" x14ac:dyDescent="0.2">
      <c r="H2530" s="84"/>
      <c r="AE2530" s="47"/>
    </row>
    <row r="2531" spans="8:31" x14ac:dyDescent="0.2">
      <c r="H2531" s="84"/>
      <c r="AE2531" s="47"/>
    </row>
    <row r="2532" spans="8:31" x14ac:dyDescent="0.2">
      <c r="H2532" s="84"/>
      <c r="AE2532" s="47"/>
    </row>
    <row r="2533" spans="8:31" x14ac:dyDescent="0.2">
      <c r="H2533" s="84"/>
      <c r="AE2533" s="47"/>
    </row>
    <row r="2534" spans="8:31" x14ac:dyDescent="0.2">
      <c r="H2534" s="84"/>
      <c r="AE2534" s="47"/>
    </row>
    <row r="2535" spans="8:31" x14ac:dyDescent="0.2">
      <c r="H2535" s="84"/>
      <c r="AE2535" s="47"/>
    </row>
    <row r="2536" spans="8:31" x14ac:dyDescent="0.2">
      <c r="H2536" s="84"/>
      <c r="AE2536" s="47"/>
    </row>
    <row r="2537" spans="8:31" x14ac:dyDescent="0.2">
      <c r="H2537" s="84"/>
      <c r="AE2537" s="47"/>
    </row>
    <row r="2538" spans="8:31" x14ac:dyDescent="0.2">
      <c r="H2538" s="84"/>
      <c r="AE2538" s="47"/>
    </row>
    <row r="2539" spans="8:31" x14ac:dyDescent="0.2">
      <c r="H2539" s="84"/>
      <c r="AE2539" s="47"/>
    </row>
    <row r="2540" spans="8:31" x14ac:dyDescent="0.2">
      <c r="H2540" s="84"/>
      <c r="AE2540" s="47"/>
    </row>
    <row r="2541" spans="8:31" x14ac:dyDescent="0.2">
      <c r="H2541" s="84"/>
      <c r="AE2541" s="47"/>
    </row>
    <row r="2542" spans="8:31" x14ac:dyDescent="0.2">
      <c r="H2542" s="84"/>
      <c r="AE2542" s="47"/>
    </row>
    <row r="2543" spans="8:31" x14ac:dyDescent="0.2">
      <c r="H2543" s="84"/>
      <c r="AE2543" s="47"/>
    </row>
    <row r="2544" spans="8:31" x14ac:dyDescent="0.2">
      <c r="H2544" s="84"/>
      <c r="AE2544" s="47"/>
    </row>
    <row r="2545" spans="8:31" x14ac:dyDescent="0.2">
      <c r="H2545" s="84"/>
      <c r="AE2545" s="47"/>
    </row>
    <row r="2546" spans="8:31" x14ac:dyDescent="0.2">
      <c r="H2546" s="84"/>
      <c r="AE2546" s="47"/>
    </row>
    <row r="2547" spans="8:31" x14ac:dyDescent="0.2">
      <c r="H2547" s="84"/>
      <c r="AE2547" s="47"/>
    </row>
    <row r="2548" spans="8:31" x14ac:dyDescent="0.2">
      <c r="H2548" s="84"/>
      <c r="AE2548" s="47"/>
    </row>
    <row r="2549" spans="8:31" x14ac:dyDescent="0.2">
      <c r="H2549" s="84"/>
      <c r="AE2549" s="47"/>
    </row>
    <row r="2550" spans="8:31" x14ac:dyDescent="0.2">
      <c r="H2550" s="84"/>
      <c r="AE2550" s="47"/>
    </row>
    <row r="2551" spans="8:31" x14ac:dyDescent="0.2">
      <c r="H2551" s="84"/>
      <c r="AE2551" s="47"/>
    </row>
    <row r="2552" spans="8:31" x14ac:dyDescent="0.2">
      <c r="H2552" s="84"/>
      <c r="AE2552" s="47"/>
    </row>
    <row r="2553" spans="8:31" x14ac:dyDescent="0.2">
      <c r="H2553" s="84"/>
      <c r="AE2553" s="47"/>
    </row>
    <row r="2554" spans="8:31" x14ac:dyDescent="0.2">
      <c r="H2554" s="84"/>
      <c r="AE2554" s="47"/>
    </row>
    <row r="2555" spans="8:31" x14ac:dyDescent="0.2">
      <c r="H2555" s="84"/>
      <c r="AE2555" s="47"/>
    </row>
    <row r="2556" spans="8:31" x14ac:dyDescent="0.2">
      <c r="H2556" s="84"/>
      <c r="AE2556" s="47"/>
    </row>
    <row r="2557" spans="8:31" x14ac:dyDescent="0.2">
      <c r="H2557" s="84"/>
      <c r="AE2557" s="47"/>
    </row>
    <row r="2558" spans="8:31" x14ac:dyDescent="0.2">
      <c r="H2558" s="84"/>
      <c r="AE2558" s="47"/>
    </row>
    <row r="2559" spans="8:31" x14ac:dyDescent="0.2">
      <c r="H2559" s="84"/>
      <c r="AE2559" s="47"/>
    </row>
    <row r="2560" spans="8:31" x14ac:dyDescent="0.2">
      <c r="H2560" s="84"/>
      <c r="AE2560" s="47"/>
    </row>
    <row r="2561" spans="8:31" x14ac:dyDescent="0.2">
      <c r="H2561" s="84"/>
      <c r="AE2561" s="47"/>
    </row>
    <row r="2562" spans="8:31" x14ac:dyDescent="0.2">
      <c r="H2562" s="84"/>
      <c r="AE2562" s="47"/>
    </row>
    <row r="2563" spans="8:31" x14ac:dyDescent="0.2">
      <c r="H2563" s="84"/>
      <c r="AE2563" s="47"/>
    </row>
    <row r="2564" spans="8:31" x14ac:dyDescent="0.2">
      <c r="H2564" s="84"/>
      <c r="AE2564" s="47"/>
    </row>
    <row r="2565" spans="8:31" x14ac:dyDescent="0.2">
      <c r="H2565" s="84"/>
      <c r="AE2565" s="47"/>
    </row>
    <row r="2566" spans="8:31" x14ac:dyDescent="0.2">
      <c r="H2566" s="84"/>
      <c r="AE2566" s="47"/>
    </row>
    <row r="2567" spans="8:31" x14ac:dyDescent="0.2">
      <c r="H2567" s="84"/>
      <c r="AE2567" s="47"/>
    </row>
    <row r="2568" spans="8:31" x14ac:dyDescent="0.2">
      <c r="H2568" s="84"/>
      <c r="AE2568" s="47"/>
    </row>
    <row r="2569" spans="8:31" x14ac:dyDescent="0.2">
      <c r="H2569" s="84"/>
      <c r="AE2569" s="47"/>
    </row>
    <row r="2570" spans="8:31" x14ac:dyDescent="0.2">
      <c r="H2570" s="84"/>
      <c r="AE2570" s="47"/>
    </row>
    <row r="2571" spans="8:31" x14ac:dyDescent="0.2">
      <c r="H2571" s="84"/>
      <c r="AE2571" s="47"/>
    </row>
    <row r="2572" spans="8:31" x14ac:dyDescent="0.2">
      <c r="H2572" s="84"/>
      <c r="AE2572" s="47"/>
    </row>
    <row r="2573" spans="8:31" x14ac:dyDescent="0.2">
      <c r="H2573" s="84"/>
      <c r="AE2573" s="47"/>
    </row>
    <row r="2574" spans="8:31" x14ac:dyDescent="0.2">
      <c r="H2574" s="84"/>
      <c r="AE2574" s="47"/>
    </row>
    <row r="2575" spans="8:31" x14ac:dyDescent="0.2">
      <c r="H2575" s="84"/>
      <c r="AE2575" s="47"/>
    </row>
    <row r="2576" spans="8:31" x14ac:dyDescent="0.2">
      <c r="H2576" s="84"/>
      <c r="AE2576" s="47"/>
    </row>
    <row r="2577" spans="8:31" x14ac:dyDescent="0.2">
      <c r="H2577" s="84"/>
      <c r="AE2577" s="47"/>
    </row>
    <row r="2578" spans="8:31" x14ac:dyDescent="0.2">
      <c r="H2578" s="84"/>
      <c r="AE2578" s="47"/>
    </row>
    <row r="2579" spans="8:31" x14ac:dyDescent="0.2">
      <c r="H2579" s="84"/>
      <c r="AE2579" s="47"/>
    </row>
    <row r="2580" spans="8:31" x14ac:dyDescent="0.2">
      <c r="H2580" s="84"/>
      <c r="AE2580" s="47"/>
    </row>
    <row r="2581" spans="8:31" x14ac:dyDescent="0.2">
      <c r="H2581" s="84"/>
      <c r="AE2581" s="47"/>
    </row>
    <row r="2582" spans="8:31" x14ac:dyDescent="0.2">
      <c r="H2582" s="84"/>
      <c r="AE2582" s="47"/>
    </row>
    <row r="2583" spans="8:31" x14ac:dyDescent="0.2">
      <c r="H2583" s="84"/>
      <c r="AE2583" s="47"/>
    </row>
    <row r="2584" spans="8:31" x14ac:dyDescent="0.2">
      <c r="H2584" s="84"/>
      <c r="AE2584" s="47"/>
    </row>
    <row r="2585" spans="8:31" x14ac:dyDescent="0.2">
      <c r="H2585" s="84"/>
      <c r="AE2585" s="47"/>
    </row>
    <row r="2586" spans="8:31" x14ac:dyDescent="0.2">
      <c r="H2586" s="84"/>
      <c r="AE2586" s="47"/>
    </row>
    <row r="2587" spans="8:31" x14ac:dyDescent="0.2">
      <c r="H2587" s="84"/>
      <c r="AE2587" s="47"/>
    </row>
    <row r="2588" spans="8:31" x14ac:dyDescent="0.2">
      <c r="H2588" s="84"/>
      <c r="AE2588" s="47"/>
    </row>
    <row r="2589" spans="8:31" x14ac:dyDescent="0.2">
      <c r="H2589" s="84"/>
      <c r="AE2589" s="47"/>
    </row>
    <row r="2590" spans="8:31" x14ac:dyDescent="0.2">
      <c r="H2590" s="84"/>
      <c r="AE2590" s="47"/>
    </row>
    <row r="2591" spans="8:31" x14ac:dyDescent="0.2">
      <c r="H2591" s="84"/>
      <c r="AE2591" s="47"/>
    </row>
    <row r="2592" spans="8:31" x14ac:dyDescent="0.2">
      <c r="H2592" s="84"/>
      <c r="AE2592" s="47"/>
    </row>
    <row r="2593" spans="8:31" x14ac:dyDescent="0.2">
      <c r="H2593" s="84"/>
      <c r="AE2593" s="47"/>
    </row>
    <row r="2594" spans="8:31" x14ac:dyDescent="0.2">
      <c r="H2594" s="84"/>
      <c r="AE2594" s="47"/>
    </row>
    <row r="2595" spans="8:31" x14ac:dyDescent="0.2">
      <c r="H2595" s="84"/>
      <c r="AE2595" s="47"/>
    </row>
    <row r="2596" spans="8:31" x14ac:dyDescent="0.2">
      <c r="H2596" s="84"/>
      <c r="AE2596" s="47"/>
    </row>
    <row r="2597" spans="8:31" x14ac:dyDescent="0.2">
      <c r="H2597" s="84"/>
      <c r="AE2597" s="47"/>
    </row>
    <row r="2598" spans="8:31" x14ac:dyDescent="0.2">
      <c r="H2598" s="84"/>
      <c r="AE2598" s="47"/>
    </row>
    <row r="2599" spans="8:31" x14ac:dyDescent="0.2">
      <c r="H2599" s="84"/>
      <c r="AE2599" s="47"/>
    </row>
    <row r="2600" spans="8:31" x14ac:dyDescent="0.2">
      <c r="H2600" s="84"/>
      <c r="AE2600" s="47"/>
    </row>
    <row r="2601" spans="8:31" x14ac:dyDescent="0.2">
      <c r="H2601" s="84"/>
      <c r="AE2601" s="47"/>
    </row>
    <row r="2602" spans="8:31" x14ac:dyDescent="0.2">
      <c r="H2602" s="84"/>
      <c r="AE2602" s="47"/>
    </row>
    <row r="2603" spans="8:31" x14ac:dyDescent="0.2">
      <c r="H2603" s="84"/>
      <c r="AE2603" s="47"/>
    </row>
    <row r="2604" spans="8:31" x14ac:dyDescent="0.2">
      <c r="H2604" s="84"/>
      <c r="AE2604" s="47"/>
    </row>
    <row r="2605" spans="8:31" x14ac:dyDescent="0.2">
      <c r="H2605" s="84"/>
      <c r="AE2605" s="47"/>
    </row>
    <row r="2606" spans="8:31" x14ac:dyDescent="0.2">
      <c r="H2606" s="84"/>
      <c r="AE2606" s="47"/>
    </row>
    <row r="2607" spans="8:31" x14ac:dyDescent="0.2">
      <c r="H2607" s="84"/>
      <c r="AE2607" s="47"/>
    </row>
    <row r="2608" spans="8:31" x14ac:dyDescent="0.2">
      <c r="H2608" s="84"/>
      <c r="AE2608" s="47"/>
    </row>
    <row r="2609" spans="8:31" x14ac:dyDescent="0.2">
      <c r="H2609" s="84"/>
      <c r="AE2609" s="47"/>
    </row>
    <row r="2610" spans="8:31" x14ac:dyDescent="0.2">
      <c r="H2610" s="84"/>
      <c r="AE2610" s="47"/>
    </row>
    <row r="2611" spans="8:31" x14ac:dyDescent="0.2">
      <c r="H2611" s="84"/>
      <c r="AE2611" s="47"/>
    </row>
    <row r="2612" spans="8:31" x14ac:dyDescent="0.2">
      <c r="H2612" s="84"/>
      <c r="AE2612" s="47"/>
    </row>
    <row r="2613" spans="8:31" x14ac:dyDescent="0.2">
      <c r="H2613" s="84"/>
      <c r="AE2613" s="47"/>
    </row>
    <row r="2614" spans="8:31" x14ac:dyDescent="0.2">
      <c r="H2614" s="84"/>
      <c r="AE2614" s="47"/>
    </row>
    <row r="2615" spans="8:31" x14ac:dyDescent="0.2">
      <c r="H2615" s="84"/>
      <c r="AE2615" s="47"/>
    </row>
    <row r="2616" spans="8:31" x14ac:dyDescent="0.2">
      <c r="H2616" s="84"/>
      <c r="AE2616" s="47"/>
    </row>
    <row r="2617" spans="8:31" x14ac:dyDescent="0.2">
      <c r="H2617" s="84"/>
      <c r="AE2617" s="47"/>
    </row>
    <row r="2618" spans="8:31" x14ac:dyDescent="0.2">
      <c r="H2618" s="84"/>
      <c r="AE2618" s="47"/>
    </row>
    <row r="2619" spans="8:31" x14ac:dyDescent="0.2">
      <c r="H2619" s="84"/>
      <c r="AE2619" s="47"/>
    </row>
    <row r="2620" spans="8:31" x14ac:dyDescent="0.2">
      <c r="H2620" s="84"/>
      <c r="AE2620" s="47"/>
    </row>
    <row r="2621" spans="8:31" x14ac:dyDescent="0.2">
      <c r="H2621" s="84"/>
      <c r="AE2621" s="47"/>
    </row>
    <row r="2622" spans="8:31" x14ac:dyDescent="0.2">
      <c r="H2622" s="84"/>
      <c r="AE2622" s="47"/>
    </row>
    <row r="2623" spans="8:31" x14ac:dyDescent="0.2">
      <c r="H2623" s="84"/>
      <c r="AE2623" s="47"/>
    </row>
    <row r="2624" spans="8:31" x14ac:dyDescent="0.2">
      <c r="H2624" s="84"/>
      <c r="AE2624" s="47"/>
    </row>
    <row r="2625" spans="8:31" x14ac:dyDescent="0.2">
      <c r="H2625" s="84"/>
      <c r="AE2625" s="47"/>
    </row>
    <row r="2626" spans="8:31" x14ac:dyDescent="0.2">
      <c r="H2626" s="84"/>
      <c r="AE2626" s="47"/>
    </row>
    <row r="2627" spans="8:31" x14ac:dyDescent="0.2">
      <c r="H2627" s="84"/>
      <c r="AE2627" s="47"/>
    </row>
    <row r="2628" spans="8:31" x14ac:dyDescent="0.2">
      <c r="H2628" s="84"/>
      <c r="AE2628" s="47"/>
    </row>
    <row r="2629" spans="8:31" x14ac:dyDescent="0.2">
      <c r="H2629" s="84"/>
      <c r="AE2629" s="47"/>
    </row>
    <row r="2630" spans="8:31" x14ac:dyDescent="0.2">
      <c r="H2630" s="84"/>
      <c r="AE2630" s="47"/>
    </row>
    <row r="2631" spans="8:31" x14ac:dyDescent="0.2">
      <c r="H2631" s="84"/>
      <c r="AE2631" s="47"/>
    </row>
    <row r="2632" spans="8:31" x14ac:dyDescent="0.2">
      <c r="H2632" s="84"/>
      <c r="AE2632" s="47"/>
    </row>
    <row r="2633" spans="8:31" x14ac:dyDescent="0.2">
      <c r="H2633" s="84"/>
      <c r="AE2633" s="47"/>
    </row>
    <row r="2634" spans="8:31" x14ac:dyDescent="0.2">
      <c r="H2634" s="84"/>
      <c r="AE2634" s="47"/>
    </row>
    <row r="2635" spans="8:31" x14ac:dyDescent="0.2">
      <c r="H2635" s="84"/>
      <c r="AE2635" s="47"/>
    </row>
    <row r="2636" spans="8:31" x14ac:dyDescent="0.2">
      <c r="H2636" s="84"/>
      <c r="AE2636" s="47"/>
    </row>
    <row r="2637" spans="8:31" x14ac:dyDescent="0.2">
      <c r="H2637" s="84"/>
      <c r="AE2637" s="47"/>
    </row>
    <row r="2638" spans="8:31" x14ac:dyDescent="0.2">
      <c r="H2638" s="84"/>
      <c r="AE2638" s="47"/>
    </row>
    <row r="2639" spans="8:31" x14ac:dyDescent="0.2">
      <c r="H2639" s="84"/>
      <c r="AE2639" s="47"/>
    </row>
    <row r="2640" spans="8:31" x14ac:dyDescent="0.2">
      <c r="H2640" s="84"/>
      <c r="AE2640" s="47"/>
    </row>
    <row r="2641" spans="8:31" x14ac:dyDescent="0.2">
      <c r="H2641" s="84"/>
      <c r="AE2641" s="47"/>
    </row>
    <row r="2642" spans="8:31" x14ac:dyDescent="0.2">
      <c r="H2642" s="84"/>
      <c r="AE2642" s="47"/>
    </row>
    <row r="2643" spans="8:31" x14ac:dyDescent="0.2">
      <c r="H2643" s="84"/>
      <c r="AE2643" s="47"/>
    </row>
    <row r="2644" spans="8:31" x14ac:dyDescent="0.2">
      <c r="H2644" s="84"/>
      <c r="AE2644" s="47"/>
    </row>
    <row r="2645" spans="8:31" x14ac:dyDescent="0.2">
      <c r="H2645" s="84"/>
      <c r="AE2645" s="47"/>
    </row>
    <row r="2646" spans="8:31" x14ac:dyDescent="0.2">
      <c r="H2646" s="84"/>
      <c r="AE2646" s="47"/>
    </row>
    <row r="2647" spans="8:31" x14ac:dyDescent="0.2">
      <c r="H2647" s="84"/>
      <c r="AE2647" s="47"/>
    </row>
    <row r="2648" spans="8:31" x14ac:dyDescent="0.2">
      <c r="H2648" s="84"/>
      <c r="AE2648" s="47"/>
    </row>
    <row r="2649" spans="8:31" x14ac:dyDescent="0.2">
      <c r="H2649" s="84"/>
      <c r="AE2649" s="47"/>
    </row>
    <row r="2650" spans="8:31" x14ac:dyDescent="0.2">
      <c r="H2650" s="84"/>
      <c r="AE2650" s="47"/>
    </row>
    <row r="2651" spans="8:31" x14ac:dyDescent="0.2">
      <c r="H2651" s="84"/>
      <c r="AE2651" s="47"/>
    </row>
    <row r="2652" spans="8:31" x14ac:dyDescent="0.2">
      <c r="H2652" s="84"/>
      <c r="AE2652" s="47"/>
    </row>
    <row r="2653" spans="8:31" x14ac:dyDescent="0.2">
      <c r="H2653" s="84"/>
      <c r="AE2653" s="47"/>
    </row>
    <row r="2654" spans="8:31" x14ac:dyDescent="0.2">
      <c r="H2654" s="84"/>
      <c r="AE2654" s="47"/>
    </row>
    <row r="2655" spans="8:31" x14ac:dyDescent="0.2">
      <c r="H2655" s="84"/>
      <c r="AE2655" s="47"/>
    </row>
    <row r="2656" spans="8:31" x14ac:dyDescent="0.2">
      <c r="H2656" s="84"/>
      <c r="AE2656" s="47"/>
    </row>
    <row r="2657" spans="8:31" x14ac:dyDescent="0.2">
      <c r="H2657" s="84"/>
      <c r="AE2657" s="47"/>
    </row>
    <row r="2658" spans="8:31" x14ac:dyDescent="0.2">
      <c r="H2658" s="84"/>
      <c r="AE2658" s="47"/>
    </row>
    <row r="2659" spans="8:31" x14ac:dyDescent="0.2">
      <c r="H2659" s="84"/>
      <c r="AE2659" s="47"/>
    </row>
    <row r="2660" spans="8:31" x14ac:dyDescent="0.2">
      <c r="H2660" s="84"/>
      <c r="AE2660" s="47"/>
    </row>
    <row r="2661" spans="8:31" x14ac:dyDescent="0.2">
      <c r="H2661" s="84"/>
      <c r="AE2661" s="47"/>
    </row>
    <row r="2662" spans="8:31" x14ac:dyDescent="0.2">
      <c r="H2662" s="84"/>
      <c r="AE2662" s="47"/>
    </row>
    <row r="2663" spans="8:31" x14ac:dyDescent="0.2">
      <c r="H2663" s="84"/>
      <c r="AE2663" s="47"/>
    </row>
    <row r="2664" spans="8:31" x14ac:dyDescent="0.2">
      <c r="H2664" s="84"/>
      <c r="AE2664" s="47"/>
    </row>
    <row r="2665" spans="8:31" x14ac:dyDescent="0.2">
      <c r="H2665" s="84"/>
      <c r="AE2665" s="47"/>
    </row>
    <row r="2666" spans="8:31" x14ac:dyDescent="0.2">
      <c r="H2666" s="84"/>
      <c r="AE2666" s="47"/>
    </row>
    <row r="2667" spans="8:31" x14ac:dyDescent="0.2">
      <c r="H2667" s="84"/>
      <c r="AE2667" s="47"/>
    </row>
    <row r="2668" spans="8:31" x14ac:dyDescent="0.2">
      <c r="H2668" s="84"/>
      <c r="AE2668" s="47"/>
    </row>
    <row r="2669" spans="8:31" x14ac:dyDescent="0.2">
      <c r="H2669" s="84"/>
      <c r="AE2669" s="47"/>
    </row>
    <row r="2670" spans="8:31" x14ac:dyDescent="0.2">
      <c r="H2670" s="84"/>
      <c r="AE2670" s="47"/>
    </row>
    <row r="2671" spans="8:31" x14ac:dyDescent="0.2">
      <c r="H2671" s="84"/>
      <c r="AE2671" s="47"/>
    </row>
    <row r="2672" spans="8:31" x14ac:dyDescent="0.2">
      <c r="H2672" s="84"/>
      <c r="AE2672" s="47"/>
    </row>
    <row r="2673" spans="8:31" x14ac:dyDescent="0.2">
      <c r="H2673" s="84"/>
      <c r="AE2673" s="47"/>
    </row>
    <row r="2674" spans="8:31" x14ac:dyDescent="0.2">
      <c r="H2674" s="84"/>
      <c r="AE2674" s="47"/>
    </row>
    <row r="2675" spans="8:31" x14ac:dyDescent="0.2">
      <c r="H2675" s="84"/>
      <c r="AE2675" s="47"/>
    </row>
    <row r="2676" spans="8:31" x14ac:dyDescent="0.2">
      <c r="H2676" s="84"/>
      <c r="AE2676" s="47"/>
    </row>
    <row r="2677" spans="8:31" x14ac:dyDescent="0.2">
      <c r="H2677" s="84"/>
      <c r="AE2677" s="47"/>
    </row>
    <row r="2678" spans="8:31" x14ac:dyDescent="0.2">
      <c r="H2678" s="84"/>
      <c r="AE2678" s="47"/>
    </row>
    <row r="2679" spans="8:31" x14ac:dyDescent="0.2">
      <c r="H2679" s="84"/>
      <c r="AE2679" s="47"/>
    </row>
    <row r="2680" spans="8:31" x14ac:dyDescent="0.2">
      <c r="H2680" s="84"/>
      <c r="AE2680" s="47"/>
    </row>
    <row r="2681" spans="8:31" x14ac:dyDescent="0.2">
      <c r="H2681" s="84"/>
      <c r="AE2681" s="47"/>
    </row>
    <row r="2682" spans="8:31" x14ac:dyDescent="0.2">
      <c r="H2682" s="84"/>
      <c r="AE2682" s="47"/>
    </row>
    <row r="2683" spans="8:31" x14ac:dyDescent="0.2">
      <c r="H2683" s="84"/>
      <c r="AE2683" s="47"/>
    </row>
    <row r="2684" spans="8:31" x14ac:dyDescent="0.2">
      <c r="H2684" s="84"/>
      <c r="AE2684" s="47"/>
    </row>
    <row r="2685" spans="8:31" x14ac:dyDescent="0.2">
      <c r="H2685" s="84"/>
      <c r="AE2685" s="47"/>
    </row>
    <row r="2686" spans="8:31" x14ac:dyDescent="0.2">
      <c r="H2686" s="84"/>
      <c r="AE2686" s="47"/>
    </row>
    <row r="2687" spans="8:31" x14ac:dyDescent="0.2">
      <c r="H2687" s="84"/>
      <c r="AE2687" s="47"/>
    </row>
    <row r="2688" spans="8:31" x14ac:dyDescent="0.2">
      <c r="H2688" s="84"/>
      <c r="AE2688" s="47"/>
    </row>
    <row r="2689" spans="8:31" x14ac:dyDescent="0.2">
      <c r="H2689" s="84"/>
      <c r="AE2689" s="47"/>
    </row>
    <row r="2690" spans="8:31" x14ac:dyDescent="0.2">
      <c r="H2690" s="84"/>
      <c r="AE2690" s="47"/>
    </row>
    <row r="2691" spans="8:31" x14ac:dyDescent="0.2">
      <c r="H2691" s="84"/>
      <c r="AE2691" s="47"/>
    </row>
    <row r="2692" spans="8:31" x14ac:dyDescent="0.2">
      <c r="H2692" s="84"/>
      <c r="AE2692" s="47"/>
    </row>
    <row r="2693" spans="8:31" x14ac:dyDescent="0.2">
      <c r="H2693" s="84"/>
      <c r="AE2693" s="47"/>
    </row>
    <row r="2694" spans="8:31" x14ac:dyDescent="0.2">
      <c r="H2694" s="84"/>
      <c r="AE2694" s="47"/>
    </row>
    <row r="2695" spans="8:31" x14ac:dyDescent="0.2">
      <c r="H2695" s="84"/>
      <c r="AE2695" s="47"/>
    </row>
    <row r="2696" spans="8:31" x14ac:dyDescent="0.2">
      <c r="H2696" s="84"/>
      <c r="AE2696" s="47"/>
    </row>
    <row r="2697" spans="8:31" x14ac:dyDescent="0.2">
      <c r="H2697" s="84"/>
      <c r="AE2697" s="47"/>
    </row>
    <row r="2698" spans="8:31" x14ac:dyDescent="0.2">
      <c r="H2698" s="84"/>
      <c r="AE2698" s="47"/>
    </row>
    <row r="2699" spans="8:31" x14ac:dyDescent="0.2">
      <c r="H2699" s="84"/>
      <c r="AE2699" s="47"/>
    </row>
    <row r="2700" spans="8:31" x14ac:dyDescent="0.2">
      <c r="H2700" s="84"/>
      <c r="AE2700" s="47"/>
    </row>
    <row r="2701" spans="8:31" x14ac:dyDescent="0.2">
      <c r="H2701" s="84"/>
      <c r="AE2701" s="47"/>
    </row>
    <row r="2702" spans="8:31" x14ac:dyDescent="0.2">
      <c r="H2702" s="84"/>
      <c r="AE2702" s="47"/>
    </row>
    <row r="2703" spans="8:31" x14ac:dyDescent="0.2">
      <c r="H2703" s="84"/>
      <c r="AE2703" s="47"/>
    </row>
    <row r="2704" spans="8:31" x14ac:dyDescent="0.2">
      <c r="H2704" s="84"/>
      <c r="AE2704" s="47"/>
    </row>
    <row r="2705" spans="8:31" x14ac:dyDescent="0.2">
      <c r="H2705" s="84"/>
      <c r="AE2705" s="47"/>
    </row>
    <row r="2706" spans="8:31" x14ac:dyDescent="0.2">
      <c r="H2706" s="84"/>
      <c r="AE2706" s="47"/>
    </row>
    <row r="2707" spans="8:31" x14ac:dyDescent="0.2">
      <c r="H2707" s="84"/>
      <c r="AE2707" s="47"/>
    </row>
    <row r="2708" spans="8:31" x14ac:dyDescent="0.2">
      <c r="H2708" s="84"/>
      <c r="AE2708" s="47"/>
    </row>
    <row r="2709" spans="8:31" x14ac:dyDescent="0.2">
      <c r="H2709" s="84"/>
      <c r="AE2709" s="47"/>
    </row>
    <row r="2710" spans="8:31" x14ac:dyDescent="0.2">
      <c r="H2710" s="84"/>
      <c r="AE2710" s="47"/>
    </row>
    <row r="2711" spans="8:31" x14ac:dyDescent="0.2">
      <c r="H2711" s="84"/>
      <c r="AE2711" s="47"/>
    </row>
    <row r="2712" spans="8:31" x14ac:dyDescent="0.2">
      <c r="H2712" s="84"/>
      <c r="AE2712" s="47"/>
    </row>
    <row r="2713" spans="8:31" x14ac:dyDescent="0.2">
      <c r="H2713" s="84"/>
      <c r="AE2713" s="47"/>
    </row>
    <row r="2714" spans="8:31" x14ac:dyDescent="0.2">
      <c r="H2714" s="84"/>
      <c r="AE2714" s="47"/>
    </row>
    <row r="2715" spans="8:31" x14ac:dyDescent="0.2">
      <c r="H2715" s="84"/>
      <c r="AE2715" s="47"/>
    </row>
    <row r="2716" spans="8:31" x14ac:dyDescent="0.2">
      <c r="H2716" s="84"/>
      <c r="AE2716" s="47"/>
    </row>
    <row r="2717" spans="8:31" x14ac:dyDescent="0.2">
      <c r="H2717" s="84"/>
      <c r="AE2717" s="47"/>
    </row>
    <row r="2718" spans="8:31" x14ac:dyDescent="0.2">
      <c r="H2718" s="84"/>
      <c r="AE2718" s="47"/>
    </row>
    <row r="2719" spans="8:31" x14ac:dyDescent="0.2">
      <c r="H2719" s="84"/>
      <c r="AE2719" s="47"/>
    </row>
    <row r="2720" spans="8:31" x14ac:dyDescent="0.2">
      <c r="H2720" s="84"/>
      <c r="AE2720" s="47"/>
    </row>
    <row r="2721" spans="8:31" x14ac:dyDescent="0.2">
      <c r="H2721" s="84"/>
      <c r="AE2721" s="47"/>
    </row>
    <row r="2722" spans="8:31" x14ac:dyDescent="0.2">
      <c r="H2722" s="84"/>
      <c r="AE2722" s="47"/>
    </row>
    <row r="2723" spans="8:31" x14ac:dyDescent="0.2">
      <c r="H2723" s="84"/>
      <c r="AE2723" s="47"/>
    </row>
    <row r="2724" spans="8:31" x14ac:dyDescent="0.2">
      <c r="H2724" s="84"/>
      <c r="AE2724" s="47"/>
    </row>
    <row r="2725" spans="8:31" x14ac:dyDescent="0.2">
      <c r="H2725" s="84"/>
      <c r="AE2725" s="47"/>
    </row>
    <row r="2726" spans="8:31" x14ac:dyDescent="0.2">
      <c r="H2726" s="84"/>
      <c r="AE2726" s="47"/>
    </row>
    <row r="2727" spans="8:31" x14ac:dyDescent="0.2">
      <c r="H2727" s="84"/>
      <c r="AE2727" s="47"/>
    </row>
    <row r="2728" spans="8:31" x14ac:dyDescent="0.2">
      <c r="H2728" s="84"/>
      <c r="AE2728" s="47"/>
    </row>
    <row r="2729" spans="8:31" x14ac:dyDescent="0.2">
      <c r="H2729" s="84"/>
      <c r="AE2729" s="47"/>
    </row>
    <row r="2730" spans="8:31" x14ac:dyDescent="0.2">
      <c r="H2730" s="84"/>
      <c r="AE2730" s="47"/>
    </row>
    <row r="2731" spans="8:31" x14ac:dyDescent="0.2">
      <c r="H2731" s="84"/>
      <c r="AE2731" s="47"/>
    </row>
    <row r="2732" spans="8:31" x14ac:dyDescent="0.2">
      <c r="H2732" s="84"/>
      <c r="AE2732" s="47"/>
    </row>
    <row r="2733" spans="8:31" x14ac:dyDescent="0.2">
      <c r="H2733" s="84"/>
      <c r="AE2733" s="47"/>
    </row>
    <row r="2734" spans="8:31" x14ac:dyDescent="0.2">
      <c r="H2734" s="84"/>
      <c r="AE2734" s="47"/>
    </row>
    <row r="2735" spans="8:31" x14ac:dyDescent="0.2">
      <c r="H2735" s="84"/>
      <c r="AE2735" s="47"/>
    </row>
    <row r="2736" spans="8:31" x14ac:dyDescent="0.2">
      <c r="H2736" s="84"/>
      <c r="AE2736" s="47"/>
    </row>
    <row r="2737" spans="8:31" x14ac:dyDescent="0.2">
      <c r="H2737" s="84"/>
      <c r="AE2737" s="47"/>
    </row>
    <row r="2738" spans="8:31" x14ac:dyDescent="0.2">
      <c r="H2738" s="84"/>
      <c r="AE2738" s="47"/>
    </row>
    <row r="2739" spans="8:31" x14ac:dyDescent="0.2">
      <c r="H2739" s="84"/>
      <c r="AE2739" s="47"/>
    </row>
    <row r="2740" spans="8:31" x14ac:dyDescent="0.2">
      <c r="H2740" s="84"/>
      <c r="AE2740" s="47"/>
    </row>
    <row r="2741" spans="8:31" x14ac:dyDescent="0.2">
      <c r="H2741" s="84"/>
      <c r="AE2741" s="47"/>
    </row>
    <row r="2742" spans="8:31" x14ac:dyDescent="0.2">
      <c r="H2742" s="84"/>
      <c r="AE2742" s="47"/>
    </row>
    <row r="2743" spans="8:31" x14ac:dyDescent="0.2">
      <c r="H2743" s="84"/>
      <c r="AE2743" s="47"/>
    </row>
    <row r="2744" spans="8:31" x14ac:dyDescent="0.2">
      <c r="H2744" s="84"/>
      <c r="AE2744" s="47"/>
    </row>
    <row r="2745" spans="8:31" x14ac:dyDescent="0.2">
      <c r="H2745" s="84"/>
      <c r="AE2745" s="47"/>
    </row>
    <row r="2746" spans="8:31" x14ac:dyDescent="0.2">
      <c r="H2746" s="84"/>
      <c r="AE2746" s="47"/>
    </row>
    <row r="2747" spans="8:31" x14ac:dyDescent="0.2">
      <c r="H2747" s="84"/>
      <c r="AE2747" s="47"/>
    </row>
    <row r="2748" spans="8:31" x14ac:dyDescent="0.2">
      <c r="H2748" s="84"/>
      <c r="AE2748" s="47"/>
    </row>
    <row r="2749" spans="8:31" x14ac:dyDescent="0.2">
      <c r="H2749" s="84"/>
      <c r="AE2749" s="47"/>
    </row>
    <row r="2750" spans="8:31" x14ac:dyDescent="0.2">
      <c r="H2750" s="84"/>
      <c r="AE2750" s="47"/>
    </row>
    <row r="2751" spans="8:31" x14ac:dyDescent="0.2">
      <c r="H2751" s="84"/>
      <c r="AE2751" s="47"/>
    </row>
    <row r="2752" spans="8:31" x14ac:dyDescent="0.2">
      <c r="H2752" s="84"/>
      <c r="AE2752" s="47"/>
    </row>
    <row r="2753" spans="8:31" x14ac:dyDescent="0.2">
      <c r="H2753" s="84"/>
      <c r="AE2753" s="47"/>
    </row>
    <row r="2754" spans="8:31" x14ac:dyDescent="0.2">
      <c r="H2754" s="84"/>
      <c r="AE2754" s="47"/>
    </row>
    <row r="2755" spans="8:31" x14ac:dyDescent="0.2">
      <c r="H2755" s="84"/>
      <c r="AE2755" s="47"/>
    </row>
    <row r="2756" spans="8:31" x14ac:dyDescent="0.2">
      <c r="H2756" s="84"/>
      <c r="AE2756" s="47"/>
    </row>
    <row r="2757" spans="8:31" x14ac:dyDescent="0.2">
      <c r="H2757" s="84"/>
      <c r="AE2757" s="47"/>
    </row>
    <row r="2758" spans="8:31" x14ac:dyDescent="0.2">
      <c r="H2758" s="84"/>
      <c r="AE2758" s="47"/>
    </row>
    <row r="2759" spans="8:31" x14ac:dyDescent="0.2">
      <c r="H2759" s="84"/>
      <c r="AE2759" s="47"/>
    </row>
    <row r="2760" spans="8:31" x14ac:dyDescent="0.2">
      <c r="H2760" s="84"/>
      <c r="AE2760" s="47"/>
    </row>
    <row r="2761" spans="8:31" x14ac:dyDescent="0.2">
      <c r="H2761" s="84"/>
      <c r="AE2761" s="47"/>
    </row>
    <row r="2762" spans="8:31" x14ac:dyDescent="0.2">
      <c r="H2762" s="84"/>
      <c r="AE2762" s="47"/>
    </row>
    <row r="2763" spans="8:31" x14ac:dyDescent="0.2">
      <c r="H2763" s="84"/>
      <c r="AE2763" s="47"/>
    </row>
    <row r="2764" spans="8:31" x14ac:dyDescent="0.2">
      <c r="H2764" s="84"/>
      <c r="AE2764" s="47"/>
    </row>
    <row r="2765" spans="8:31" x14ac:dyDescent="0.2">
      <c r="H2765" s="84"/>
      <c r="AE2765" s="47"/>
    </row>
    <row r="2766" spans="8:31" x14ac:dyDescent="0.2">
      <c r="H2766" s="84"/>
      <c r="AE2766" s="47"/>
    </row>
    <row r="2767" spans="8:31" x14ac:dyDescent="0.2">
      <c r="H2767" s="84"/>
      <c r="AE2767" s="47"/>
    </row>
    <row r="2768" spans="8:31" x14ac:dyDescent="0.2">
      <c r="H2768" s="84"/>
      <c r="AE2768" s="47"/>
    </row>
    <row r="2769" spans="8:31" x14ac:dyDescent="0.2">
      <c r="H2769" s="84"/>
      <c r="AE2769" s="47"/>
    </row>
    <row r="2770" spans="8:31" x14ac:dyDescent="0.2">
      <c r="H2770" s="84"/>
      <c r="AE2770" s="47"/>
    </row>
    <row r="2771" spans="8:31" x14ac:dyDescent="0.2">
      <c r="H2771" s="84"/>
      <c r="AE2771" s="47"/>
    </row>
    <row r="2772" spans="8:31" x14ac:dyDescent="0.2">
      <c r="H2772" s="84"/>
      <c r="AE2772" s="47"/>
    </row>
    <row r="2773" spans="8:31" x14ac:dyDescent="0.2">
      <c r="H2773" s="84"/>
      <c r="AE2773" s="47"/>
    </row>
    <row r="2774" spans="8:31" x14ac:dyDescent="0.2">
      <c r="H2774" s="84"/>
      <c r="AE2774" s="47"/>
    </row>
    <row r="2775" spans="8:31" x14ac:dyDescent="0.2">
      <c r="H2775" s="84"/>
      <c r="AE2775" s="47"/>
    </row>
    <row r="2776" spans="8:31" x14ac:dyDescent="0.2">
      <c r="H2776" s="84"/>
      <c r="AE2776" s="47"/>
    </row>
    <row r="2777" spans="8:31" x14ac:dyDescent="0.2">
      <c r="H2777" s="84"/>
      <c r="AE2777" s="47"/>
    </row>
    <row r="2778" spans="8:31" x14ac:dyDescent="0.2">
      <c r="H2778" s="84"/>
      <c r="AE2778" s="47"/>
    </row>
    <row r="2779" spans="8:31" x14ac:dyDescent="0.2">
      <c r="H2779" s="84"/>
      <c r="AE2779" s="47"/>
    </row>
    <row r="2780" spans="8:31" x14ac:dyDescent="0.2">
      <c r="H2780" s="84"/>
      <c r="AE2780" s="47"/>
    </row>
    <row r="2781" spans="8:31" x14ac:dyDescent="0.2">
      <c r="H2781" s="84"/>
      <c r="AE2781" s="47"/>
    </row>
    <row r="2782" spans="8:31" x14ac:dyDescent="0.2">
      <c r="H2782" s="84"/>
      <c r="AE2782" s="47"/>
    </row>
    <row r="2783" spans="8:31" x14ac:dyDescent="0.2">
      <c r="H2783" s="84"/>
      <c r="AE2783" s="47"/>
    </row>
    <row r="2784" spans="8:31" x14ac:dyDescent="0.2">
      <c r="H2784" s="84"/>
      <c r="AE2784" s="47"/>
    </row>
    <row r="2785" spans="8:31" x14ac:dyDescent="0.2">
      <c r="H2785" s="84"/>
      <c r="AE2785" s="47"/>
    </row>
    <row r="2786" spans="8:31" x14ac:dyDescent="0.2">
      <c r="H2786" s="84"/>
      <c r="AE2786" s="47"/>
    </row>
    <row r="2787" spans="8:31" x14ac:dyDescent="0.2">
      <c r="H2787" s="84"/>
      <c r="AE2787" s="47"/>
    </row>
    <row r="2788" spans="8:31" x14ac:dyDescent="0.2">
      <c r="H2788" s="84"/>
      <c r="AE2788" s="47"/>
    </row>
    <row r="2789" spans="8:31" x14ac:dyDescent="0.2">
      <c r="H2789" s="84"/>
      <c r="AE2789" s="47"/>
    </row>
    <row r="2790" spans="8:31" x14ac:dyDescent="0.2">
      <c r="H2790" s="84"/>
      <c r="AE2790" s="47"/>
    </row>
    <row r="2791" spans="8:31" x14ac:dyDescent="0.2">
      <c r="H2791" s="84"/>
      <c r="AE2791" s="47"/>
    </row>
    <row r="2792" spans="8:31" x14ac:dyDescent="0.2">
      <c r="H2792" s="84"/>
      <c r="AE2792" s="47"/>
    </row>
    <row r="2793" spans="8:31" x14ac:dyDescent="0.2">
      <c r="H2793" s="84"/>
      <c r="AE2793" s="47"/>
    </row>
    <row r="2794" spans="8:31" x14ac:dyDescent="0.2">
      <c r="H2794" s="84"/>
      <c r="AE2794" s="47"/>
    </row>
    <row r="2795" spans="8:31" x14ac:dyDescent="0.2">
      <c r="H2795" s="84"/>
      <c r="AE2795" s="47"/>
    </row>
    <row r="2796" spans="8:31" x14ac:dyDescent="0.2">
      <c r="H2796" s="84"/>
      <c r="AE2796" s="47"/>
    </row>
    <row r="2797" spans="8:31" x14ac:dyDescent="0.2">
      <c r="H2797" s="84"/>
      <c r="AE2797" s="47"/>
    </row>
    <row r="2798" spans="8:31" x14ac:dyDescent="0.2">
      <c r="H2798" s="84"/>
      <c r="AE2798" s="47"/>
    </row>
    <row r="2799" spans="8:31" x14ac:dyDescent="0.2">
      <c r="H2799" s="84"/>
      <c r="AE2799" s="47"/>
    </row>
    <row r="2800" spans="8:31" x14ac:dyDescent="0.2">
      <c r="H2800" s="84"/>
      <c r="AE2800" s="47"/>
    </row>
    <row r="2801" spans="8:31" x14ac:dyDescent="0.2">
      <c r="H2801" s="84"/>
      <c r="AE2801" s="47"/>
    </row>
    <row r="2802" spans="8:31" x14ac:dyDescent="0.2">
      <c r="H2802" s="84"/>
      <c r="AE2802" s="47"/>
    </row>
    <row r="2803" spans="8:31" x14ac:dyDescent="0.2">
      <c r="H2803" s="84"/>
      <c r="AE2803" s="47"/>
    </row>
    <row r="2804" spans="8:31" x14ac:dyDescent="0.2">
      <c r="H2804" s="84"/>
      <c r="AE2804" s="47"/>
    </row>
    <row r="2805" spans="8:31" x14ac:dyDescent="0.2">
      <c r="H2805" s="84"/>
      <c r="AE2805" s="47"/>
    </row>
    <row r="2806" spans="8:31" x14ac:dyDescent="0.2">
      <c r="H2806" s="84"/>
      <c r="AE2806" s="47"/>
    </row>
    <row r="2807" spans="8:31" x14ac:dyDescent="0.2">
      <c r="H2807" s="84"/>
      <c r="AE2807" s="47"/>
    </row>
    <row r="2808" spans="8:31" x14ac:dyDescent="0.2">
      <c r="H2808" s="84"/>
      <c r="AE2808" s="47"/>
    </row>
    <row r="2809" spans="8:31" x14ac:dyDescent="0.2">
      <c r="H2809" s="84"/>
      <c r="AE2809" s="47"/>
    </row>
    <row r="2810" spans="8:31" x14ac:dyDescent="0.2">
      <c r="H2810" s="84"/>
      <c r="AE2810" s="47"/>
    </row>
    <row r="2811" spans="8:31" x14ac:dyDescent="0.2">
      <c r="H2811" s="84"/>
      <c r="AE2811" s="47"/>
    </row>
    <row r="2812" spans="8:31" x14ac:dyDescent="0.2">
      <c r="H2812" s="84"/>
      <c r="AE2812" s="47"/>
    </row>
    <row r="2813" spans="8:31" x14ac:dyDescent="0.2">
      <c r="H2813" s="84"/>
      <c r="AE2813" s="47"/>
    </row>
    <row r="2814" spans="8:31" x14ac:dyDescent="0.2">
      <c r="H2814" s="84"/>
      <c r="AE2814" s="47"/>
    </row>
    <row r="2815" spans="8:31" x14ac:dyDescent="0.2">
      <c r="H2815" s="84"/>
      <c r="AE2815" s="47"/>
    </row>
    <row r="2816" spans="8:31" x14ac:dyDescent="0.2">
      <c r="H2816" s="84"/>
      <c r="AE2816" s="47"/>
    </row>
    <row r="2817" spans="8:31" x14ac:dyDescent="0.2">
      <c r="H2817" s="84"/>
      <c r="AE2817" s="47"/>
    </row>
    <row r="2818" spans="8:31" x14ac:dyDescent="0.2">
      <c r="H2818" s="84"/>
      <c r="AE2818" s="47"/>
    </row>
    <row r="2819" spans="8:31" x14ac:dyDescent="0.2">
      <c r="H2819" s="84"/>
      <c r="AE2819" s="47"/>
    </row>
    <row r="2820" spans="8:31" x14ac:dyDescent="0.2">
      <c r="H2820" s="84"/>
      <c r="AE2820" s="47"/>
    </row>
    <row r="2821" spans="8:31" x14ac:dyDescent="0.2">
      <c r="H2821" s="84"/>
      <c r="AE2821" s="47"/>
    </row>
    <row r="2822" spans="8:31" x14ac:dyDescent="0.2">
      <c r="H2822" s="84"/>
      <c r="AE2822" s="47"/>
    </row>
    <row r="2823" spans="8:31" x14ac:dyDescent="0.2">
      <c r="H2823" s="84"/>
      <c r="AE2823" s="47"/>
    </row>
    <row r="2824" spans="8:31" x14ac:dyDescent="0.2">
      <c r="H2824" s="84"/>
      <c r="AE2824" s="47"/>
    </row>
    <row r="2825" spans="8:31" x14ac:dyDescent="0.2">
      <c r="H2825" s="84"/>
      <c r="AE2825" s="47"/>
    </row>
    <row r="2826" spans="8:31" x14ac:dyDescent="0.2">
      <c r="H2826" s="84"/>
      <c r="AE2826" s="47"/>
    </row>
    <row r="2827" spans="8:31" x14ac:dyDescent="0.2">
      <c r="H2827" s="84"/>
      <c r="AE2827" s="47"/>
    </row>
    <row r="2828" spans="8:31" x14ac:dyDescent="0.2">
      <c r="H2828" s="84"/>
      <c r="AE2828" s="47"/>
    </row>
    <row r="2829" spans="8:31" x14ac:dyDescent="0.2">
      <c r="H2829" s="84"/>
      <c r="AE2829" s="47"/>
    </row>
    <row r="2830" spans="8:31" x14ac:dyDescent="0.2">
      <c r="H2830" s="84"/>
      <c r="AE2830" s="47"/>
    </row>
    <row r="2831" spans="8:31" x14ac:dyDescent="0.2">
      <c r="H2831" s="84"/>
      <c r="AE2831" s="47"/>
    </row>
    <row r="2832" spans="8:31" x14ac:dyDescent="0.2">
      <c r="H2832" s="84"/>
      <c r="AE2832" s="47"/>
    </row>
    <row r="2833" spans="8:31" x14ac:dyDescent="0.2">
      <c r="H2833" s="84"/>
      <c r="AE2833" s="47"/>
    </row>
    <row r="2834" spans="8:31" x14ac:dyDescent="0.2">
      <c r="H2834" s="84"/>
      <c r="AE2834" s="47"/>
    </row>
    <row r="2835" spans="8:31" x14ac:dyDescent="0.2">
      <c r="H2835" s="84"/>
      <c r="AE2835" s="47"/>
    </row>
    <row r="2836" spans="8:31" x14ac:dyDescent="0.2">
      <c r="H2836" s="84"/>
      <c r="AE2836" s="47"/>
    </row>
    <row r="2837" spans="8:31" x14ac:dyDescent="0.2">
      <c r="H2837" s="84"/>
      <c r="AE2837" s="47"/>
    </row>
    <row r="2838" spans="8:31" x14ac:dyDescent="0.2">
      <c r="H2838" s="84"/>
      <c r="AE2838" s="47"/>
    </row>
    <row r="2839" spans="8:31" x14ac:dyDescent="0.2">
      <c r="H2839" s="84"/>
      <c r="AE2839" s="47"/>
    </row>
    <row r="2840" spans="8:31" x14ac:dyDescent="0.2">
      <c r="H2840" s="84"/>
      <c r="AE2840" s="47"/>
    </row>
    <row r="2841" spans="8:31" x14ac:dyDescent="0.2">
      <c r="H2841" s="84"/>
      <c r="AE2841" s="47"/>
    </row>
    <row r="2842" spans="8:31" x14ac:dyDescent="0.2">
      <c r="H2842" s="84"/>
      <c r="AE2842" s="47"/>
    </row>
    <row r="2843" spans="8:31" x14ac:dyDescent="0.2">
      <c r="H2843" s="84"/>
      <c r="AE2843" s="47"/>
    </row>
    <row r="2844" spans="8:31" x14ac:dyDescent="0.2">
      <c r="H2844" s="84"/>
      <c r="AE2844" s="47"/>
    </row>
    <row r="2845" spans="8:31" x14ac:dyDescent="0.2">
      <c r="H2845" s="84"/>
      <c r="AE2845" s="47"/>
    </row>
    <row r="2846" spans="8:31" x14ac:dyDescent="0.2">
      <c r="H2846" s="84"/>
      <c r="AE2846" s="47"/>
    </row>
    <row r="2847" spans="8:31" x14ac:dyDescent="0.2">
      <c r="H2847" s="84"/>
      <c r="AE2847" s="47"/>
    </row>
    <row r="2848" spans="8:31" x14ac:dyDescent="0.2">
      <c r="H2848" s="84"/>
      <c r="AE2848" s="47"/>
    </row>
    <row r="2849" spans="8:31" x14ac:dyDescent="0.2">
      <c r="H2849" s="84"/>
      <c r="AE2849" s="47"/>
    </row>
    <row r="2850" spans="8:31" x14ac:dyDescent="0.2">
      <c r="H2850" s="84"/>
      <c r="AE2850" s="47"/>
    </row>
    <row r="2851" spans="8:31" x14ac:dyDescent="0.2">
      <c r="H2851" s="84"/>
      <c r="AE2851" s="47"/>
    </row>
    <row r="2852" spans="8:31" x14ac:dyDescent="0.2">
      <c r="H2852" s="84"/>
      <c r="AE2852" s="47"/>
    </row>
    <row r="2853" spans="8:31" x14ac:dyDescent="0.2">
      <c r="H2853" s="84"/>
      <c r="AE2853" s="47"/>
    </row>
    <row r="2854" spans="8:31" x14ac:dyDescent="0.2">
      <c r="H2854" s="84"/>
      <c r="AE2854" s="47"/>
    </row>
    <row r="2855" spans="8:31" x14ac:dyDescent="0.2">
      <c r="H2855" s="84"/>
      <c r="AE2855" s="47"/>
    </row>
    <row r="2856" spans="8:31" x14ac:dyDescent="0.2">
      <c r="H2856" s="84"/>
      <c r="AE2856" s="47"/>
    </row>
    <row r="2857" spans="8:31" x14ac:dyDescent="0.2">
      <c r="H2857" s="84"/>
      <c r="AE2857" s="47"/>
    </row>
    <row r="2858" spans="8:31" x14ac:dyDescent="0.2">
      <c r="H2858" s="84"/>
      <c r="AE2858" s="47"/>
    </row>
    <row r="2859" spans="8:31" x14ac:dyDescent="0.2">
      <c r="H2859" s="84"/>
      <c r="AE2859" s="47"/>
    </row>
    <row r="2860" spans="8:31" x14ac:dyDescent="0.2">
      <c r="H2860" s="84"/>
      <c r="AE2860" s="47"/>
    </row>
    <row r="2861" spans="8:31" x14ac:dyDescent="0.2">
      <c r="H2861" s="84"/>
      <c r="AE2861" s="47"/>
    </row>
    <row r="2862" spans="8:31" x14ac:dyDescent="0.2">
      <c r="H2862" s="84"/>
      <c r="AE2862" s="47"/>
    </row>
    <row r="2863" spans="8:31" x14ac:dyDescent="0.2">
      <c r="H2863" s="84"/>
      <c r="AE2863" s="47"/>
    </row>
    <row r="2864" spans="8:31" x14ac:dyDescent="0.2">
      <c r="H2864" s="84"/>
      <c r="AE2864" s="47"/>
    </row>
    <row r="2865" spans="8:31" x14ac:dyDescent="0.2">
      <c r="H2865" s="84"/>
      <c r="AE2865" s="47"/>
    </row>
    <row r="2866" spans="8:31" x14ac:dyDescent="0.2">
      <c r="H2866" s="84"/>
      <c r="AE2866" s="47"/>
    </row>
    <row r="2867" spans="8:31" x14ac:dyDescent="0.2">
      <c r="H2867" s="84"/>
      <c r="AE2867" s="47"/>
    </row>
    <row r="2868" spans="8:31" x14ac:dyDescent="0.2">
      <c r="H2868" s="84"/>
      <c r="AE2868" s="47"/>
    </row>
    <row r="2869" spans="8:31" x14ac:dyDescent="0.2">
      <c r="H2869" s="84"/>
      <c r="AE2869" s="47"/>
    </row>
    <row r="2870" spans="8:31" x14ac:dyDescent="0.2">
      <c r="H2870" s="84"/>
      <c r="AE2870" s="47"/>
    </row>
    <row r="2871" spans="8:31" x14ac:dyDescent="0.2">
      <c r="H2871" s="84"/>
      <c r="AE2871" s="47"/>
    </row>
    <row r="2872" spans="8:31" x14ac:dyDescent="0.2">
      <c r="H2872" s="84"/>
      <c r="AE2872" s="47"/>
    </row>
    <row r="2873" spans="8:31" x14ac:dyDescent="0.2">
      <c r="H2873" s="84"/>
      <c r="AE2873" s="47"/>
    </row>
    <row r="2874" spans="8:31" x14ac:dyDescent="0.2">
      <c r="H2874" s="84"/>
      <c r="AE2874" s="47"/>
    </row>
    <row r="2875" spans="8:31" x14ac:dyDescent="0.2">
      <c r="H2875" s="84"/>
      <c r="AE2875" s="47"/>
    </row>
    <row r="2876" spans="8:31" x14ac:dyDescent="0.2">
      <c r="H2876" s="84"/>
      <c r="AE2876" s="47"/>
    </row>
    <row r="2877" spans="8:31" x14ac:dyDescent="0.2">
      <c r="H2877" s="84"/>
      <c r="AE2877" s="47"/>
    </row>
    <row r="2878" spans="8:31" x14ac:dyDescent="0.2">
      <c r="H2878" s="84"/>
      <c r="AE2878" s="47"/>
    </row>
    <row r="2879" spans="8:31" x14ac:dyDescent="0.2">
      <c r="H2879" s="84"/>
      <c r="AE2879" s="47"/>
    </row>
    <row r="2880" spans="8:31" x14ac:dyDescent="0.2">
      <c r="H2880" s="84"/>
      <c r="AE2880" s="47"/>
    </row>
    <row r="2881" spans="8:31" x14ac:dyDescent="0.2">
      <c r="H2881" s="84"/>
      <c r="AE2881" s="47"/>
    </row>
    <row r="2882" spans="8:31" x14ac:dyDescent="0.2">
      <c r="H2882" s="84"/>
      <c r="AE2882" s="47"/>
    </row>
    <row r="2883" spans="8:31" x14ac:dyDescent="0.2">
      <c r="H2883" s="84"/>
      <c r="AE2883" s="47"/>
    </row>
    <row r="2884" spans="8:31" x14ac:dyDescent="0.2">
      <c r="H2884" s="84"/>
      <c r="AE2884" s="47"/>
    </row>
    <row r="2885" spans="8:31" x14ac:dyDescent="0.2">
      <c r="H2885" s="84"/>
      <c r="AE2885" s="47"/>
    </row>
    <row r="2886" spans="8:31" x14ac:dyDescent="0.2">
      <c r="H2886" s="84"/>
      <c r="AE2886" s="47"/>
    </row>
    <row r="2887" spans="8:31" x14ac:dyDescent="0.2">
      <c r="H2887" s="84"/>
      <c r="AE2887" s="47"/>
    </row>
    <row r="2888" spans="8:31" x14ac:dyDescent="0.2">
      <c r="H2888" s="84"/>
      <c r="AE2888" s="47"/>
    </row>
    <row r="2889" spans="8:31" x14ac:dyDescent="0.2">
      <c r="H2889" s="84"/>
      <c r="AE2889" s="47"/>
    </row>
    <row r="2890" spans="8:31" x14ac:dyDescent="0.2">
      <c r="H2890" s="84"/>
      <c r="AE2890" s="47"/>
    </row>
    <row r="2891" spans="8:31" x14ac:dyDescent="0.2">
      <c r="H2891" s="84"/>
      <c r="AE2891" s="47"/>
    </row>
    <row r="2892" spans="8:31" x14ac:dyDescent="0.2">
      <c r="H2892" s="84"/>
      <c r="AE2892" s="47"/>
    </row>
    <row r="2893" spans="8:31" x14ac:dyDescent="0.2">
      <c r="H2893" s="84"/>
      <c r="AE2893" s="47"/>
    </row>
    <row r="2894" spans="8:31" x14ac:dyDescent="0.2">
      <c r="H2894" s="84"/>
      <c r="AE2894" s="47"/>
    </row>
    <row r="2895" spans="8:31" x14ac:dyDescent="0.2">
      <c r="H2895" s="84"/>
      <c r="AE2895" s="47"/>
    </row>
    <row r="2896" spans="8:31" x14ac:dyDescent="0.2">
      <c r="H2896" s="84"/>
      <c r="AE2896" s="47"/>
    </row>
    <row r="2897" spans="8:31" x14ac:dyDescent="0.2">
      <c r="H2897" s="84"/>
      <c r="AE2897" s="47"/>
    </row>
    <row r="2898" spans="8:31" x14ac:dyDescent="0.2">
      <c r="H2898" s="84"/>
      <c r="AE2898" s="47"/>
    </row>
    <row r="2899" spans="8:31" x14ac:dyDescent="0.2">
      <c r="H2899" s="84"/>
      <c r="AE2899" s="47"/>
    </row>
    <row r="2900" spans="8:31" x14ac:dyDescent="0.2">
      <c r="H2900" s="84"/>
      <c r="AE2900" s="47"/>
    </row>
    <row r="2901" spans="8:31" x14ac:dyDescent="0.2">
      <c r="H2901" s="84"/>
      <c r="AE2901" s="47"/>
    </row>
    <row r="2902" spans="8:31" x14ac:dyDescent="0.2">
      <c r="H2902" s="84"/>
      <c r="AE2902" s="47"/>
    </row>
    <row r="2903" spans="8:31" x14ac:dyDescent="0.2">
      <c r="H2903" s="84"/>
      <c r="AE2903" s="47"/>
    </row>
    <row r="2904" spans="8:31" x14ac:dyDescent="0.2">
      <c r="H2904" s="84"/>
      <c r="AE2904" s="47"/>
    </row>
    <row r="2905" spans="8:31" x14ac:dyDescent="0.2">
      <c r="H2905" s="84"/>
      <c r="AE2905" s="47"/>
    </row>
    <row r="2906" spans="8:31" x14ac:dyDescent="0.2">
      <c r="H2906" s="84"/>
      <c r="AE2906" s="47"/>
    </row>
    <row r="2907" spans="8:31" x14ac:dyDescent="0.2">
      <c r="H2907" s="84"/>
      <c r="AE2907" s="47"/>
    </row>
    <row r="2908" spans="8:31" x14ac:dyDescent="0.2">
      <c r="H2908" s="84"/>
      <c r="AE2908" s="47"/>
    </row>
    <row r="2909" spans="8:31" x14ac:dyDescent="0.2">
      <c r="H2909" s="84"/>
      <c r="AE2909" s="47"/>
    </row>
    <row r="2910" spans="8:31" x14ac:dyDescent="0.2">
      <c r="H2910" s="84"/>
      <c r="AE2910" s="47"/>
    </row>
    <row r="2911" spans="8:31" x14ac:dyDescent="0.2">
      <c r="H2911" s="84"/>
      <c r="AE2911" s="47"/>
    </row>
    <row r="2912" spans="8:31" x14ac:dyDescent="0.2">
      <c r="H2912" s="84"/>
      <c r="AE2912" s="47"/>
    </row>
    <row r="2913" spans="8:31" x14ac:dyDescent="0.2">
      <c r="H2913" s="84"/>
      <c r="AE2913" s="47"/>
    </row>
    <row r="2914" spans="8:31" x14ac:dyDescent="0.2">
      <c r="H2914" s="84"/>
      <c r="AE2914" s="47"/>
    </row>
    <row r="2915" spans="8:31" x14ac:dyDescent="0.2">
      <c r="H2915" s="84"/>
      <c r="AE2915" s="47"/>
    </row>
    <row r="2916" spans="8:31" x14ac:dyDescent="0.2">
      <c r="H2916" s="84"/>
      <c r="AE2916" s="47"/>
    </row>
    <row r="2917" spans="8:31" x14ac:dyDescent="0.2">
      <c r="H2917" s="84"/>
      <c r="AE2917" s="47"/>
    </row>
    <row r="2918" spans="8:31" x14ac:dyDescent="0.2">
      <c r="H2918" s="84"/>
      <c r="AE2918" s="47"/>
    </row>
    <row r="2919" spans="8:31" x14ac:dyDescent="0.2">
      <c r="H2919" s="84"/>
      <c r="AE2919" s="47"/>
    </row>
    <row r="2920" spans="8:31" x14ac:dyDescent="0.2">
      <c r="H2920" s="84"/>
      <c r="AE2920" s="47"/>
    </row>
    <row r="2921" spans="8:31" x14ac:dyDescent="0.2">
      <c r="H2921" s="84"/>
      <c r="AE2921" s="47"/>
    </row>
    <row r="2922" spans="8:31" x14ac:dyDescent="0.2">
      <c r="H2922" s="84"/>
      <c r="AE2922" s="47"/>
    </row>
    <row r="2923" spans="8:31" x14ac:dyDescent="0.2">
      <c r="H2923" s="84"/>
      <c r="AE2923" s="47"/>
    </row>
    <row r="2924" spans="8:31" x14ac:dyDescent="0.2">
      <c r="H2924" s="84"/>
      <c r="AE2924" s="47"/>
    </row>
    <row r="2925" spans="8:31" x14ac:dyDescent="0.2">
      <c r="H2925" s="84"/>
      <c r="AE2925" s="47"/>
    </row>
    <row r="2926" spans="8:31" x14ac:dyDescent="0.2">
      <c r="H2926" s="84"/>
      <c r="AE2926" s="47"/>
    </row>
    <row r="2927" spans="8:31" x14ac:dyDescent="0.2">
      <c r="H2927" s="84"/>
      <c r="AE2927" s="47"/>
    </row>
    <row r="2928" spans="8:31" x14ac:dyDescent="0.2">
      <c r="H2928" s="84"/>
      <c r="AE2928" s="47"/>
    </row>
    <row r="2929" spans="8:31" x14ac:dyDescent="0.2">
      <c r="H2929" s="84"/>
      <c r="AE2929" s="47"/>
    </row>
    <row r="2930" spans="8:31" x14ac:dyDescent="0.2">
      <c r="H2930" s="84"/>
      <c r="AE2930" s="47"/>
    </row>
    <row r="2931" spans="8:31" x14ac:dyDescent="0.2">
      <c r="H2931" s="84"/>
      <c r="AE2931" s="47"/>
    </row>
    <row r="2932" spans="8:31" x14ac:dyDescent="0.2">
      <c r="H2932" s="84"/>
      <c r="AE2932" s="47"/>
    </row>
    <row r="2933" spans="8:31" x14ac:dyDescent="0.2">
      <c r="H2933" s="84"/>
      <c r="AE2933" s="47"/>
    </row>
    <row r="2934" spans="8:31" x14ac:dyDescent="0.2">
      <c r="H2934" s="84"/>
      <c r="AE2934" s="47"/>
    </row>
    <row r="2935" spans="8:31" x14ac:dyDescent="0.2">
      <c r="H2935" s="84"/>
      <c r="AE2935" s="47"/>
    </row>
    <row r="2936" spans="8:31" x14ac:dyDescent="0.2">
      <c r="H2936" s="84"/>
      <c r="AE2936" s="47"/>
    </row>
    <row r="2937" spans="8:31" x14ac:dyDescent="0.2">
      <c r="H2937" s="84"/>
      <c r="AE2937" s="47"/>
    </row>
    <row r="2938" spans="8:31" x14ac:dyDescent="0.2">
      <c r="H2938" s="84"/>
      <c r="AE2938" s="47"/>
    </row>
    <row r="2939" spans="8:31" x14ac:dyDescent="0.2">
      <c r="H2939" s="84"/>
      <c r="AE2939" s="47"/>
    </row>
    <row r="2940" spans="8:31" x14ac:dyDescent="0.2">
      <c r="H2940" s="84"/>
      <c r="AE2940" s="47"/>
    </row>
    <row r="2941" spans="8:31" x14ac:dyDescent="0.2">
      <c r="H2941" s="84"/>
      <c r="AE2941" s="47"/>
    </row>
    <row r="2942" spans="8:31" x14ac:dyDescent="0.2">
      <c r="H2942" s="84"/>
      <c r="AE2942" s="47"/>
    </row>
    <row r="2943" spans="8:31" x14ac:dyDescent="0.2">
      <c r="H2943" s="84"/>
      <c r="AE2943" s="47"/>
    </row>
    <row r="2944" spans="8:31" x14ac:dyDescent="0.2">
      <c r="H2944" s="84"/>
      <c r="AE2944" s="47"/>
    </row>
    <row r="2945" spans="8:31" x14ac:dyDescent="0.2">
      <c r="H2945" s="84"/>
      <c r="AE2945" s="47"/>
    </row>
    <row r="2946" spans="8:31" x14ac:dyDescent="0.2">
      <c r="H2946" s="84"/>
      <c r="AE2946" s="47"/>
    </row>
    <row r="2947" spans="8:31" x14ac:dyDescent="0.2">
      <c r="H2947" s="84"/>
      <c r="AE2947" s="47"/>
    </row>
    <row r="2948" spans="8:31" x14ac:dyDescent="0.2">
      <c r="H2948" s="84"/>
      <c r="AE2948" s="47"/>
    </row>
    <row r="2949" spans="8:31" x14ac:dyDescent="0.2">
      <c r="H2949" s="84"/>
      <c r="AE2949" s="47"/>
    </row>
    <row r="2950" spans="8:31" x14ac:dyDescent="0.2">
      <c r="H2950" s="84"/>
      <c r="AE2950" s="47"/>
    </row>
    <row r="2951" spans="8:31" x14ac:dyDescent="0.2">
      <c r="H2951" s="84"/>
      <c r="AE2951" s="47"/>
    </row>
    <row r="2952" spans="8:31" x14ac:dyDescent="0.2">
      <c r="H2952" s="84"/>
      <c r="AE2952" s="47"/>
    </row>
    <row r="2953" spans="8:31" x14ac:dyDescent="0.2">
      <c r="H2953" s="84"/>
      <c r="AE2953" s="47"/>
    </row>
    <row r="2954" spans="8:31" x14ac:dyDescent="0.2">
      <c r="H2954" s="84"/>
      <c r="AE2954" s="47"/>
    </row>
    <row r="2955" spans="8:31" x14ac:dyDescent="0.2">
      <c r="H2955" s="84"/>
      <c r="AE2955" s="47"/>
    </row>
    <row r="2956" spans="8:31" x14ac:dyDescent="0.2">
      <c r="H2956" s="84"/>
      <c r="AE2956" s="47"/>
    </row>
    <row r="2957" spans="8:31" x14ac:dyDescent="0.2">
      <c r="H2957" s="84"/>
      <c r="AE2957" s="47"/>
    </row>
    <row r="2958" spans="8:31" x14ac:dyDescent="0.2">
      <c r="H2958" s="84"/>
      <c r="AE2958" s="47"/>
    </row>
    <row r="2959" spans="8:31" x14ac:dyDescent="0.2">
      <c r="H2959" s="84"/>
      <c r="AE2959" s="47"/>
    </row>
    <row r="2960" spans="8:31" x14ac:dyDescent="0.2">
      <c r="H2960" s="84"/>
      <c r="AE2960" s="47"/>
    </row>
    <row r="2961" spans="8:31" x14ac:dyDescent="0.2">
      <c r="H2961" s="84"/>
      <c r="AE2961" s="47"/>
    </row>
    <row r="2962" spans="8:31" x14ac:dyDescent="0.2">
      <c r="H2962" s="84"/>
      <c r="AE2962" s="47"/>
    </row>
    <row r="2963" spans="8:31" x14ac:dyDescent="0.2">
      <c r="H2963" s="84"/>
      <c r="AE2963" s="47"/>
    </row>
    <row r="2964" spans="8:31" x14ac:dyDescent="0.2">
      <c r="H2964" s="84"/>
      <c r="AE2964" s="47"/>
    </row>
    <row r="2965" spans="8:31" x14ac:dyDescent="0.2">
      <c r="H2965" s="84"/>
      <c r="AE2965" s="47"/>
    </row>
    <row r="2966" spans="8:31" x14ac:dyDescent="0.2">
      <c r="H2966" s="84"/>
      <c r="AE2966" s="47"/>
    </row>
    <row r="2967" spans="8:31" x14ac:dyDescent="0.2">
      <c r="H2967" s="84"/>
      <c r="AE2967" s="47"/>
    </row>
    <row r="2968" spans="8:31" x14ac:dyDescent="0.2">
      <c r="H2968" s="84"/>
      <c r="AE2968" s="47"/>
    </row>
    <row r="2969" spans="8:31" x14ac:dyDescent="0.2">
      <c r="H2969" s="84"/>
      <c r="AE2969" s="47"/>
    </row>
    <row r="2970" spans="8:31" x14ac:dyDescent="0.2">
      <c r="H2970" s="84"/>
      <c r="AE2970" s="47"/>
    </row>
    <row r="2971" spans="8:31" x14ac:dyDescent="0.2">
      <c r="H2971" s="84"/>
      <c r="AE2971" s="47"/>
    </row>
    <row r="2972" spans="8:31" x14ac:dyDescent="0.2">
      <c r="H2972" s="84"/>
      <c r="AE2972" s="47"/>
    </row>
    <row r="2973" spans="8:31" x14ac:dyDescent="0.2">
      <c r="H2973" s="84"/>
      <c r="AE2973" s="47"/>
    </row>
    <row r="2974" spans="8:31" x14ac:dyDescent="0.2">
      <c r="H2974" s="84"/>
      <c r="AE2974" s="47"/>
    </row>
    <row r="2975" spans="8:31" x14ac:dyDescent="0.2">
      <c r="H2975" s="84"/>
      <c r="AE2975" s="47"/>
    </row>
    <row r="2976" spans="8:31" x14ac:dyDescent="0.2">
      <c r="H2976" s="84"/>
      <c r="AE2976" s="47"/>
    </row>
    <row r="2977" spans="8:31" x14ac:dyDescent="0.2">
      <c r="H2977" s="84"/>
      <c r="AE2977" s="47"/>
    </row>
    <row r="2978" spans="8:31" x14ac:dyDescent="0.2">
      <c r="H2978" s="84"/>
      <c r="AE2978" s="47"/>
    </row>
    <row r="2979" spans="8:31" x14ac:dyDescent="0.2">
      <c r="H2979" s="84"/>
      <c r="AE2979" s="47"/>
    </row>
    <row r="2980" spans="8:31" x14ac:dyDescent="0.2">
      <c r="H2980" s="84"/>
      <c r="AE2980" s="47"/>
    </row>
    <row r="2981" spans="8:31" x14ac:dyDescent="0.2">
      <c r="H2981" s="84"/>
      <c r="AE2981" s="47"/>
    </row>
    <row r="2982" spans="8:31" x14ac:dyDescent="0.2">
      <c r="H2982" s="84"/>
      <c r="AE2982" s="47"/>
    </row>
    <row r="2983" spans="8:31" x14ac:dyDescent="0.2">
      <c r="H2983" s="84"/>
      <c r="AE2983" s="47"/>
    </row>
    <row r="2984" spans="8:31" x14ac:dyDescent="0.2">
      <c r="H2984" s="84"/>
      <c r="AE2984" s="47"/>
    </row>
    <row r="2985" spans="8:31" x14ac:dyDescent="0.2">
      <c r="H2985" s="84"/>
      <c r="AE2985" s="47"/>
    </row>
    <row r="2986" spans="8:31" x14ac:dyDescent="0.2">
      <c r="H2986" s="84"/>
      <c r="AE2986" s="47"/>
    </row>
    <row r="2987" spans="8:31" x14ac:dyDescent="0.2">
      <c r="H2987" s="84"/>
      <c r="AE2987" s="47"/>
    </row>
    <row r="2988" spans="8:31" x14ac:dyDescent="0.2">
      <c r="H2988" s="84"/>
      <c r="AE2988" s="47"/>
    </row>
    <row r="2989" spans="8:31" x14ac:dyDescent="0.2">
      <c r="H2989" s="84"/>
      <c r="AE2989" s="47"/>
    </row>
    <row r="2990" spans="8:31" x14ac:dyDescent="0.2">
      <c r="H2990" s="84"/>
      <c r="AE2990" s="47"/>
    </row>
    <row r="2991" spans="8:31" x14ac:dyDescent="0.2">
      <c r="H2991" s="84"/>
      <c r="AE2991" s="47"/>
    </row>
    <row r="2992" spans="8:31" x14ac:dyDescent="0.2">
      <c r="H2992" s="84"/>
      <c r="AE2992" s="47"/>
    </row>
    <row r="2993" spans="8:31" x14ac:dyDescent="0.2">
      <c r="H2993" s="84"/>
      <c r="AE2993" s="47"/>
    </row>
    <row r="2994" spans="8:31" x14ac:dyDescent="0.2">
      <c r="H2994" s="84"/>
      <c r="AE2994" s="47"/>
    </row>
    <row r="2995" spans="8:31" x14ac:dyDescent="0.2">
      <c r="H2995" s="84"/>
      <c r="AE2995" s="47"/>
    </row>
    <row r="2996" spans="8:31" x14ac:dyDescent="0.2">
      <c r="H2996" s="84"/>
      <c r="AE2996" s="47"/>
    </row>
    <row r="2997" spans="8:31" x14ac:dyDescent="0.2">
      <c r="H2997" s="84"/>
      <c r="AE2997" s="47"/>
    </row>
    <row r="2998" spans="8:31" x14ac:dyDescent="0.2">
      <c r="H2998" s="84"/>
      <c r="AE2998" s="47"/>
    </row>
    <row r="2999" spans="8:31" x14ac:dyDescent="0.2">
      <c r="H2999" s="84"/>
      <c r="AE2999" s="47"/>
    </row>
    <row r="3000" spans="8:31" x14ac:dyDescent="0.2">
      <c r="H3000" s="84"/>
      <c r="AE3000" s="47"/>
    </row>
    <row r="3001" spans="8:31" x14ac:dyDescent="0.2">
      <c r="H3001" s="84"/>
      <c r="AE3001" s="47"/>
    </row>
    <row r="3002" spans="8:31" x14ac:dyDescent="0.2">
      <c r="H3002" s="84"/>
      <c r="AE3002" s="47"/>
    </row>
    <row r="3003" spans="8:31" x14ac:dyDescent="0.2">
      <c r="H3003" s="84"/>
      <c r="AE3003" s="47"/>
    </row>
    <row r="3004" spans="8:31" x14ac:dyDescent="0.2">
      <c r="H3004" s="84"/>
      <c r="AE3004" s="47"/>
    </row>
    <row r="3005" spans="8:31" x14ac:dyDescent="0.2">
      <c r="H3005" s="84"/>
      <c r="AE3005" s="47"/>
    </row>
    <row r="3006" spans="8:31" x14ac:dyDescent="0.2">
      <c r="H3006" s="84"/>
      <c r="AE3006" s="47"/>
    </row>
    <row r="3007" spans="8:31" x14ac:dyDescent="0.2">
      <c r="H3007" s="84"/>
      <c r="AE3007" s="47"/>
    </row>
    <row r="3008" spans="8:31" x14ac:dyDescent="0.2">
      <c r="H3008" s="84"/>
      <c r="AE3008" s="47"/>
    </row>
    <row r="3009" spans="8:31" x14ac:dyDescent="0.2">
      <c r="H3009" s="84"/>
      <c r="AE3009" s="47"/>
    </row>
    <row r="3010" spans="8:31" x14ac:dyDescent="0.2">
      <c r="H3010" s="84"/>
      <c r="AE3010" s="47"/>
    </row>
    <row r="3011" spans="8:31" x14ac:dyDescent="0.2">
      <c r="H3011" s="84"/>
      <c r="AE3011" s="47"/>
    </row>
    <row r="3012" spans="8:31" x14ac:dyDescent="0.2">
      <c r="H3012" s="84"/>
      <c r="AE3012" s="47"/>
    </row>
    <row r="3013" spans="8:31" x14ac:dyDescent="0.2">
      <c r="H3013" s="84"/>
      <c r="AE3013" s="47"/>
    </row>
    <row r="3014" spans="8:31" x14ac:dyDescent="0.2">
      <c r="H3014" s="84"/>
      <c r="AE3014" s="47"/>
    </row>
    <row r="3015" spans="8:31" x14ac:dyDescent="0.2">
      <c r="H3015" s="84"/>
      <c r="AE3015" s="47"/>
    </row>
    <row r="3016" spans="8:31" x14ac:dyDescent="0.2">
      <c r="H3016" s="84"/>
      <c r="AE3016" s="47"/>
    </row>
    <row r="3017" spans="8:31" x14ac:dyDescent="0.2">
      <c r="H3017" s="84"/>
      <c r="AE3017" s="47"/>
    </row>
    <row r="3018" spans="8:31" x14ac:dyDescent="0.2">
      <c r="H3018" s="84"/>
      <c r="AE3018" s="47"/>
    </row>
    <row r="3019" spans="8:31" x14ac:dyDescent="0.2">
      <c r="H3019" s="84"/>
      <c r="AE3019" s="47"/>
    </row>
    <row r="3020" spans="8:31" x14ac:dyDescent="0.2">
      <c r="H3020" s="84"/>
      <c r="AE3020" s="47"/>
    </row>
    <row r="3021" spans="8:31" x14ac:dyDescent="0.2">
      <c r="H3021" s="84"/>
      <c r="AE3021" s="47"/>
    </row>
    <row r="3022" spans="8:31" x14ac:dyDescent="0.2">
      <c r="H3022" s="84"/>
      <c r="AE3022" s="47"/>
    </row>
    <row r="3023" spans="8:31" x14ac:dyDescent="0.2">
      <c r="H3023" s="84"/>
      <c r="AE3023" s="47"/>
    </row>
    <row r="3024" spans="8:31" x14ac:dyDescent="0.2">
      <c r="H3024" s="84"/>
      <c r="AE3024" s="47"/>
    </row>
    <row r="3025" spans="8:31" x14ac:dyDescent="0.2">
      <c r="H3025" s="84"/>
      <c r="AE3025" s="47"/>
    </row>
    <row r="3026" spans="8:31" x14ac:dyDescent="0.2">
      <c r="H3026" s="84"/>
      <c r="AE3026" s="47"/>
    </row>
    <row r="3027" spans="8:31" x14ac:dyDescent="0.2">
      <c r="H3027" s="84"/>
      <c r="AE3027" s="47"/>
    </row>
    <row r="3028" spans="8:31" x14ac:dyDescent="0.2">
      <c r="H3028" s="84"/>
      <c r="AE3028" s="47"/>
    </row>
    <row r="3029" spans="8:31" x14ac:dyDescent="0.2">
      <c r="H3029" s="84"/>
      <c r="AE3029" s="47"/>
    </row>
    <row r="3030" spans="8:31" x14ac:dyDescent="0.2">
      <c r="H3030" s="84"/>
      <c r="AE3030" s="47"/>
    </row>
    <row r="3031" spans="8:31" x14ac:dyDescent="0.2">
      <c r="H3031" s="84"/>
      <c r="AE3031" s="47"/>
    </row>
    <row r="3032" spans="8:31" x14ac:dyDescent="0.2">
      <c r="H3032" s="84"/>
      <c r="AE3032" s="47"/>
    </row>
    <row r="3033" spans="8:31" x14ac:dyDescent="0.2">
      <c r="H3033" s="84"/>
      <c r="AE3033" s="47"/>
    </row>
    <row r="3034" spans="8:31" x14ac:dyDescent="0.2">
      <c r="H3034" s="84"/>
      <c r="AE3034" s="47"/>
    </row>
    <row r="3035" spans="8:31" x14ac:dyDescent="0.2">
      <c r="H3035" s="84"/>
      <c r="AE3035" s="47"/>
    </row>
    <row r="3036" spans="8:31" x14ac:dyDescent="0.2">
      <c r="H3036" s="84"/>
      <c r="AE3036" s="47"/>
    </row>
    <row r="3037" spans="8:31" x14ac:dyDescent="0.2">
      <c r="H3037" s="84"/>
      <c r="AE3037" s="47"/>
    </row>
    <row r="3038" spans="8:31" x14ac:dyDescent="0.2">
      <c r="H3038" s="84"/>
      <c r="AE3038" s="47"/>
    </row>
    <row r="3039" spans="8:31" x14ac:dyDescent="0.2">
      <c r="H3039" s="84"/>
      <c r="AE3039" s="47"/>
    </row>
    <row r="3040" spans="8:31" x14ac:dyDescent="0.2">
      <c r="H3040" s="84"/>
      <c r="AE3040" s="47"/>
    </row>
    <row r="3041" spans="8:31" x14ac:dyDescent="0.2">
      <c r="H3041" s="84"/>
      <c r="AE3041" s="47"/>
    </row>
    <row r="3042" spans="8:31" x14ac:dyDescent="0.2">
      <c r="H3042" s="84"/>
      <c r="AE3042" s="47"/>
    </row>
    <row r="3043" spans="8:31" x14ac:dyDescent="0.2">
      <c r="H3043" s="84"/>
      <c r="AE3043" s="47"/>
    </row>
    <row r="3044" spans="8:31" x14ac:dyDescent="0.2">
      <c r="H3044" s="84"/>
      <c r="AE3044" s="47"/>
    </row>
    <row r="3045" spans="8:31" x14ac:dyDescent="0.2">
      <c r="H3045" s="84"/>
      <c r="AE3045" s="47"/>
    </row>
    <row r="3046" spans="8:31" x14ac:dyDescent="0.2">
      <c r="H3046" s="84"/>
      <c r="AE3046" s="47"/>
    </row>
    <row r="3047" spans="8:31" x14ac:dyDescent="0.2">
      <c r="H3047" s="84"/>
      <c r="AE3047" s="47"/>
    </row>
    <row r="3048" spans="8:31" x14ac:dyDescent="0.2">
      <c r="H3048" s="84"/>
      <c r="AE3048" s="47"/>
    </row>
    <row r="3049" spans="8:31" x14ac:dyDescent="0.2">
      <c r="H3049" s="84"/>
      <c r="AE3049" s="47"/>
    </row>
    <row r="3050" spans="8:31" x14ac:dyDescent="0.2">
      <c r="H3050" s="84"/>
      <c r="AE3050" s="47"/>
    </row>
    <row r="3051" spans="8:31" x14ac:dyDescent="0.2">
      <c r="H3051" s="84"/>
      <c r="AE3051" s="47"/>
    </row>
    <row r="3052" spans="8:31" x14ac:dyDescent="0.2">
      <c r="H3052" s="84"/>
      <c r="AE3052" s="47"/>
    </row>
    <row r="3053" spans="8:31" x14ac:dyDescent="0.2">
      <c r="H3053" s="84"/>
      <c r="AE3053" s="47"/>
    </row>
    <row r="3054" spans="8:31" x14ac:dyDescent="0.2">
      <c r="H3054" s="84"/>
      <c r="AE3054" s="47"/>
    </row>
    <row r="3055" spans="8:31" x14ac:dyDescent="0.2">
      <c r="H3055" s="84"/>
      <c r="AE3055" s="47"/>
    </row>
    <row r="3056" spans="8:31" x14ac:dyDescent="0.2">
      <c r="H3056" s="84"/>
      <c r="AE3056" s="47"/>
    </row>
    <row r="3057" spans="8:31" x14ac:dyDescent="0.2">
      <c r="H3057" s="84"/>
      <c r="AE3057" s="47"/>
    </row>
    <row r="3058" spans="8:31" x14ac:dyDescent="0.2">
      <c r="H3058" s="84"/>
      <c r="AE3058" s="47"/>
    </row>
    <row r="3059" spans="8:31" x14ac:dyDescent="0.2">
      <c r="H3059" s="84"/>
      <c r="AE3059" s="47"/>
    </row>
    <row r="3060" spans="8:31" x14ac:dyDescent="0.2">
      <c r="H3060" s="84"/>
      <c r="AE3060" s="47"/>
    </row>
    <row r="3061" spans="8:31" x14ac:dyDescent="0.2">
      <c r="H3061" s="84"/>
      <c r="AE3061" s="47"/>
    </row>
    <row r="3062" spans="8:31" x14ac:dyDescent="0.2">
      <c r="H3062" s="84"/>
      <c r="AE3062" s="47"/>
    </row>
    <row r="3063" spans="8:31" x14ac:dyDescent="0.2">
      <c r="H3063" s="84"/>
      <c r="AE3063" s="47"/>
    </row>
    <row r="3064" spans="8:31" x14ac:dyDescent="0.2">
      <c r="H3064" s="84"/>
      <c r="AE3064" s="47"/>
    </row>
    <row r="3065" spans="8:31" x14ac:dyDescent="0.2">
      <c r="H3065" s="84"/>
      <c r="AE3065" s="47"/>
    </row>
    <row r="3066" spans="8:31" x14ac:dyDescent="0.2">
      <c r="H3066" s="84"/>
      <c r="AE3066" s="47"/>
    </row>
    <row r="3067" spans="8:31" x14ac:dyDescent="0.2">
      <c r="H3067" s="84"/>
      <c r="AE3067" s="47"/>
    </row>
    <row r="3068" spans="8:31" x14ac:dyDescent="0.2">
      <c r="H3068" s="84"/>
      <c r="AE3068" s="47"/>
    </row>
    <row r="3069" spans="8:31" x14ac:dyDescent="0.2">
      <c r="H3069" s="84"/>
      <c r="AE3069" s="47"/>
    </row>
    <row r="3070" spans="8:31" x14ac:dyDescent="0.2">
      <c r="H3070" s="84"/>
      <c r="AE3070" s="47"/>
    </row>
    <row r="3071" spans="8:31" x14ac:dyDescent="0.2">
      <c r="H3071" s="84"/>
      <c r="AE3071" s="47"/>
    </row>
    <row r="3072" spans="8:31" x14ac:dyDescent="0.2">
      <c r="H3072" s="84"/>
      <c r="AE3072" s="47"/>
    </row>
    <row r="3073" spans="8:31" x14ac:dyDescent="0.2">
      <c r="H3073" s="84"/>
      <c r="AE3073" s="47"/>
    </row>
    <row r="3074" spans="8:31" x14ac:dyDescent="0.2">
      <c r="H3074" s="84"/>
      <c r="AE3074" s="47"/>
    </row>
    <row r="3075" spans="8:31" x14ac:dyDescent="0.2">
      <c r="H3075" s="84"/>
      <c r="AE3075" s="47"/>
    </row>
    <row r="3076" spans="8:31" x14ac:dyDescent="0.2">
      <c r="H3076" s="84"/>
      <c r="AE3076" s="47"/>
    </row>
    <row r="3077" spans="8:31" x14ac:dyDescent="0.2">
      <c r="H3077" s="84"/>
      <c r="AE3077" s="47"/>
    </row>
    <row r="3078" spans="8:31" x14ac:dyDescent="0.2">
      <c r="H3078" s="84"/>
      <c r="AE3078" s="47"/>
    </row>
    <row r="3079" spans="8:31" x14ac:dyDescent="0.2">
      <c r="H3079" s="84"/>
      <c r="AE3079" s="47"/>
    </row>
    <row r="3080" spans="8:31" x14ac:dyDescent="0.2">
      <c r="H3080" s="84"/>
      <c r="AE3080" s="47"/>
    </row>
    <row r="3081" spans="8:31" x14ac:dyDescent="0.2">
      <c r="H3081" s="84"/>
      <c r="AE3081" s="47"/>
    </row>
    <row r="3082" spans="8:31" x14ac:dyDescent="0.2">
      <c r="H3082" s="84"/>
      <c r="AE3082" s="47"/>
    </row>
    <row r="3083" spans="8:31" x14ac:dyDescent="0.2">
      <c r="H3083" s="84"/>
      <c r="AE3083" s="47"/>
    </row>
    <row r="3084" spans="8:31" x14ac:dyDescent="0.2">
      <c r="H3084" s="84"/>
      <c r="AE3084" s="47"/>
    </row>
    <row r="3085" spans="8:31" x14ac:dyDescent="0.2">
      <c r="H3085" s="84"/>
      <c r="AE3085" s="47"/>
    </row>
    <row r="3086" spans="8:31" x14ac:dyDescent="0.2">
      <c r="H3086" s="84"/>
      <c r="AE3086" s="47"/>
    </row>
    <row r="3087" spans="8:31" x14ac:dyDescent="0.2">
      <c r="H3087" s="84"/>
      <c r="AE3087" s="47"/>
    </row>
    <row r="3088" spans="8:31" x14ac:dyDescent="0.2">
      <c r="H3088" s="84"/>
      <c r="AE3088" s="47"/>
    </row>
    <row r="3089" spans="8:31" x14ac:dyDescent="0.2">
      <c r="H3089" s="84"/>
      <c r="AE3089" s="47"/>
    </row>
    <row r="3090" spans="8:31" x14ac:dyDescent="0.2">
      <c r="H3090" s="84"/>
      <c r="AE3090" s="47"/>
    </row>
    <row r="3091" spans="8:31" x14ac:dyDescent="0.2">
      <c r="H3091" s="84"/>
      <c r="AE3091" s="47"/>
    </row>
    <row r="3092" spans="8:31" x14ac:dyDescent="0.2">
      <c r="H3092" s="84"/>
      <c r="AE3092" s="47"/>
    </row>
    <row r="3093" spans="8:31" x14ac:dyDescent="0.2">
      <c r="H3093" s="84"/>
      <c r="AE3093" s="47"/>
    </row>
    <row r="3094" spans="8:31" x14ac:dyDescent="0.2">
      <c r="H3094" s="84"/>
      <c r="AE3094" s="47"/>
    </row>
    <row r="3095" spans="8:31" x14ac:dyDescent="0.2">
      <c r="H3095" s="84"/>
      <c r="AE3095" s="47"/>
    </row>
    <row r="3096" spans="8:31" x14ac:dyDescent="0.2">
      <c r="H3096" s="84"/>
      <c r="AE3096" s="47"/>
    </row>
    <row r="3097" spans="8:31" x14ac:dyDescent="0.2">
      <c r="H3097" s="84"/>
      <c r="AE3097" s="47"/>
    </row>
    <row r="3098" spans="8:31" x14ac:dyDescent="0.2">
      <c r="H3098" s="84"/>
      <c r="AE3098" s="47"/>
    </row>
    <row r="3099" spans="8:31" x14ac:dyDescent="0.2">
      <c r="H3099" s="84"/>
      <c r="AE3099" s="47"/>
    </row>
    <row r="3100" spans="8:31" x14ac:dyDescent="0.2">
      <c r="H3100" s="84"/>
      <c r="AE3100" s="47"/>
    </row>
    <row r="3101" spans="8:31" x14ac:dyDescent="0.2">
      <c r="H3101" s="84"/>
      <c r="AE3101" s="47"/>
    </row>
    <row r="3102" spans="8:31" x14ac:dyDescent="0.2">
      <c r="H3102" s="84"/>
      <c r="AE3102" s="47"/>
    </row>
    <row r="3103" spans="8:31" x14ac:dyDescent="0.2">
      <c r="H3103" s="84"/>
      <c r="AE3103" s="47"/>
    </row>
    <row r="3104" spans="8:31" x14ac:dyDescent="0.2">
      <c r="H3104" s="84"/>
      <c r="AE3104" s="47"/>
    </row>
    <row r="3105" spans="8:31" x14ac:dyDescent="0.2">
      <c r="H3105" s="84"/>
      <c r="AE3105" s="47"/>
    </row>
    <row r="3106" spans="8:31" x14ac:dyDescent="0.2">
      <c r="H3106" s="84"/>
      <c r="AE3106" s="47"/>
    </row>
    <row r="3107" spans="8:31" x14ac:dyDescent="0.2">
      <c r="H3107" s="84"/>
      <c r="AE3107" s="47"/>
    </row>
    <row r="3108" spans="8:31" x14ac:dyDescent="0.2">
      <c r="H3108" s="84"/>
      <c r="AE3108" s="47"/>
    </row>
    <row r="3109" spans="8:31" x14ac:dyDescent="0.2">
      <c r="H3109" s="84"/>
      <c r="AE3109" s="47"/>
    </row>
    <row r="3110" spans="8:31" x14ac:dyDescent="0.2">
      <c r="H3110" s="84"/>
      <c r="AE3110" s="47"/>
    </row>
    <row r="3111" spans="8:31" x14ac:dyDescent="0.2">
      <c r="H3111" s="84"/>
      <c r="AE3111" s="47"/>
    </row>
    <row r="3112" spans="8:31" x14ac:dyDescent="0.2">
      <c r="H3112" s="84"/>
      <c r="AE3112" s="47"/>
    </row>
    <row r="3113" spans="8:31" x14ac:dyDescent="0.2">
      <c r="H3113" s="84"/>
      <c r="AE3113" s="47"/>
    </row>
    <row r="3114" spans="8:31" x14ac:dyDescent="0.2">
      <c r="H3114" s="84"/>
      <c r="AE3114" s="47"/>
    </row>
    <row r="3115" spans="8:31" x14ac:dyDescent="0.2">
      <c r="H3115" s="84"/>
      <c r="AE3115" s="47"/>
    </row>
    <row r="3116" spans="8:31" x14ac:dyDescent="0.2">
      <c r="H3116" s="84"/>
      <c r="AE3116" s="47"/>
    </row>
    <row r="3117" spans="8:31" x14ac:dyDescent="0.2">
      <c r="H3117" s="84"/>
      <c r="AE3117" s="47"/>
    </row>
    <row r="3118" spans="8:31" x14ac:dyDescent="0.2">
      <c r="H3118" s="84"/>
      <c r="AE3118" s="47"/>
    </row>
    <row r="3119" spans="8:31" x14ac:dyDescent="0.2">
      <c r="H3119" s="84"/>
      <c r="AE3119" s="47"/>
    </row>
    <row r="3120" spans="8:31" x14ac:dyDescent="0.2">
      <c r="H3120" s="84"/>
      <c r="AE3120" s="47"/>
    </row>
    <row r="3121" spans="8:31" x14ac:dyDescent="0.2">
      <c r="H3121" s="84"/>
      <c r="AE3121" s="47"/>
    </row>
    <row r="3122" spans="8:31" x14ac:dyDescent="0.2">
      <c r="H3122" s="84"/>
      <c r="AE3122" s="47"/>
    </row>
    <row r="3123" spans="8:31" x14ac:dyDescent="0.2">
      <c r="H3123" s="84"/>
      <c r="AE3123" s="47"/>
    </row>
    <row r="3124" spans="8:31" x14ac:dyDescent="0.2">
      <c r="H3124" s="84"/>
      <c r="AE3124" s="47"/>
    </row>
    <row r="3125" spans="8:31" x14ac:dyDescent="0.2">
      <c r="H3125" s="84"/>
      <c r="AE3125" s="47"/>
    </row>
    <row r="3126" spans="8:31" x14ac:dyDescent="0.2">
      <c r="H3126" s="84"/>
      <c r="AE3126" s="47"/>
    </row>
    <row r="3127" spans="8:31" x14ac:dyDescent="0.2">
      <c r="H3127" s="84"/>
      <c r="AE3127" s="47"/>
    </row>
    <row r="3128" spans="8:31" x14ac:dyDescent="0.2">
      <c r="H3128" s="84"/>
      <c r="AE3128" s="47"/>
    </row>
    <row r="3129" spans="8:31" x14ac:dyDescent="0.2">
      <c r="H3129" s="84"/>
      <c r="AE3129" s="47"/>
    </row>
    <row r="3130" spans="8:31" x14ac:dyDescent="0.2">
      <c r="H3130" s="84"/>
      <c r="AE3130" s="47"/>
    </row>
    <row r="3131" spans="8:31" x14ac:dyDescent="0.2">
      <c r="H3131" s="84"/>
      <c r="AE3131" s="47"/>
    </row>
    <row r="3132" spans="8:31" x14ac:dyDescent="0.2">
      <c r="H3132" s="84"/>
      <c r="AE3132" s="47"/>
    </row>
    <row r="3133" spans="8:31" x14ac:dyDescent="0.2">
      <c r="H3133" s="84"/>
      <c r="AE3133" s="47"/>
    </row>
    <row r="3134" spans="8:31" x14ac:dyDescent="0.2">
      <c r="H3134" s="84"/>
      <c r="AE3134" s="47"/>
    </row>
    <row r="3135" spans="8:31" x14ac:dyDescent="0.2">
      <c r="H3135" s="84"/>
      <c r="AE3135" s="47"/>
    </row>
    <row r="3136" spans="8:31" x14ac:dyDescent="0.2">
      <c r="H3136" s="84"/>
      <c r="AE3136" s="47"/>
    </row>
    <row r="3137" spans="8:31" x14ac:dyDescent="0.2">
      <c r="H3137" s="84"/>
      <c r="AE3137" s="47"/>
    </row>
    <row r="3138" spans="8:31" x14ac:dyDescent="0.2">
      <c r="H3138" s="84"/>
      <c r="AE3138" s="47"/>
    </row>
    <row r="3139" spans="8:31" x14ac:dyDescent="0.2">
      <c r="H3139" s="84"/>
      <c r="AE3139" s="47"/>
    </row>
    <row r="3140" spans="8:31" x14ac:dyDescent="0.2">
      <c r="H3140" s="84"/>
      <c r="AE3140" s="47"/>
    </row>
    <row r="3141" spans="8:31" x14ac:dyDescent="0.2">
      <c r="H3141" s="84"/>
      <c r="AE3141" s="47"/>
    </row>
    <row r="3142" spans="8:31" x14ac:dyDescent="0.2">
      <c r="H3142" s="84"/>
      <c r="AE3142" s="47"/>
    </row>
    <row r="3143" spans="8:31" x14ac:dyDescent="0.2">
      <c r="H3143" s="84"/>
      <c r="AE3143" s="47"/>
    </row>
    <row r="3144" spans="8:31" x14ac:dyDescent="0.2">
      <c r="H3144" s="84"/>
      <c r="AE3144" s="47"/>
    </row>
    <row r="3145" spans="8:31" x14ac:dyDescent="0.2">
      <c r="H3145" s="84"/>
      <c r="AE3145" s="47"/>
    </row>
    <row r="3146" spans="8:31" x14ac:dyDescent="0.2">
      <c r="H3146" s="84"/>
      <c r="AE3146" s="47"/>
    </row>
    <row r="3147" spans="8:31" x14ac:dyDescent="0.2">
      <c r="H3147" s="84"/>
      <c r="AE3147" s="47"/>
    </row>
    <row r="3148" spans="8:31" x14ac:dyDescent="0.2">
      <c r="H3148" s="84"/>
      <c r="AE3148" s="47"/>
    </row>
    <row r="3149" spans="8:31" x14ac:dyDescent="0.2">
      <c r="H3149" s="84"/>
      <c r="AE3149" s="47"/>
    </row>
    <row r="3150" spans="8:31" x14ac:dyDescent="0.2">
      <c r="H3150" s="84"/>
      <c r="AE3150" s="47"/>
    </row>
    <row r="3151" spans="8:31" x14ac:dyDescent="0.2">
      <c r="H3151" s="84"/>
      <c r="AE3151" s="47"/>
    </row>
    <row r="3152" spans="8:31" x14ac:dyDescent="0.2">
      <c r="H3152" s="84"/>
      <c r="AE3152" s="47"/>
    </row>
    <row r="3153" spans="8:31" x14ac:dyDescent="0.2">
      <c r="H3153" s="84"/>
      <c r="AE3153" s="47"/>
    </row>
    <row r="3154" spans="8:31" x14ac:dyDescent="0.2">
      <c r="H3154" s="84"/>
      <c r="AE3154" s="47"/>
    </row>
    <row r="3155" spans="8:31" x14ac:dyDescent="0.2">
      <c r="H3155" s="84"/>
      <c r="AE3155" s="47"/>
    </row>
    <row r="3156" spans="8:31" x14ac:dyDescent="0.2">
      <c r="H3156" s="84"/>
      <c r="AE3156" s="47"/>
    </row>
    <row r="3157" spans="8:31" x14ac:dyDescent="0.2">
      <c r="H3157" s="84"/>
      <c r="AE3157" s="47"/>
    </row>
    <row r="3158" spans="8:31" x14ac:dyDescent="0.2">
      <c r="H3158" s="84"/>
      <c r="AE3158" s="47"/>
    </row>
    <row r="3159" spans="8:31" x14ac:dyDescent="0.2">
      <c r="H3159" s="84"/>
      <c r="AE3159" s="47"/>
    </row>
    <row r="3160" spans="8:31" x14ac:dyDescent="0.2">
      <c r="H3160" s="84"/>
      <c r="AE3160" s="47"/>
    </row>
    <row r="3161" spans="8:31" x14ac:dyDescent="0.2">
      <c r="H3161" s="84"/>
      <c r="AE3161" s="47"/>
    </row>
    <row r="3162" spans="8:31" x14ac:dyDescent="0.2">
      <c r="H3162" s="84"/>
      <c r="AE3162" s="47"/>
    </row>
    <row r="3163" spans="8:31" x14ac:dyDescent="0.2">
      <c r="H3163" s="84"/>
      <c r="AE3163" s="47"/>
    </row>
    <row r="3164" spans="8:31" x14ac:dyDescent="0.2">
      <c r="H3164" s="84"/>
      <c r="AE3164" s="47"/>
    </row>
    <row r="3165" spans="8:31" x14ac:dyDescent="0.2">
      <c r="H3165" s="84"/>
      <c r="AE3165" s="47"/>
    </row>
    <row r="3166" spans="8:31" x14ac:dyDescent="0.2">
      <c r="H3166" s="84"/>
      <c r="AE3166" s="47"/>
    </row>
    <row r="3167" spans="8:31" x14ac:dyDescent="0.2">
      <c r="H3167" s="84"/>
      <c r="AE3167" s="47"/>
    </row>
    <row r="3168" spans="8:31" x14ac:dyDescent="0.2">
      <c r="H3168" s="84"/>
      <c r="AE3168" s="47"/>
    </row>
    <row r="3169" spans="8:31" x14ac:dyDescent="0.2">
      <c r="H3169" s="84"/>
      <c r="AE3169" s="47"/>
    </row>
    <row r="3170" spans="8:31" x14ac:dyDescent="0.2">
      <c r="H3170" s="84"/>
      <c r="AE3170" s="47"/>
    </row>
    <row r="3171" spans="8:31" x14ac:dyDescent="0.2">
      <c r="H3171" s="84"/>
      <c r="AE3171" s="47"/>
    </row>
    <row r="3172" spans="8:31" x14ac:dyDescent="0.2">
      <c r="H3172" s="84"/>
      <c r="AE3172" s="47"/>
    </row>
    <row r="3173" spans="8:31" x14ac:dyDescent="0.2">
      <c r="H3173" s="84"/>
      <c r="AE3173" s="47"/>
    </row>
    <row r="3174" spans="8:31" x14ac:dyDescent="0.2">
      <c r="H3174" s="84"/>
      <c r="AE3174" s="47"/>
    </row>
    <row r="3175" spans="8:31" x14ac:dyDescent="0.2">
      <c r="H3175" s="84"/>
      <c r="AE3175" s="47"/>
    </row>
    <row r="3176" spans="8:31" x14ac:dyDescent="0.2">
      <c r="H3176" s="84"/>
      <c r="AE3176" s="47"/>
    </row>
    <row r="3177" spans="8:31" x14ac:dyDescent="0.2">
      <c r="H3177" s="84"/>
      <c r="AE3177" s="47"/>
    </row>
    <row r="3178" spans="8:31" x14ac:dyDescent="0.2">
      <c r="H3178" s="84"/>
      <c r="AE3178" s="47"/>
    </row>
    <row r="3179" spans="8:31" x14ac:dyDescent="0.2">
      <c r="H3179" s="84"/>
      <c r="AE3179" s="47"/>
    </row>
    <row r="3180" spans="8:31" x14ac:dyDescent="0.2">
      <c r="H3180" s="84"/>
      <c r="AE3180" s="47"/>
    </row>
    <row r="3181" spans="8:31" x14ac:dyDescent="0.2">
      <c r="H3181" s="84"/>
      <c r="AE3181" s="47"/>
    </row>
    <row r="3182" spans="8:31" x14ac:dyDescent="0.2">
      <c r="H3182" s="84"/>
      <c r="AE3182" s="47"/>
    </row>
    <row r="3183" spans="8:31" x14ac:dyDescent="0.2">
      <c r="H3183" s="84"/>
      <c r="AE3183" s="47"/>
    </row>
    <row r="3184" spans="8:31" x14ac:dyDescent="0.2">
      <c r="H3184" s="84"/>
      <c r="AE3184" s="47"/>
    </row>
    <row r="3185" spans="8:31" x14ac:dyDescent="0.2">
      <c r="H3185" s="84"/>
      <c r="AE3185" s="47"/>
    </row>
    <row r="3186" spans="8:31" x14ac:dyDescent="0.2">
      <c r="H3186" s="84"/>
      <c r="AE3186" s="47"/>
    </row>
    <row r="3187" spans="8:31" x14ac:dyDescent="0.2">
      <c r="H3187" s="84"/>
      <c r="AE3187" s="47"/>
    </row>
    <row r="3188" spans="8:31" x14ac:dyDescent="0.2">
      <c r="H3188" s="84"/>
      <c r="AE3188" s="47"/>
    </row>
    <row r="3189" spans="8:31" x14ac:dyDescent="0.2">
      <c r="H3189" s="84"/>
      <c r="AE3189" s="47"/>
    </row>
    <row r="3190" spans="8:31" x14ac:dyDescent="0.2">
      <c r="H3190" s="84"/>
      <c r="AE3190" s="47"/>
    </row>
    <row r="3191" spans="8:31" x14ac:dyDescent="0.2">
      <c r="H3191" s="84"/>
      <c r="AE3191" s="47"/>
    </row>
    <row r="3192" spans="8:31" x14ac:dyDescent="0.2">
      <c r="H3192" s="84"/>
      <c r="AE3192" s="47"/>
    </row>
    <row r="3193" spans="8:31" x14ac:dyDescent="0.2">
      <c r="H3193" s="84"/>
      <c r="AE3193" s="47"/>
    </row>
    <row r="3194" spans="8:31" x14ac:dyDescent="0.2">
      <c r="H3194" s="84"/>
      <c r="AE3194" s="47"/>
    </row>
    <row r="3195" spans="8:31" x14ac:dyDescent="0.2">
      <c r="H3195" s="84"/>
      <c r="AE3195" s="47"/>
    </row>
    <row r="3196" spans="8:31" x14ac:dyDescent="0.2">
      <c r="H3196" s="84"/>
      <c r="AE3196" s="47"/>
    </row>
    <row r="3197" spans="8:31" x14ac:dyDescent="0.2">
      <c r="H3197" s="84"/>
      <c r="AE3197" s="47"/>
    </row>
    <row r="3198" spans="8:31" x14ac:dyDescent="0.2">
      <c r="H3198" s="84"/>
      <c r="AE3198" s="47"/>
    </row>
    <row r="3199" spans="8:31" x14ac:dyDescent="0.2">
      <c r="H3199" s="84"/>
      <c r="AE3199" s="47"/>
    </row>
    <row r="3200" spans="8:31" x14ac:dyDescent="0.2">
      <c r="H3200" s="84"/>
      <c r="AE3200" s="47"/>
    </row>
    <row r="3201" spans="8:31" x14ac:dyDescent="0.2">
      <c r="H3201" s="84"/>
      <c r="AE3201" s="47"/>
    </row>
    <row r="3202" spans="8:31" x14ac:dyDescent="0.2">
      <c r="H3202" s="84"/>
      <c r="AE3202" s="47"/>
    </row>
    <row r="3203" spans="8:31" x14ac:dyDescent="0.2">
      <c r="H3203" s="84"/>
      <c r="AE3203" s="47"/>
    </row>
    <row r="3204" spans="8:31" x14ac:dyDescent="0.2">
      <c r="H3204" s="84"/>
      <c r="AE3204" s="47"/>
    </row>
    <row r="3205" spans="8:31" x14ac:dyDescent="0.2">
      <c r="H3205" s="84"/>
      <c r="AE3205" s="47"/>
    </row>
    <row r="3206" spans="8:31" x14ac:dyDescent="0.2">
      <c r="H3206" s="84"/>
      <c r="AE3206" s="47"/>
    </row>
    <row r="3207" spans="8:31" x14ac:dyDescent="0.2">
      <c r="H3207" s="84"/>
      <c r="AE3207" s="47"/>
    </row>
    <row r="3208" spans="8:31" x14ac:dyDescent="0.2">
      <c r="H3208" s="84"/>
      <c r="AE3208" s="47"/>
    </row>
    <row r="3209" spans="8:31" x14ac:dyDescent="0.2">
      <c r="H3209" s="84"/>
      <c r="AE3209" s="47"/>
    </row>
    <row r="3210" spans="8:31" x14ac:dyDescent="0.2">
      <c r="H3210" s="84"/>
      <c r="AE3210" s="47"/>
    </row>
    <row r="3211" spans="8:31" x14ac:dyDescent="0.2">
      <c r="H3211" s="84"/>
      <c r="AE3211" s="47"/>
    </row>
    <row r="3212" spans="8:31" x14ac:dyDescent="0.2">
      <c r="H3212" s="84"/>
      <c r="AE3212" s="47"/>
    </row>
    <row r="3213" spans="8:31" x14ac:dyDescent="0.2">
      <c r="H3213" s="84"/>
      <c r="AE3213" s="47"/>
    </row>
    <row r="3214" spans="8:31" x14ac:dyDescent="0.2">
      <c r="H3214" s="84"/>
      <c r="AE3214" s="47"/>
    </row>
    <row r="3215" spans="8:31" x14ac:dyDescent="0.2">
      <c r="H3215" s="84"/>
      <c r="AE3215" s="47"/>
    </row>
    <row r="3216" spans="8:31" x14ac:dyDescent="0.2">
      <c r="H3216" s="84"/>
      <c r="AE3216" s="47"/>
    </row>
    <row r="3217" spans="8:31" x14ac:dyDescent="0.2">
      <c r="H3217" s="84"/>
      <c r="AE3217" s="47"/>
    </row>
    <row r="3218" spans="8:31" x14ac:dyDescent="0.2">
      <c r="H3218" s="84"/>
      <c r="AE3218" s="47"/>
    </row>
    <row r="3219" spans="8:31" x14ac:dyDescent="0.2">
      <c r="H3219" s="84"/>
      <c r="AE3219" s="47"/>
    </row>
    <row r="3220" spans="8:31" x14ac:dyDescent="0.2">
      <c r="H3220" s="84"/>
      <c r="AE3220" s="47"/>
    </row>
    <row r="3221" spans="8:31" x14ac:dyDescent="0.2">
      <c r="H3221" s="84"/>
      <c r="AE3221" s="47"/>
    </row>
    <row r="3222" spans="8:31" x14ac:dyDescent="0.2">
      <c r="H3222" s="84"/>
      <c r="AE3222" s="47"/>
    </row>
    <row r="3223" spans="8:31" x14ac:dyDescent="0.2">
      <c r="H3223" s="84"/>
      <c r="AE3223" s="47"/>
    </row>
    <row r="3224" spans="8:31" x14ac:dyDescent="0.2">
      <c r="H3224" s="84"/>
      <c r="AE3224" s="47"/>
    </row>
    <row r="3225" spans="8:31" x14ac:dyDescent="0.2">
      <c r="H3225" s="84"/>
      <c r="AE3225" s="47"/>
    </row>
    <row r="3226" spans="8:31" x14ac:dyDescent="0.2">
      <c r="H3226" s="84"/>
      <c r="AE3226" s="47"/>
    </row>
    <row r="3227" spans="8:31" x14ac:dyDescent="0.2">
      <c r="H3227" s="84"/>
      <c r="AE3227" s="47"/>
    </row>
    <row r="3228" spans="8:31" x14ac:dyDescent="0.2">
      <c r="H3228" s="84"/>
      <c r="AE3228" s="47"/>
    </row>
    <row r="3229" spans="8:31" x14ac:dyDescent="0.2">
      <c r="H3229" s="84"/>
      <c r="AE3229" s="47"/>
    </row>
    <row r="3230" spans="8:31" x14ac:dyDescent="0.2">
      <c r="H3230" s="84"/>
      <c r="AE3230" s="47"/>
    </row>
    <row r="3231" spans="8:31" x14ac:dyDescent="0.2">
      <c r="H3231" s="84"/>
      <c r="AE3231" s="47"/>
    </row>
    <row r="3232" spans="8:31" x14ac:dyDescent="0.2">
      <c r="H3232" s="84"/>
      <c r="AE3232" s="47"/>
    </row>
    <row r="3233" spans="8:31" x14ac:dyDescent="0.2">
      <c r="H3233" s="84"/>
      <c r="AE3233" s="47"/>
    </row>
    <row r="3234" spans="8:31" x14ac:dyDescent="0.2">
      <c r="H3234" s="84"/>
      <c r="AE3234" s="47"/>
    </row>
    <row r="3235" spans="8:31" x14ac:dyDescent="0.2">
      <c r="H3235" s="84"/>
      <c r="AE3235" s="47"/>
    </row>
    <row r="3236" spans="8:31" x14ac:dyDescent="0.2">
      <c r="H3236" s="84"/>
      <c r="AE3236" s="47"/>
    </row>
    <row r="3237" spans="8:31" x14ac:dyDescent="0.2">
      <c r="H3237" s="84"/>
      <c r="AE3237" s="47"/>
    </row>
    <row r="3238" spans="8:31" x14ac:dyDescent="0.2">
      <c r="H3238" s="84"/>
      <c r="AE3238" s="47"/>
    </row>
    <row r="3239" spans="8:31" x14ac:dyDescent="0.2">
      <c r="H3239" s="84"/>
      <c r="AE3239" s="47"/>
    </row>
    <row r="3240" spans="8:31" x14ac:dyDescent="0.2">
      <c r="H3240" s="84"/>
      <c r="AE3240" s="47"/>
    </row>
    <row r="3241" spans="8:31" x14ac:dyDescent="0.2">
      <c r="H3241" s="84"/>
      <c r="AE3241" s="47"/>
    </row>
    <row r="3242" spans="8:31" x14ac:dyDescent="0.2">
      <c r="H3242" s="84"/>
      <c r="AE3242" s="47"/>
    </row>
    <row r="3243" spans="8:31" x14ac:dyDescent="0.2">
      <c r="H3243" s="84"/>
      <c r="AE3243" s="47"/>
    </row>
    <row r="3244" spans="8:31" x14ac:dyDescent="0.2">
      <c r="H3244" s="84"/>
      <c r="AE3244" s="47"/>
    </row>
    <row r="3245" spans="8:31" x14ac:dyDescent="0.2">
      <c r="H3245" s="84"/>
      <c r="AE3245" s="47"/>
    </row>
    <row r="3246" spans="8:31" x14ac:dyDescent="0.2">
      <c r="H3246" s="84"/>
      <c r="AE3246" s="47"/>
    </row>
    <row r="3247" spans="8:31" x14ac:dyDescent="0.2">
      <c r="H3247" s="84"/>
      <c r="AE3247" s="47"/>
    </row>
    <row r="3248" spans="8:31" x14ac:dyDescent="0.2">
      <c r="H3248" s="84"/>
      <c r="AE3248" s="47"/>
    </row>
    <row r="3249" spans="8:31" x14ac:dyDescent="0.2">
      <c r="H3249" s="84"/>
      <c r="AE3249" s="47"/>
    </row>
    <row r="3250" spans="8:31" x14ac:dyDescent="0.2">
      <c r="H3250" s="84"/>
      <c r="AE3250" s="47"/>
    </row>
    <row r="3251" spans="8:31" x14ac:dyDescent="0.2">
      <c r="H3251" s="84"/>
      <c r="AE3251" s="47"/>
    </row>
    <row r="3252" spans="8:31" x14ac:dyDescent="0.2">
      <c r="H3252" s="84"/>
      <c r="AE3252" s="47"/>
    </row>
    <row r="3253" spans="8:31" x14ac:dyDescent="0.2">
      <c r="H3253" s="84"/>
      <c r="AE3253" s="47"/>
    </row>
    <row r="3254" spans="8:31" x14ac:dyDescent="0.2">
      <c r="H3254" s="84"/>
      <c r="AE3254" s="47"/>
    </row>
    <row r="3255" spans="8:31" x14ac:dyDescent="0.2">
      <c r="H3255" s="84"/>
      <c r="AE3255" s="47"/>
    </row>
    <row r="3256" spans="8:31" x14ac:dyDescent="0.2">
      <c r="H3256" s="84"/>
      <c r="AE3256" s="47"/>
    </row>
    <row r="3257" spans="8:31" x14ac:dyDescent="0.2">
      <c r="H3257" s="84"/>
      <c r="AE3257" s="47"/>
    </row>
    <row r="3258" spans="8:31" x14ac:dyDescent="0.2">
      <c r="H3258" s="84"/>
      <c r="AE3258" s="47"/>
    </row>
    <row r="3259" spans="8:31" x14ac:dyDescent="0.2">
      <c r="H3259" s="84"/>
      <c r="AE3259" s="47"/>
    </row>
    <row r="3260" spans="8:31" x14ac:dyDescent="0.2">
      <c r="H3260" s="84"/>
      <c r="AE3260" s="47"/>
    </row>
    <row r="3261" spans="8:31" x14ac:dyDescent="0.2">
      <c r="H3261" s="84"/>
      <c r="AE3261" s="47"/>
    </row>
    <row r="3262" spans="8:31" x14ac:dyDescent="0.2">
      <c r="H3262" s="84"/>
      <c r="AE3262" s="47"/>
    </row>
    <row r="3263" spans="8:31" x14ac:dyDescent="0.2">
      <c r="H3263" s="84"/>
      <c r="AE3263" s="47"/>
    </row>
    <row r="3264" spans="8:31" x14ac:dyDescent="0.2">
      <c r="H3264" s="84"/>
      <c r="AE3264" s="47"/>
    </row>
    <row r="3265" spans="8:31" x14ac:dyDescent="0.2">
      <c r="H3265" s="84"/>
      <c r="AE3265" s="47"/>
    </row>
    <row r="3266" spans="8:31" x14ac:dyDescent="0.2">
      <c r="H3266" s="84"/>
      <c r="AE3266" s="47"/>
    </row>
    <row r="3267" spans="8:31" x14ac:dyDescent="0.2">
      <c r="H3267" s="84"/>
      <c r="AE3267" s="47"/>
    </row>
    <row r="3268" spans="8:31" x14ac:dyDescent="0.2">
      <c r="H3268" s="84"/>
      <c r="AE3268" s="47"/>
    </row>
    <row r="3269" spans="8:31" x14ac:dyDescent="0.2">
      <c r="H3269" s="84"/>
      <c r="AE3269" s="47"/>
    </row>
    <row r="3270" spans="8:31" x14ac:dyDescent="0.2">
      <c r="H3270" s="84"/>
      <c r="AE3270" s="47"/>
    </row>
    <row r="3271" spans="8:31" x14ac:dyDescent="0.2">
      <c r="H3271" s="84"/>
      <c r="AE3271" s="47"/>
    </row>
    <row r="3272" spans="8:31" x14ac:dyDescent="0.2">
      <c r="H3272" s="84"/>
      <c r="AE3272" s="47"/>
    </row>
    <row r="3273" spans="8:31" x14ac:dyDescent="0.2">
      <c r="H3273" s="84"/>
      <c r="AE3273" s="47"/>
    </row>
    <row r="3274" spans="8:31" x14ac:dyDescent="0.2">
      <c r="H3274" s="84"/>
      <c r="AE3274" s="47"/>
    </row>
    <row r="3275" spans="8:31" x14ac:dyDescent="0.2">
      <c r="H3275" s="84"/>
      <c r="AE3275" s="47"/>
    </row>
    <row r="3276" spans="8:31" x14ac:dyDescent="0.2">
      <c r="H3276" s="84"/>
      <c r="AE3276" s="47"/>
    </row>
    <row r="3277" spans="8:31" x14ac:dyDescent="0.2">
      <c r="H3277" s="84"/>
      <c r="AE3277" s="47"/>
    </row>
    <row r="3278" spans="8:31" x14ac:dyDescent="0.2">
      <c r="H3278" s="84"/>
      <c r="AE3278" s="47"/>
    </row>
    <row r="3279" spans="8:31" x14ac:dyDescent="0.2">
      <c r="H3279" s="84"/>
      <c r="AE3279" s="47"/>
    </row>
    <row r="3280" spans="8:31" x14ac:dyDescent="0.2">
      <c r="H3280" s="84"/>
      <c r="AE3280" s="47"/>
    </row>
    <row r="3281" spans="8:31" x14ac:dyDescent="0.2">
      <c r="H3281" s="84"/>
      <c r="AE3281" s="47"/>
    </row>
    <row r="3282" spans="8:31" x14ac:dyDescent="0.2">
      <c r="H3282" s="84"/>
      <c r="AE3282" s="47"/>
    </row>
    <row r="3283" spans="8:31" x14ac:dyDescent="0.2">
      <c r="H3283" s="84"/>
      <c r="AE3283" s="47"/>
    </row>
    <row r="3284" spans="8:31" x14ac:dyDescent="0.2">
      <c r="H3284" s="84"/>
      <c r="AE3284" s="47"/>
    </row>
    <row r="3285" spans="8:31" x14ac:dyDescent="0.2">
      <c r="H3285" s="84"/>
      <c r="AE3285" s="47"/>
    </row>
    <row r="3286" spans="8:31" x14ac:dyDescent="0.2">
      <c r="H3286" s="84"/>
      <c r="AE3286" s="47"/>
    </row>
    <row r="3287" spans="8:31" x14ac:dyDescent="0.2">
      <c r="H3287" s="84"/>
      <c r="AE3287" s="47"/>
    </row>
    <row r="3288" spans="8:31" x14ac:dyDescent="0.2">
      <c r="H3288" s="84"/>
      <c r="AE3288" s="47"/>
    </row>
    <row r="3289" spans="8:31" x14ac:dyDescent="0.2">
      <c r="H3289" s="84"/>
      <c r="AE3289" s="47"/>
    </row>
    <row r="3290" spans="8:31" x14ac:dyDescent="0.2">
      <c r="H3290" s="84"/>
      <c r="AE3290" s="47"/>
    </row>
    <row r="3291" spans="8:31" x14ac:dyDescent="0.2">
      <c r="H3291" s="84"/>
      <c r="AE3291" s="47"/>
    </row>
    <row r="3292" spans="8:31" x14ac:dyDescent="0.2">
      <c r="H3292" s="84"/>
      <c r="AE3292" s="47"/>
    </row>
    <row r="3293" spans="8:31" x14ac:dyDescent="0.2">
      <c r="H3293" s="84"/>
      <c r="AE3293" s="47"/>
    </row>
    <row r="3294" spans="8:31" x14ac:dyDescent="0.2">
      <c r="H3294" s="84"/>
      <c r="AE3294" s="47"/>
    </row>
    <row r="3295" spans="8:31" x14ac:dyDescent="0.2">
      <c r="H3295" s="84"/>
      <c r="AE3295" s="47"/>
    </row>
    <row r="3296" spans="8:31" x14ac:dyDescent="0.2">
      <c r="H3296" s="84"/>
      <c r="AE3296" s="47"/>
    </row>
    <row r="3297" spans="8:31" x14ac:dyDescent="0.2">
      <c r="H3297" s="84"/>
      <c r="AE3297" s="47"/>
    </row>
    <row r="3298" spans="8:31" x14ac:dyDescent="0.2">
      <c r="H3298" s="84"/>
      <c r="AE3298" s="47"/>
    </row>
    <row r="3299" spans="8:31" x14ac:dyDescent="0.2">
      <c r="H3299" s="84"/>
      <c r="AE3299" s="47"/>
    </row>
    <row r="3300" spans="8:31" x14ac:dyDescent="0.2">
      <c r="H3300" s="84"/>
      <c r="AE3300" s="47"/>
    </row>
    <row r="3301" spans="8:31" x14ac:dyDescent="0.2">
      <c r="H3301" s="84"/>
      <c r="AE3301" s="47"/>
    </row>
    <row r="3302" spans="8:31" x14ac:dyDescent="0.2">
      <c r="H3302" s="84"/>
      <c r="AE3302" s="47"/>
    </row>
    <row r="3303" spans="8:31" x14ac:dyDescent="0.2">
      <c r="H3303" s="84"/>
      <c r="AE3303" s="47"/>
    </row>
    <row r="3304" spans="8:31" x14ac:dyDescent="0.2">
      <c r="H3304" s="84"/>
      <c r="AE3304" s="47"/>
    </row>
    <row r="3305" spans="8:31" x14ac:dyDescent="0.2">
      <c r="H3305" s="84"/>
      <c r="AE3305" s="47"/>
    </row>
    <row r="3306" spans="8:31" x14ac:dyDescent="0.2">
      <c r="H3306" s="84"/>
      <c r="AE3306" s="47"/>
    </row>
    <row r="3307" spans="8:31" x14ac:dyDescent="0.2">
      <c r="H3307" s="84"/>
      <c r="AE3307" s="47"/>
    </row>
    <row r="3308" spans="8:31" x14ac:dyDescent="0.2">
      <c r="H3308" s="84"/>
      <c r="AE3308" s="47"/>
    </row>
    <row r="3309" spans="8:31" x14ac:dyDescent="0.2">
      <c r="H3309" s="84"/>
      <c r="AE3309" s="47"/>
    </row>
    <row r="3310" spans="8:31" x14ac:dyDescent="0.2">
      <c r="H3310" s="84"/>
      <c r="AE3310" s="47"/>
    </row>
    <row r="3311" spans="8:31" x14ac:dyDescent="0.2">
      <c r="H3311" s="84"/>
      <c r="AE3311" s="47"/>
    </row>
    <row r="3312" spans="8:31" x14ac:dyDescent="0.2">
      <c r="H3312" s="84"/>
      <c r="AE3312" s="47"/>
    </row>
    <row r="3313" spans="8:31" x14ac:dyDescent="0.2">
      <c r="H3313" s="84"/>
      <c r="AE3313" s="47"/>
    </row>
    <row r="3314" spans="8:31" x14ac:dyDescent="0.2">
      <c r="H3314" s="84"/>
      <c r="AE3314" s="47"/>
    </row>
    <row r="3315" spans="8:31" x14ac:dyDescent="0.2">
      <c r="H3315" s="84"/>
      <c r="AE3315" s="47"/>
    </row>
    <row r="3316" spans="8:31" x14ac:dyDescent="0.2">
      <c r="H3316" s="84"/>
      <c r="AE3316" s="47"/>
    </row>
    <row r="3317" spans="8:31" x14ac:dyDescent="0.2">
      <c r="H3317" s="84"/>
      <c r="AE3317" s="47"/>
    </row>
    <row r="3318" spans="8:31" x14ac:dyDescent="0.2">
      <c r="H3318" s="84"/>
      <c r="AE3318" s="47"/>
    </row>
    <row r="3319" spans="8:31" x14ac:dyDescent="0.2">
      <c r="H3319" s="84"/>
      <c r="AE3319" s="47"/>
    </row>
    <row r="3320" spans="8:31" x14ac:dyDescent="0.2">
      <c r="H3320" s="84"/>
      <c r="AE3320" s="47"/>
    </row>
    <row r="3321" spans="8:31" x14ac:dyDescent="0.2">
      <c r="H3321" s="84"/>
      <c r="AE3321" s="47"/>
    </row>
    <row r="3322" spans="8:31" x14ac:dyDescent="0.2">
      <c r="H3322" s="84"/>
      <c r="AE3322" s="47"/>
    </row>
    <row r="3323" spans="8:31" x14ac:dyDescent="0.2">
      <c r="H3323" s="84"/>
      <c r="AE3323" s="47"/>
    </row>
    <row r="3324" spans="8:31" x14ac:dyDescent="0.2">
      <c r="H3324" s="84"/>
      <c r="AE3324" s="47"/>
    </row>
    <row r="3325" spans="8:31" x14ac:dyDescent="0.2">
      <c r="H3325" s="84"/>
      <c r="AE3325" s="47"/>
    </row>
    <row r="3326" spans="8:31" x14ac:dyDescent="0.2">
      <c r="H3326" s="84"/>
      <c r="AE3326" s="47"/>
    </row>
    <row r="3327" spans="8:31" x14ac:dyDescent="0.2">
      <c r="H3327" s="84"/>
      <c r="AE3327" s="47"/>
    </row>
    <row r="3328" spans="8:31" x14ac:dyDescent="0.2">
      <c r="H3328" s="84"/>
      <c r="AE3328" s="47"/>
    </row>
    <row r="3329" spans="8:31" x14ac:dyDescent="0.2">
      <c r="H3329" s="84"/>
      <c r="AE3329" s="47"/>
    </row>
    <row r="3330" spans="8:31" x14ac:dyDescent="0.2">
      <c r="H3330" s="84"/>
      <c r="AE3330" s="47"/>
    </row>
    <row r="3331" spans="8:31" x14ac:dyDescent="0.2">
      <c r="H3331" s="84"/>
      <c r="AE3331" s="47"/>
    </row>
    <row r="3332" spans="8:31" x14ac:dyDescent="0.2">
      <c r="H3332" s="84"/>
      <c r="AE3332" s="47"/>
    </row>
    <row r="3333" spans="8:31" x14ac:dyDescent="0.2">
      <c r="H3333" s="84"/>
      <c r="AE3333" s="47"/>
    </row>
    <row r="3334" spans="8:31" x14ac:dyDescent="0.2">
      <c r="H3334" s="84"/>
      <c r="AE3334" s="47"/>
    </row>
    <row r="3335" spans="8:31" x14ac:dyDescent="0.2">
      <c r="H3335" s="84"/>
      <c r="AE3335" s="47"/>
    </row>
    <row r="3336" spans="8:31" x14ac:dyDescent="0.2">
      <c r="H3336" s="84"/>
      <c r="AE3336" s="47"/>
    </row>
    <row r="3337" spans="8:31" x14ac:dyDescent="0.2">
      <c r="H3337" s="84"/>
      <c r="AE3337" s="47"/>
    </row>
    <row r="3338" spans="8:31" x14ac:dyDescent="0.2">
      <c r="H3338" s="84"/>
      <c r="AE3338" s="47"/>
    </row>
    <row r="3339" spans="8:31" x14ac:dyDescent="0.2">
      <c r="H3339" s="84"/>
      <c r="AE3339" s="47"/>
    </row>
    <row r="3340" spans="8:31" x14ac:dyDescent="0.2">
      <c r="H3340" s="84"/>
      <c r="AE3340" s="47"/>
    </row>
    <row r="3341" spans="8:31" x14ac:dyDescent="0.2">
      <c r="H3341" s="84"/>
      <c r="AE3341" s="47"/>
    </row>
    <row r="3342" spans="8:31" x14ac:dyDescent="0.2">
      <c r="H3342" s="84"/>
      <c r="AE3342" s="47"/>
    </row>
    <row r="3343" spans="8:31" x14ac:dyDescent="0.2">
      <c r="H3343" s="84"/>
      <c r="AE3343" s="47"/>
    </row>
    <row r="3344" spans="8:31" x14ac:dyDescent="0.2">
      <c r="H3344" s="84"/>
      <c r="AE3344" s="47"/>
    </row>
    <row r="3345" spans="8:31" x14ac:dyDescent="0.2">
      <c r="H3345" s="84"/>
      <c r="AE3345" s="47"/>
    </row>
    <row r="3346" spans="8:31" x14ac:dyDescent="0.2">
      <c r="H3346" s="84"/>
      <c r="AE3346" s="47"/>
    </row>
    <row r="3347" spans="8:31" x14ac:dyDescent="0.2">
      <c r="H3347" s="84"/>
      <c r="AE3347" s="47"/>
    </row>
    <row r="3348" spans="8:31" x14ac:dyDescent="0.2">
      <c r="H3348" s="84"/>
      <c r="AE3348" s="47"/>
    </row>
    <row r="3349" spans="8:31" x14ac:dyDescent="0.2">
      <c r="H3349" s="84"/>
      <c r="AE3349" s="47"/>
    </row>
    <row r="3350" spans="8:31" x14ac:dyDescent="0.2">
      <c r="H3350" s="84"/>
      <c r="AE3350" s="47"/>
    </row>
    <row r="3351" spans="8:31" x14ac:dyDescent="0.2">
      <c r="H3351" s="84"/>
      <c r="AE3351" s="47"/>
    </row>
    <row r="3352" spans="8:31" x14ac:dyDescent="0.2">
      <c r="H3352" s="84"/>
      <c r="AE3352" s="47"/>
    </row>
    <row r="3353" spans="8:31" x14ac:dyDescent="0.2">
      <c r="H3353" s="84"/>
      <c r="AE3353" s="47"/>
    </row>
    <row r="3354" spans="8:31" x14ac:dyDescent="0.2">
      <c r="H3354" s="84"/>
      <c r="AE3354" s="47"/>
    </row>
    <row r="3355" spans="8:31" x14ac:dyDescent="0.2">
      <c r="H3355" s="84"/>
      <c r="AE3355" s="47"/>
    </row>
    <row r="3356" spans="8:31" x14ac:dyDescent="0.2">
      <c r="H3356" s="84"/>
      <c r="AE3356" s="47"/>
    </row>
    <row r="3357" spans="8:31" x14ac:dyDescent="0.2">
      <c r="H3357" s="84"/>
      <c r="AE3357" s="47"/>
    </row>
    <row r="3358" spans="8:31" x14ac:dyDescent="0.2">
      <c r="H3358" s="84"/>
      <c r="AE3358" s="47"/>
    </row>
    <row r="3359" spans="8:31" x14ac:dyDescent="0.2">
      <c r="H3359" s="84"/>
      <c r="AE3359" s="47"/>
    </row>
    <row r="3360" spans="8:31" x14ac:dyDescent="0.2">
      <c r="H3360" s="84"/>
      <c r="AE3360" s="47"/>
    </row>
    <row r="3361" spans="8:31" x14ac:dyDescent="0.2">
      <c r="H3361" s="84"/>
      <c r="AE3361" s="47"/>
    </row>
    <row r="3362" spans="8:31" x14ac:dyDescent="0.2">
      <c r="H3362" s="84"/>
      <c r="AE3362" s="47"/>
    </row>
    <row r="3363" spans="8:31" x14ac:dyDescent="0.2">
      <c r="H3363" s="84"/>
      <c r="AE3363" s="47"/>
    </row>
    <row r="3364" spans="8:31" x14ac:dyDescent="0.2">
      <c r="H3364" s="84"/>
      <c r="AE3364" s="47"/>
    </row>
    <row r="3365" spans="8:31" x14ac:dyDescent="0.2">
      <c r="H3365" s="84"/>
      <c r="AE3365" s="47"/>
    </row>
    <row r="3366" spans="8:31" x14ac:dyDescent="0.2">
      <c r="H3366" s="84"/>
      <c r="AE3366" s="47"/>
    </row>
    <row r="3367" spans="8:31" x14ac:dyDescent="0.2">
      <c r="H3367" s="84"/>
      <c r="AE3367" s="47"/>
    </row>
    <row r="3368" spans="8:31" x14ac:dyDescent="0.2">
      <c r="H3368" s="84"/>
      <c r="AE3368" s="47"/>
    </row>
    <row r="3369" spans="8:31" x14ac:dyDescent="0.2">
      <c r="H3369" s="84"/>
      <c r="AE3369" s="47"/>
    </row>
    <row r="3370" spans="8:31" x14ac:dyDescent="0.2">
      <c r="H3370" s="84"/>
      <c r="AE3370" s="47"/>
    </row>
    <row r="3371" spans="8:31" x14ac:dyDescent="0.2">
      <c r="H3371" s="84"/>
      <c r="AE3371" s="47"/>
    </row>
    <row r="3372" spans="8:31" x14ac:dyDescent="0.2">
      <c r="H3372" s="84"/>
      <c r="AE3372" s="47"/>
    </row>
    <row r="3373" spans="8:31" x14ac:dyDescent="0.2">
      <c r="H3373" s="84"/>
      <c r="AE3373" s="47"/>
    </row>
    <row r="3374" spans="8:31" x14ac:dyDescent="0.2">
      <c r="H3374" s="84"/>
      <c r="AE3374" s="47"/>
    </row>
    <row r="3375" spans="8:31" x14ac:dyDescent="0.2">
      <c r="H3375" s="84"/>
      <c r="AE3375" s="47"/>
    </row>
    <row r="3376" spans="8:31" x14ac:dyDescent="0.2">
      <c r="H3376" s="84"/>
      <c r="AE3376" s="47"/>
    </row>
    <row r="3377" spans="8:31" x14ac:dyDescent="0.2">
      <c r="H3377" s="84"/>
      <c r="AE3377" s="47"/>
    </row>
    <row r="3378" spans="8:31" x14ac:dyDescent="0.2">
      <c r="H3378" s="84"/>
      <c r="AE3378" s="47"/>
    </row>
    <row r="3379" spans="8:31" x14ac:dyDescent="0.2">
      <c r="H3379" s="84"/>
      <c r="AE3379" s="47"/>
    </row>
    <row r="3380" spans="8:31" x14ac:dyDescent="0.2">
      <c r="H3380" s="84"/>
      <c r="AE3380" s="47"/>
    </row>
    <row r="3381" spans="8:31" x14ac:dyDescent="0.2">
      <c r="H3381" s="84"/>
      <c r="AE3381" s="47"/>
    </row>
    <row r="3382" spans="8:31" x14ac:dyDescent="0.2">
      <c r="H3382" s="84"/>
      <c r="AE3382" s="47"/>
    </row>
    <row r="3383" spans="8:31" x14ac:dyDescent="0.2">
      <c r="H3383" s="84"/>
      <c r="AE3383" s="47"/>
    </row>
    <row r="3384" spans="8:31" x14ac:dyDescent="0.2">
      <c r="H3384" s="84"/>
      <c r="AE3384" s="47"/>
    </row>
    <row r="3385" spans="8:31" x14ac:dyDescent="0.2">
      <c r="H3385" s="84"/>
      <c r="AE3385" s="47"/>
    </row>
    <row r="3386" spans="8:31" x14ac:dyDescent="0.2">
      <c r="H3386" s="84"/>
      <c r="AE3386" s="47"/>
    </row>
    <row r="3387" spans="8:31" x14ac:dyDescent="0.2">
      <c r="H3387" s="84"/>
      <c r="AE3387" s="47"/>
    </row>
    <row r="3388" spans="8:31" x14ac:dyDescent="0.2">
      <c r="H3388" s="84"/>
      <c r="AE3388" s="47"/>
    </row>
    <row r="3389" spans="8:31" x14ac:dyDescent="0.2">
      <c r="H3389" s="84"/>
      <c r="AE3389" s="47"/>
    </row>
    <row r="3390" spans="8:31" x14ac:dyDescent="0.2">
      <c r="H3390" s="84"/>
      <c r="AE3390" s="47"/>
    </row>
    <row r="3391" spans="8:31" x14ac:dyDescent="0.2">
      <c r="H3391" s="84"/>
      <c r="AE3391" s="47"/>
    </row>
    <row r="3392" spans="8:31" x14ac:dyDescent="0.2">
      <c r="H3392" s="84"/>
      <c r="AE3392" s="47"/>
    </row>
    <row r="3393" spans="8:31" x14ac:dyDescent="0.2">
      <c r="H3393" s="84"/>
      <c r="AE3393" s="47"/>
    </row>
    <row r="3394" spans="8:31" x14ac:dyDescent="0.2">
      <c r="H3394" s="84"/>
      <c r="AE3394" s="47"/>
    </row>
    <row r="3395" spans="8:31" x14ac:dyDescent="0.2">
      <c r="H3395" s="84"/>
      <c r="AE3395" s="47"/>
    </row>
    <row r="3396" spans="8:31" x14ac:dyDescent="0.2">
      <c r="H3396" s="84"/>
      <c r="AE3396" s="47"/>
    </row>
    <row r="3397" spans="8:31" x14ac:dyDescent="0.2">
      <c r="H3397" s="84"/>
      <c r="AE3397" s="47"/>
    </row>
    <row r="3398" spans="8:31" x14ac:dyDescent="0.2">
      <c r="H3398" s="84"/>
      <c r="AE3398" s="47"/>
    </row>
    <row r="3399" spans="8:31" x14ac:dyDescent="0.2">
      <c r="H3399" s="84"/>
      <c r="AE3399" s="47"/>
    </row>
    <row r="3400" spans="8:31" x14ac:dyDescent="0.2">
      <c r="H3400" s="84"/>
      <c r="AE3400" s="47"/>
    </row>
    <row r="3401" spans="8:31" x14ac:dyDescent="0.2">
      <c r="H3401" s="84"/>
      <c r="AE3401" s="47"/>
    </row>
    <row r="3402" spans="8:31" x14ac:dyDescent="0.2">
      <c r="H3402" s="84"/>
      <c r="AE3402" s="47"/>
    </row>
    <row r="3403" spans="8:31" x14ac:dyDescent="0.2">
      <c r="H3403" s="84"/>
      <c r="AE3403" s="47"/>
    </row>
    <row r="3404" spans="8:31" x14ac:dyDescent="0.2">
      <c r="H3404" s="84"/>
      <c r="AE3404" s="47"/>
    </row>
    <row r="3405" spans="8:31" x14ac:dyDescent="0.2">
      <c r="H3405" s="84"/>
      <c r="AE3405" s="47"/>
    </row>
    <row r="3406" spans="8:31" x14ac:dyDescent="0.2">
      <c r="H3406" s="84"/>
      <c r="AE3406" s="47"/>
    </row>
    <row r="3407" spans="8:31" x14ac:dyDescent="0.2">
      <c r="H3407" s="84"/>
      <c r="AE3407" s="47"/>
    </row>
    <row r="3408" spans="8:31" x14ac:dyDescent="0.2">
      <c r="H3408" s="84"/>
      <c r="AE3408" s="47"/>
    </row>
    <row r="3409" spans="8:31" x14ac:dyDescent="0.2">
      <c r="H3409" s="84"/>
      <c r="AE3409" s="47"/>
    </row>
    <row r="3410" spans="8:31" x14ac:dyDescent="0.2">
      <c r="H3410" s="84"/>
      <c r="AE3410" s="47"/>
    </row>
    <row r="3411" spans="8:31" x14ac:dyDescent="0.2">
      <c r="H3411" s="84"/>
      <c r="AE3411" s="47"/>
    </row>
    <row r="3412" spans="8:31" x14ac:dyDescent="0.2">
      <c r="H3412" s="84"/>
      <c r="AE3412" s="47"/>
    </row>
    <row r="3413" spans="8:31" x14ac:dyDescent="0.2">
      <c r="H3413" s="84"/>
      <c r="AE3413" s="47"/>
    </row>
    <row r="3414" spans="8:31" x14ac:dyDescent="0.2">
      <c r="H3414" s="84"/>
      <c r="AE3414" s="47"/>
    </row>
    <row r="3415" spans="8:31" x14ac:dyDescent="0.2">
      <c r="H3415" s="84"/>
      <c r="AE3415" s="47"/>
    </row>
    <row r="3416" spans="8:31" x14ac:dyDescent="0.2">
      <c r="H3416" s="84"/>
      <c r="AE3416" s="47"/>
    </row>
    <row r="3417" spans="8:31" x14ac:dyDescent="0.2">
      <c r="H3417" s="84"/>
      <c r="AE3417" s="47"/>
    </row>
    <row r="3418" spans="8:31" x14ac:dyDescent="0.2">
      <c r="H3418" s="84"/>
      <c r="AE3418" s="47"/>
    </row>
    <row r="3419" spans="8:31" x14ac:dyDescent="0.2">
      <c r="H3419" s="84"/>
      <c r="AE3419" s="47"/>
    </row>
    <row r="3420" spans="8:31" x14ac:dyDescent="0.2">
      <c r="H3420" s="84"/>
      <c r="AE3420" s="47"/>
    </row>
    <row r="3421" spans="8:31" x14ac:dyDescent="0.2">
      <c r="H3421" s="84"/>
      <c r="AE3421" s="47"/>
    </row>
    <row r="3422" spans="8:31" x14ac:dyDescent="0.2">
      <c r="H3422" s="84"/>
      <c r="AE3422" s="47"/>
    </row>
    <row r="3423" spans="8:31" x14ac:dyDescent="0.2">
      <c r="H3423" s="84"/>
      <c r="AE3423" s="47"/>
    </row>
    <row r="3424" spans="8:31" x14ac:dyDescent="0.2">
      <c r="H3424" s="84"/>
      <c r="AE3424" s="47"/>
    </row>
    <row r="3425" spans="8:31" x14ac:dyDescent="0.2">
      <c r="H3425" s="84"/>
      <c r="AE3425" s="47"/>
    </row>
    <row r="3426" spans="8:31" x14ac:dyDescent="0.2">
      <c r="H3426" s="84"/>
      <c r="AE3426" s="47"/>
    </row>
    <row r="3427" spans="8:31" x14ac:dyDescent="0.2">
      <c r="H3427" s="84"/>
      <c r="AE3427" s="47"/>
    </row>
    <row r="3428" spans="8:31" x14ac:dyDescent="0.2">
      <c r="H3428" s="84"/>
      <c r="AE3428" s="47"/>
    </row>
    <row r="3429" spans="8:31" x14ac:dyDescent="0.2">
      <c r="H3429" s="84"/>
      <c r="AE3429" s="47"/>
    </row>
    <row r="3430" spans="8:31" x14ac:dyDescent="0.2">
      <c r="H3430" s="84"/>
      <c r="AE3430" s="47"/>
    </row>
    <row r="3431" spans="8:31" x14ac:dyDescent="0.2">
      <c r="H3431" s="84"/>
      <c r="AE3431" s="47"/>
    </row>
    <row r="3432" spans="8:31" x14ac:dyDescent="0.2">
      <c r="H3432" s="84"/>
      <c r="AE3432" s="47"/>
    </row>
    <row r="3433" spans="8:31" x14ac:dyDescent="0.2">
      <c r="H3433" s="84"/>
      <c r="AE3433" s="47"/>
    </row>
    <row r="3434" spans="8:31" x14ac:dyDescent="0.2">
      <c r="H3434" s="84"/>
      <c r="AE3434" s="47"/>
    </row>
    <row r="3435" spans="8:31" x14ac:dyDescent="0.2">
      <c r="H3435" s="84"/>
      <c r="AE3435" s="47"/>
    </row>
    <row r="3436" spans="8:31" x14ac:dyDescent="0.2">
      <c r="H3436" s="84"/>
      <c r="AE3436" s="47"/>
    </row>
    <row r="3437" spans="8:31" x14ac:dyDescent="0.2">
      <c r="H3437" s="84"/>
      <c r="AE3437" s="47"/>
    </row>
    <row r="3438" spans="8:31" x14ac:dyDescent="0.2">
      <c r="H3438" s="84"/>
      <c r="AE3438" s="47"/>
    </row>
    <row r="3439" spans="8:31" x14ac:dyDescent="0.2">
      <c r="H3439" s="84"/>
      <c r="AE3439" s="47"/>
    </row>
    <row r="3440" spans="8:31" x14ac:dyDescent="0.2">
      <c r="H3440" s="84"/>
      <c r="AE3440" s="47"/>
    </row>
    <row r="3441" spans="8:31" x14ac:dyDescent="0.2">
      <c r="H3441" s="84"/>
      <c r="AE3441" s="47"/>
    </row>
    <row r="3442" spans="8:31" x14ac:dyDescent="0.2">
      <c r="H3442" s="84"/>
      <c r="AE3442" s="47"/>
    </row>
    <row r="3443" spans="8:31" x14ac:dyDescent="0.2">
      <c r="H3443" s="84"/>
      <c r="AE3443" s="47"/>
    </row>
    <row r="3444" spans="8:31" x14ac:dyDescent="0.2">
      <c r="H3444" s="84"/>
      <c r="AE3444" s="47"/>
    </row>
    <row r="3445" spans="8:31" x14ac:dyDescent="0.2">
      <c r="H3445" s="84"/>
      <c r="AE3445" s="47"/>
    </row>
    <row r="3446" spans="8:31" x14ac:dyDescent="0.2">
      <c r="H3446" s="84"/>
      <c r="AE3446" s="47"/>
    </row>
    <row r="3447" spans="8:31" x14ac:dyDescent="0.2">
      <c r="H3447" s="84"/>
      <c r="AE3447" s="47"/>
    </row>
    <row r="3448" spans="8:31" x14ac:dyDescent="0.2">
      <c r="H3448" s="84"/>
      <c r="AE3448" s="47"/>
    </row>
    <row r="3449" spans="8:31" x14ac:dyDescent="0.2">
      <c r="H3449" s="84"/>
      <c r="AE3449" s="47"/>
    </row>
    <row r="3450" spans="8:31" x14ac:dyDescent="0.2">
      <c r="H3450" s="84"/>
      <c r="AE3450" s="47"/>
    </row>
    <row r="3451" spans="8:31" x14ac:dyDescent="0.2">
      <c r="H3451" s="84"/>
      <c r="AE3451" s="47"/>
    </row>
    <row r="3452" spans="8:31" x14ac:dyDescent="0.2">
      <c r="H3452" s="84"/>
      <c r="AE3452" s="47"/>
    </row>
    <row r="3453" spans="8:31" x14ac:dyDescent="0.2">
      <c r="H3453" s="84"/>
      <c r="AE3453" s="47"/>
    </row>
    <row r="3454" spans="8:31" x14ac:dyDescent="0.2">
      <c r="H3454" s="84"/>
      <c r="AE3454" s="47"/>
    </row>
    <row r="3455" spans="8:31" x14ac:dyDescent="0.2">
      <c r="H3455" s="84"/>
      <c r="AE3455" s="47"/>
    </row>
    <row r="3456" spans="8:31" x14ac:dyDescent="0.2">
      <c r="H3456" s="84"/>
      <c r="AE3456" s="47"/>
    </row>
    <row r="3457" spans="8:31" x14ac:dyDescent="0.2">
      <c r="H3457" s="84"/>
      <c r="AE3457" s="47"/>
    </row>
    <row r="3458" spans="8:31" x14ac:dyDescent="0.2">
      <c r="H3458" s="84"/>
      <c r="AE3458" s="47"/>
    </row>
    <row r="3459" spans="8:31" x14ac:dyDescent="0.2">
      <c r="H3459" s="84"/>
      <c r="AE3459" s="47"/>
    </row>
    <row r="3460" spans="8:31" x14ac:dyDescent="0.2">
      <c r="H3460" s="84"/>
      <c r="AE3460" s="47"/>
    </row>
    <row r="3461" spans="8:31" x14ac:dyDescent="0.2">
      <c r="H3461" s="84"/>
      <c r="AE3461" s="47"/>
    </row>
    <row r="3462" spans="8:31" x14ac:dyDescent="0.2">
      <c r="H3462" s="84"/>
      <c r="AE3462" s="47"/>
    </row>
    <row r="3463" spans="8:31" x14ac:dyDescent="0.2">
      <c r="H3463" s="84"/>
      <c r="AE3463" s="47"/>
    </row>
    <row r="3464" spans="8:31" x14ac:dyDescent="0.2">
      <c r="H3464" s="84"/>
      <c r="AE3464" s="47"/>
    </row>
    <row r="3465" spans="8:31" x14ac:dyDescent="0.2">
      <c r="H3465" s="84"/>
      <c r="AE3465" s="47"/>
    </row>
    <row r="3466" spans="8:31" x14ac:dyDescent="0.2">
      <c r="H3466" s="84"/>
      <c r="AE3466" s="47"/>
    </row>
    <row r="3467" spans="8:31" x14ac:dyDescent="0.2">
      <c r="H3467" s="84"/>
      <c r="AE3467" s="47"/>
    </row>
    <row r="3468" spans="8:31" x14ac:dyDescent="0.2">
      <c r="H3468" s="84"/>
      <c r="AE3468" s="47"/>
    </row>
    <row r="3469" spans="8:31" x14ac:dyDescent="0.2">
      <c r="H3469" s="84"/>
      <c r="AE3469" s="47"/>
    </row>
    <row r="3470" spans="8:31" x14ac:dyDescent="0.2">
      <c r="H3470" s="84"/>
      <c r="AE3470" s="47"/>
    </row>
    <row r="3471" spans="8:31" x14ac:dyDescent="0.2">
      <c r="H3471" s="84"/>
      <c r="AE3471" s="47"/>
    </row>
    <row r="3472" spans="8:31" x14ac:dyDescent="0.2">
      <c r="H3472" s="84"/>
      <c r="AE3472" s="47"/>
    </row>
    <row r="3473" spans="8:31" x14ac:dyDescent="0.2">
      <c r="H3473" s="84"/>
      <c r="AE3473" s="47"/>
    </row>
    <row r="3474" spans="8:31" x14ac:dyDescent="0.2">
      <c r="H3474" s="84"/>
      <c r="AE3474" s="47"/>
    </row>
    <row r="3475" spans="8:31" x14ac:dyDescent="0.2">
      <c r="H3475" s="84"/>
      <c r="AE3475" s="47"/>
    </row>
    <row r="3476" spans="8:31" x14ac:dyDescent="0.2">
      <c r="H3476" s="84"/>
      <c r="AE3476" s="47"/>
    </row>
    <row r="3477" spans="8:31" x14ac:dyDescent="0.2">
      <c r="H3477" s="84"/>
      <c r="AE3477" s="47"/>
    </row>
    <row r="3478" spans="8:31" x14ac:dyDescent="0.2">
      <c r="H3478" s="84"/>
      <c r="AE3478" s="47"/>
    </row>
    <row r="3479" spans="8:31" x14ac:dyDescent="0.2">
      <c r="H3479" s="84"/>
      <c r="AE3479" s="47"/>
    </row>
    <row r="3480" spans="8:31" x14ac:dyDescent="0.2">
      <c r="H3480" s="84"/>
      <c r="AE3480" s="47"/>
    </row>
    <row r="3481" spans="8:31" x14ac:dyDescent="0.2">
      <c r="H3481" s="84"/>
      <c r="AE3481" s="47"/>
    </row>
    <row r="3482" spans="8:31" x14ac:dyDescent="0.2">
      <c r="H3482" s="84"/>
      <c r="AE3482" s="47"/>
    </row>
    <row r="3483" spans="8:31" x14ac:dyDescent="0.2">
      <c r="H3483" s="84"/>
      <c r="AE3483" s="47"/>
    </row>
    <row r="3484" spans="8:31" x14ac:dyDescent="0.2">
      <c r="H3484" s="84"/>
      <c r="AE3484" s="47"/>
    </row>
    <row r="3485" spans="8:31" x14ac:dyDescent="0.2">
      <c r="H3485" s="84"/>
      <c r="AE3485" s="47"/>
    </row>
    <row r="3486" spans="8:31" x14ac:dyDescent="0.2">
      <c r="H3486" s="84"/>
      <c r="AE3486" s="47"/>
    </row>
    <row r="3487" spans="8:31" x14ac:dyDescent="0.2">
      <c r="H3487" s="84"/>
      <c r="AE3487" s="47"/>
    </row>
    <row r="3488" spans="8:31" x14ac:dyDescent="0.2">
      <c r="H3488" s="84"/>
      <c r="AE3488" s="47"/>
    </row>
    <row r="3489" spans="8:31" x14ac:dyDescent="0.2">
      <c r="H3489" s="84"/>
      <c r="AE3489" s="47"/>
    </row>
    <row r="3490" spans="8:31" x14ac:dyDescent="0.2">
      <c r="H3490" s="84"/>
      <c r="AE3490" s="47"/>
    </row>
    <row r="3491" spans="8:31" x14ac:dyDescent="0.2">
      <c r="H3491" s="84"/>
      <c r="AE3491" s="47"/>
    </row>
    <row r="3492" spans="8:31" x14ac:dyDescent="0.2">
      <c r="H3492" s="84"/>
      <c r="AE3492" s="47"/>
    </row>
    <row r="3493" spans="8:31" x14ac:dyDescent="0.2">
      <c r="H3493" s="84"/>
      <c r="AE3493" s="47"/>
    </row>
    <row r="3494" spans="8:31" x14ac:dyDescent="0.2">
      <c r="H3494" s="84"/>
      <c r="AE3494" s="47"/>
    </row>
    <row r="3495" spans="8:31" x14ac:dyDescent="0.2">
      <c r="H3495" s="84"/>
      <c r="AE3495" s="47"/>
    </row>
    <row r="3496" spans="8:31" x14ac:dyDescent="0.2">
      <c r="H3496" s="84"/>
      <c r="AE3496" s="47"/>
    </row>
    <row r="3497" spans="8:31" x14ac:dyDescent="0.2">
      <c r="H3497" s="84"/>
      <c r="AE3497" s="47"/>
    </row>
    <row r="3498" spans="8:31" x14ac:dyDescent="0.2">
      <c r="H3498" s="84"/>
      <c r="AE3498" s="47"/>
    </row>
    <row r="3499" spans="8:31" x14ac:dyDescent="0.2">
      <c r="H3499" s="84"/>
      <c r="AE3499" s="47"/>
    </row>
    <row r="3500" spans="8:31" x14ac:dyDescent="0.2">
      <c r="H3500" s="84"/>
      <c r="AE3500" s="47"/>
    </row>
    <row r="3501" spans="8:31" x14ac:dyDescent="0.2">
      <c r="H3501" s="84"/>
      <c r="AE3501" s="47"/>
    </row>
    <row r="3502" spans="8:31" x14ac:dyDescent="0.2">
      <c r="H3502" s="84"/>
      <c r="AE3502" s="47"/>
    </row>
    <row r="3503" spans="8:31" x14ac:dyDescent="0.2">
      <c r="H3503" s="84"/>
      <c r="AE3503" s="47"/>
    </row>
    <row r="3504" spans="8:31" x14ac:dyDescent="0.2">
      <c r="H3504" s="84"/>
      <c r="AE3504" s="47"/>
    </row>
    <row r="3505" spans="8:31" x14ac:dyDescent="0.2">
      <c r="H3505" s="84"/>
      <c r="AE3505" s="47"/>
    </row>
    <row r="3506" spans="8:31" x14ac:dyDescent="0.2">
      <c r="H3506" s="84"/>
      <c r="AE3506" s="47"/>
    </row>
    <row r="3507" spans="8:31" x14ac:dyDescent="0.2">
      <c r="H3507" s="84"/>
      <c r="AE3507" s="47"/>
    </row>
    <row r="3508" spans="8:31" x14ac:dyDescent="0.2">
      <c r="H3508" s="84"/>
      <c r="AE3508" s="47"/>
    </row>
    <row r="3509" spans="8:31" x14ac:dyDescent="0.2">
      <c r="H3509" s="84"/>
      <c r="AE3509" s="47"/>
    </row>
    <row r="3510" spans="8:31" x14ac:dyDescent="0.2">
      <c r="H3510" s="84"/>
      <c r="AE3510" s="47"/>
    </row>
    <row r="3511" spans="8:31" x14ac:dyDescent="0.2">
      <c r="H3511" s="84"/>
      <c r="AE3511" s="47"/>
    </row>
    <row r="3512" spans="8:31" x14ac:dyDescent="0.2">
      <c r="H3512" s="84"/>
      <c r="AE3512" s="47"/>
    </row>
    <row r="3513" spans="8:31" x14ac:dyDescent="0.2">
      <c r="H3513" s="84"/>
      <c r="AE3513" s="47"/>
    </row>
    <row r="3514" spans="8:31" x14ac:dyDescent="0.2">
      <c r="H3514" s="84"/>
      <c r="AE3514" s="47"/>
    </row>
    <row r="3515" spans="8:31" x14ac:dyDescent="0.2">
      <c r="H3515" s="84"/>
      <c r="AE3515" s="47"/>
    </row>
    <row r="3516" spans="8:31" x14ac:dyDescent="0.2">
      <c r="H3516" s="84"/>
      <c r="AE3516" s="47"/>
    </row>
    <row r="3517" spans="8:31" x14ac:dyDescent="0.2">
      <c r="H3517" s="84"/>
      <c r="AE3517" s="47"/>
    </row>
    <row r="3518" spans="8:31" x14ac:dyDescent="0.2">
      <c r="H3518" s="84"/>
      <c r="AE3518" s="47"/>
    </row>
    <row r="3519" spans="8:31" x14ac:dyDescent="0.2">
      <c r="H3519" s="84"/>
      <c r="AE3519" s="47"/>
    </row>
    <row r="3520" spans="8:31" x14ac:dyDescent="0.2">
      <c r="H3520" s="84"/>
      <c r="AE3520" s="47"/>
    </row>
    <row r="3521" spans="8:31" x14ac:dyDescent="0.2">
      <c r="H3521" s="84"/>
      <c r="AE3521" s="47"/>
    </row>
    <row r="3522" spans="8:31" x14ac:dyDescent="0.2">
      <c r="H3522" s="84"/>
      <c r="AE3522" s="47"/>
    </row>
    <row r="3523" spans="8:31" x14ac:dyDescent="0.2">
      <c r="H3523" s="84"/>
      <c r="AE3523" s="47"/>
    </row>
    <row r="3524" spans="8:31" x14ac:dyDescent="0.2">
      <c r="H3524" s="84"/>
      <c r="AE3524" s="47"/>
    </row>
    <row r="3525" spans="8:31" x14ac:dyDescent="0.2">
      <c r="H3525" s="84"/>
      <c r="AE3525" s="47"/>
    </row>
    <row r="3526" spans="8:31" x14ac:dyDescent="0.2">
      <c r="H3526" s="84"/>
      <c r="AE3526" s="47"/>
    </row>
    <row r="3527" spans="8:31" x14ac:dyDescent="0.2">
      <c r="H3527" s="84"/>
      <c r="AE3527" s="47"/>
    </row>
    <row r="3528" spans="8:31" x14ac:dyDescent="0.2">
      <c r="H3528" s="84"/>
      <c r="AE3528" s="47"/>
    </row>
    <row r="3529" spans="8:31" x14ac:dyDescent="0.2">
      <c r="H3529" s="84"/>
      <c r="AE3529" s="47"/>
    </row>
    <row r="3530" spans="8:31" x14ac:dyDescent="0.2">
      <c r="H3530" s="84"/>
      <c r="AE3530" s="47"/>
    </row>
    <row r="3531" spans="8:31" x14ac:dyDescent="0.2">
      <c r="H3531" s="84"/>
      <c r="AE3531" s="47"/>
    </row>
    <row r="3532" spans="8:31" x14ac:dyDescent="0.2">
      <c r="H3532" s="84"/>
      <c r="AE3532" s="47"/>
    </row>
    <row r="3533" spans="8:31" x14ac:dyDescent="0.2">
      <c r="H3533" s="84"/>
      <c r="AE3533" s="47"/>
    </row>
    <row r="3534" spans="8:31" x14ac:dyDescent="0.2">
      <c r="H3534" s="84"/>
      <c r="AE3534" s="47"/>
    </row>
    <row r="3535" spans="8:31" x14ac:dyDescent="0.2">
      <c r="H3535" s="84"/>
      <c r="AE3535" s="47"/>
    </row>
    <row r="3536" spans="8:31" x14ac:dyDescent="0.2">
      <c r="H3536" s="84"/>
      <c r="AE3536" s="47"/>
    </row>
    <row r="3537" spans="8:31" x14ac:dyDescent="0.2">
      <c r="H3537" s="84"/>
      <c r="AE3537" s="47"/>
    </row>
    <row r="3538" spans="8:31" x14ac:dyDescent="0.2">
      <c r="H3538" s="84"/>
      <c r="AE3538" s="47"/>
    </row>
    <row r="3539" spans="8:31" x14ac:dyDescent="0.2">
      <c r="H3539" s="84"/>
      <c r="AE3539" s="47"/>
    </row>
    <row r="3540" spans="8:31" x14ac:dyDescent="0.2">
      <c r="H3540" s="84"/>
      <c r="AE3540" s="47"/>
    </row>
    <row r="3541" spans="8:31" x14ac:dyDescent="0.2">
      <c r="H3541" s="84"/>
      <c r="AE3541" s="47"/>
    </row>
    <row r="3542" spans="8:31" x14ac:dyDescent="0.2">
      <c r="H3542" s="84"/>
      <c r="AE3542" s="47"/>
    </row>
    <row r="3543" spans="8:31" x14ac:dyDescent="0.2">
      <c r="H3543" s="84"/>
      <c r="AE3543" s="47"/>
    </row>
    <row r="3544" spans="8:31" x14ac:dyDescent="0.2">
      <c r="H3544" s="84"/>
      <c r="AE3544" s="47"/>
    </row>
    <row r="3545" spans="8:31" x14ac:dyDescent="0.2">
      <c r="H3545" s="84"/>
      <c r="AE3545" s="47"/>
    </row>
    <row r="3546" spans="8:31" x14ac:dyDescent="0.2">
      <c r="H3546" s="84"/>
      <c r="AE3546" s="47"/>
    </row>
    <row r="3547" spans="8:31" x14ac:dyDescent="0.2">
      <c r="H3547" s="84"/>
      <c r="AE3547" s="47"/>
    </row>
    <row r="3548" spans="8:31" x14ac:dyDescent="0.2">
      <c r="H3548" s="84"/>
      <c r="AE3548" s="47"/>
    </row>
    <row r="3549" spans="8:31" x14ac:dyDescent="0.2">
      <c r="H3549" s="84"/>
      <c r="AE3549" s="47"/>
    </row>
    <row r="3550" spans="8:31" x14ac:dyDescent="0.2">
      <c r="H3550" s="84"/>
      <c r="AE3550" s="47"/>
    </row>
    <row r="3551" spans="8:31" x14ac:dyDescent="0.2">
      <c r="H3551" s="84"/>
      <c r="AE3551" s="47"/>
    </row>
    <row r="3552" spans="8:31" x14ac:dyDescent="0.2">
      <c r="H3552" s="84"/>
      <c r="AE3552" s="47"/>
    </row>
    <row r="3553" spans="8:31" x14ac:dyDescent="0.2">
      <c r="H3553" s="84"/>
      <c r="AE3553" s="47"/>
    </row>
    <row r="3554" spans="8:31" x14ac:dyDescent="0.2">
      <c r="H3554" s="84"/>
      <c r="AE3554" s="47"/>
    </row>
    <row r="3555" spans="8:31" x14ac:dyDescent="0.2">
      <c r="H3555" s="84"/>
      <c r="AE3555" s="47"/>
    </row>
    <row r="3556" spans="8:31" x14ac:dyDescent="0.2">
      <c r="H3556" s="84"/>
      <c r="AE3556" s="47"/>
    </row>
    <row r="3557" spans="8:31" x14ac:dyDescent="0.2">
      <c r="H3557" s="84"/>
      <c r="AE3557" s="47"/>
    </row>
    <row r="3558" spans="8:31" x14ac:dyDescent="0.2">
      <c r="H3558" s="84"/>
      <c r="AE3558" s="47"/>
    </row>
    <row r="3559" spans="8:31" x14ac:dyDescent="0.2">
      <c r="H3559" s="84"/>
      <c r="AE3559" s="47"/>
    </row>
    <row r="3560" spans="8:31" x14ac:dyDescent="0.2">
      <c r="H3560" s="84"/>
      <c r="AE3560" s="47"/>
    </row>
    <row r="3561" spans="8:31" x14ac:dyDescent="0.2">
      <c r="H3561" s="84"/>
      <c r="AE3561" s="47"/>
    </row>
    <row r="3562" spans="8:31" x14ac:dyDescent="0.2">
      <c r="H3562" s="84"/>
      <c r="AE3562" s="47"/>
    </row>
    <row r="3563" spans="8:31" x14ac:dyDescent="0.2">
      <c r="H3563" s="84"/>
      <c r="AE3563" s="47"/>
    </row>
    <row r="3564" spans="8:31" x14ac:dyDescent="0.2">
      <c r="H3564" s="84"/>
      <c r="AE3564" s="47"/>
    </row>
    <row r="3565" spans="8:31" x14ac:dyDescent="0.2">
      <c r="H3565" s="84"/>
      <c r="AE3565" s="47"/>
    </row>
    <row r="3566" spans="8:31" x14ac:dyDescent="0.2">
      <c r="H3566" s="84"/>
      <c r="AE3566" s="47"/>
    </row>
    <row r="3567" spans="8:31" x14ac:dyDescent="0.2">
      <c r="H3567" s="84"/>
      <c r="AE3567" s="47"/>
    </row>
    <row r="3568" spans="8:31" x14ac:dyDescent="0.2">
      <c r="H3568" s="84"/>
      <c r="AE3568" s="47"/>
    </row>
    <row r="3569" spans="8:31" x14ac:dyDescent="0.2">
      <c r="H3569" s="84"/>
      <c r="AE3569" s="47"/>
    </row>
    <row r="3570" spans="8:31" x14ac:dyDescent="0.2">
      <c r="H3570" s="84"/>
      <c r="AE3570" s="47"/>
    </row>
    <row r="3571" spans="8:31" x14ac:dyDescent="0.2">
      <c r="H3571" s="84"/>
      <c r="AE3571" s="47"/>
    </row>
    <row r="3572" spans="8:31" x14ac:dyDescent="0.2">
      <c r="H3572" s="84"/>
      <c r="AE3572" s="47"/>
    </row>
    <row r="3573" spans="8:31" x14ac:dyDescent="0.2">
      <c r="H3573" s="84"/>
      <c r="AE3573" s="47"/>
    </row>
    <row r="3574" spans="8:31" x14ac:dyDescent="0.2">
      <c r="H3574" s="84"/>
      <c r="AE3574" s="47"/>
    </row>
    <row r="3575" spans="8:31" x14ac:dyDescent="0.2">
      <c r="H3575" s="84"/>
      <c r="AE3575" s="47"/>
    </row>
    <row r="3576" spans="8:31" x14ac:dyDescent="0.2">
      <c r="H3576" s="84"/>
      <c r="AE3576" s="47"/>
    </row>
    <row r="3577" spans="8:31" x14ac:dyDescent="0.2">
      <c r="H3577" s="84"/>
      <c r="AE3577" s="47"/>
    </row>
    <row r="3578" spans="8:31" x14ac:dyDescent="0.2">
      <c r="H3578" s="84"/>
      <c r="AE3578" s="47"/>
    </row>
    <row r="3579" spans="8:31" x14ac:dyDescent="0.2">
      <c r="H3579" s="84"/>
      <c r="AE3579" s="47"/>
    </row>
    <row r="3580" spans="8:31" x14ac:dyDescent="0.2">
      <c r="H3580" s="84"/>
      <c r="AE3580" s="47"/>
    </row>
    <row r="3581" spans="8:31" x14ac:dyDescent="0.2">
      <c r="H3581" s="84"/>
      <c r="AE3581" s="47"/>
    </row>
    <row r="3582" spans="8:31" x14ac:dyDescent="0.2">
      <c r="H3582" s="84"/>
      <c r="AE3582" s="47"/>
    </row>
    <row r="3583" spans="8:31" x14ac:dyDescent="0.2">
      <c r="H3583" s="84"/>
      <c r="AE3583" s="47"/>
    </row>
    <row r="3584" spans="8:31" x14ac:dyDescent="0.2">
      <c r="H3584" s="84"/>
      <c r="AE3584" s="47"/>
    </row>
    <row r="3585" spans="8:31" x14ac:dyDescent="0.2">
      <c r="H3585" s="84"/>
      <c r="AE3585" s="47"/>
    </row>
    <row r="3586" spans="8:31" x14ac:dyDescent="0.2">
      <c r="H3586" s="84"/>
      <c r="AE3586" s="47"/>
    </row>
    <row r="3587" spans="8:31" x14ac:dyDescent="0.2">
      <c r="H3587" s="84"/>
      <c r="AE3587" s="47"/>
    </row>
    <row r="3588" spans="8:31" x14ac:dyDescent="0.2">
      <c r="H3588" s="84"/>
      <c r="AE3588" s="47"/>
    </row>
    <row r="3589" spans="8:31" x14ac:dyDescent="0.2">
      <c r="H3589" s="84"/>
      <c r="AE3589" s="47"/>
    </row>
    <row r="3590" spans="8:31" x14ac:dyDescent="0.2">
      <c r="H3590" s="84"/>
      <c r="AE3590" s="47"/>
    </row>
    <row r="3591" spans="8:31" x14ac:dyDescent="0.2">
      <c r="H3591" s="84"/>
      <c r="AE3591" s="47"/>
    </row>
    <row r="3592" spans="8:31" x14ac:dyDescent="0.2">
      <c r="H3592" s="84"/>
      <c r="AE3592" s="47"/>
    </row>
    <row r="3593" spans="8:31" x14ac:dyDescent="0.2">
      <c r="H3593" s="84"/>
      <c r="AE3593" s="47"/>
    </row>
    <row r="3594" spans="8:31" x14ac:dyDescent="0.2">
      <c r="H3594" s="84"/>
      <c r="AE3594" s="47"/>
    </row>
    <row r="3595" spans="8:31" x14ac:dyDescent="0.2">
      <c r="H3595" s="84"/>
      <c r="AE3595" s="47"/>
    </row>
    <row r="3596" spans="8:31" x14ac:dyDescent="0.2">
      <c r="H3596" s="84"/>
      <c r="AE3596" s="47"/>
    </row>
    <row r="3597" spans="8:31" x14ac:dyDescent="0.2">
      <c r="H3597" s="84"/>
      <c r="AE3597" s="47"/>
    </row>
    <row r="3598" spans="8:31" x14ac:dyDescent="0.2">
      <c r="H3598" s="84"/>
      <c r="AE3598" s="47"/>
    </row>
    <row r="3599" spans="8:31" x14ac:dyDescent="0.2">
      <c r="H3599" s="84"/>
      <c r="AE3599" s="47"/>
    </row>
    <row r="3600" spans="8:31" x14ac:dyDescent="0.2">
      <c r="H3600" s="84"/>
      <c r="AE3600" s="47"/>
    </row>
    <row r="3601" spans="8:31" x14ac:dyDescent="0.2">
      <c r="H3601" s="84"/>
      <c r="AE3601" s="47"/>
    </row>
    <row r="3602" spans="8:31" x14ac:dyDescent="0.2">
      <c r="H3602" s="84"/>
      <c r="AE3602" s="47"/>
    </row>
    <row r="3603" spans="8:31" x14ac:dyDescent="0.2">
      <c r="H3603" s="84"/>
      <c r="AE3603" s="47"/>
    </row>
    <row r="3604" spans="8:31" x14ac:dyDescent="0.2">
      <c r="H3604" s="84"/>
      <c r="AE3604" s="47"/>
    </row>
    <row r="3605" spans="8:31" x14ac:dyDescent="0.2">
      <c r="H3605" s="84"/>
      <c r="AE3605" s="47"/>
    </row>
    <row r="3606" spans="8:31" x14ac:dyDescent="0.2">
      <c r="H3606" s="84"/>
      <c r="AE3606" s="47"/>
    </row>
    <row r="3607" spans="8:31" x14ac:dyDescent="0.2">
      <c r="H3607" s="84"/>
      <c r="AE3607" s="47"/>
    </row>
    <row r="3608" spans="8:31" x14ac:dyDescent="0.2">
      <c r="H3608" s="84"/>
      <c r="AE3608" s="47"/>
    </row>
    <row r="3609" spans="8:31" x14ac:dyDescent="0.2">
      <c r="H3609" s="84"/>
      <c r="AE3609" s="47"/>
    </row>
    <row r="3610" spans="8:31" x14ac:dyDescent="0.2">
      <c r="H3610" s="84"/>
      <c r="AE3610" s="47"/>
    </row>
    <row r="3611" spans="8:31" x14ac:dyDescent="0.2">
      <c r="H3611" s="84"/>
      <c r="AE3611" s="47"/>
    </row>
    <row r="3612" spans="8:31" x14ac:dyDescent="0.2">
      <c r="H3612" s="84"/>
      <c r="AE3612" s="47"/>
    </row>
    <row r="3613" spans="8:31" x14ac:dyDescent="0.2">
      <c r="H3613" s="84"/>
      <c r="AE3613" s="47"/>
    </row>
    <row r="3614" spans="8:31" x14ac:dyDescent="0.2">
      <c r="H3614" s="84"/>
      <c r="AE3614" s="47"/>
    </row>
    <row r="3615" spans="8:31" x14ac:dyDescent="0.2">
      <c r="H3615" s="84"/>
      <c r="AE3615" s="47"/>
    </row>
    <row r="3616" spans="8:31" x14ac:dyDescent="0.2">
      <c r="H3616" s="84"/>
      <c r="AE3616" s="47"/>
    </row>
    <row r="3617" spans="8:31" x14ac:dyDescent="0.2">
      <c r="H3617" s="84"/>
      <c r="AE3617" s="47"/>
    </row>
    <row r="3618" spans="8:31" x14ac:dyDescent="0.2">
      <c r="H3618" s="84"/>
      <c r="AE3618" s="47"/>
    </row>
    <row r="3619" spans="8:31" x14ac:dyDescent="0.2">
      <c r="H3619" s="84"/>
      <c r="AE3619" s="47"/>
    </row>
    <row r="3620" spans="8:31" x14ac:dyDescent="0.2">
      <c r="H3620" s="84"/>
      <c r="AE3620" s="47"/>
    </row>
    <row r="3621" spans="8:31" x14ac:dyDescent="0.2">
      <c r="H3621" s="84"/>
      <c r="AE3621" s="47"/>
    </row>
    <row r="3622" spans="8:31" x14ac:dyDescent="0.2">
      <c r="H3622" s="84"/>
      <c r="AE3622" s="47"/>
    </row>
    <row r="3623" spans="8:31" x14ac:dyDescent="0.2">
      <c r="H3623" s="84"/>
      <c r="AE3623" s="47"/>
    </row>
    <row r="3624" spans="8:31" x14ac:dyDescent="0.2">
      <c r="H3624" s="84"/>
      <c r="AE3624" s="47"/>
    </row>
    <row r="3625" spans="8:31" x14ac:dyDescent="0.2">
      <c r="H3625" s="84"/>
      <c r="AE3625" s="47"/>
    </row>
    <row r="3626" spans="8:31" x14ac:dyDescent="0.2">
      <c r="H3626" s="84"/>
      <c r="AE3626" s="47"/>
    </row>
    <row r="3627" spans="8:31" x14ac:dyDescent="0.2">
      <c r="H3627" s="84"/>
      <c r="AE3627" s="47"/>
    </row>
    <row r="3628" spans="8:31" x14ac:dyDescent="0.2">
      <c r="H3628" s="84"/>
      <c r="AE3628" s="47"/>
    </row>
    <row r="3629" spans="8:31" x14ac:dyDescent="0.2">
      <c r="H3629" s="84"/>
      <c r="AE3629" s="47"/>
    </row>
    <row r="3630" spans="8:31" x14ac:dyDescent="0.2">
      <c r="H3630" s="84"/>
      <c r="AE3630" s="47"/>
    </row>
    <row r="3631" spans="8:31" x14ac:dyDescent="0.2">
      <c r="H3631" s="84"/>
      <c r="AE3631" s="47"/>
    </row>
    <row r="3632" spans="8:31" x14ac:dyDescent="0.2">
      <c r="H3632" s="84"/>
      <c r="AE3632" s="47"/>
    </row>
    <row r="3633" spans="8:31" x14ac:dyDescent="0.2">
      <c r="H3633" s="84"/>
      <c r="AE3633" s="47"/>
    </row>
    <row r="3634" spans="8:31" x14ac:dyDescent="0.2">
      <c r="H3634" s="84"/>
      <c r="AE3634" s="47"/>
    </row>
    <row r="3635" spans="8:31" x14ac:dyDescent="0.2">
      <c r="H3635" s="84"/>
      <c r="AE3635" s="47"/>
    </row>
    <row r="3636" spans="8:31" x14ac:dyDescent="0.2">
      <c r="H3636" s="84"/>
      <c r="AE3636" s="47"/>
    </row>
    <row r="3637" spans="8:31" x14ac:dyDescent="0.2">
      <c r="H3637" s="84"/>
      <c r="AE3637" s="47"/>
    </row>
    <row r="3638" spans="8:31" x14ac:dyDescent="0.2">
      <c r="H3638" s="84"/>
      <c r="AE3638" s="47"/>
    </row>
    <row r="3639" spans="8:31" x14ac:dyDescent="0.2">
      <c r="H3639" s="84"/>
      <c r="AE3639" s="47"/>
    </row>
    <row r="3640" spans="8:31" x14ac:dyDescent="0.2">
      <c r="H3640" s="84"/>
      <c r="AE3640" s="47"/>
    </row>
    <row r="3641" spans="8:31" x14ac:dyDescent="0.2">
      <c r="H3641" s="84"/>
      <c r="AE3641" s="47"/>
    </row>
    <row r="3642" spans="8:31" x14ac:dyDescent="0.2">
      <c r="H3642" s="84"/>
      <c r="AE3642" s="47"/>
    </row>
    <row r="3643" spans="8:31" x14ac:dyDescent="0.2">
      <c r="H3643" s="84"/>
      <c r="AE3643" s="47"/>
    </row>
    <row r="3644" spans="8:31" x14ac:dyDescent="0.2">
      <c r="H3644" s="84"/>
      <c r="AE3644" s="47"/>
    </row>
    <row r="3645" spans="8:31" x14ac:dyDescent="0.2">
      <c r="H3645" s="84"/>
      <c r="AE3645" s="47"/>
    </row>
    <row r="3646" spans="8:31" x14ac:dyDescent="0.2">
      <c r="H3646" s="84"/>
      <c r="AE3646" s="47"/>
    </row>
    <row r="3647" spans="8:31" x14ac:dyDescent="0.2">
      <c r="H3647" s="84"/>
      <c r="AE3647" s="47"/>
    </row>
    <row r="3648" spans="8:31" x14ac:dyDescent="0.2">
      <c r="H3648" s="84"/>
      <c r="AE3648" s="47"/>
    </row>
    <row r="3649" spans="8:31" x14ac:dyDescent="0.2">
      <c r="H3649" s="84"/>
      <c r="AE3649" s="47"/>
    </row>
    <row r="3650" spans="8:31" x14ac:dyDescent="0.2">
      <c r="H3650" s="84"/>
      <c r="AE3650" s="47"/>
    </row>
    <row r="3651" spans="8:31" x14ac:dyDescent="0.2">
      <c r="H3651" s="84"/>
      <c r="AE3651" s="47"/>
    </row>
    <row r="3652" spans="8:31" x14ac:dyDescent="0.2">
      <c r="H3652" s="84"/>
      <c r="AE3652" s="47"/>
    </row>
    <row r="3653" spans="8:31" x14ac:dyDescent="0.2">
      <c r="H3653" s="84"/>
      <c r="AE3653" s="47"/>
    </row>
    <row r="3654" spans="8:31" x14ac:dyDescent="0.2">
      <c r="H3654" s="84"/>
      <c r="AE3654" s="47"/>
    </row>
    <row r="3655" spans="8:31" x14ac:dyDescent="0.2">
      <c r="H3655" s="84"/>
      <c r="AE3655" s="47"/>
    </row>
    <row r="3656" spans="8:31" x14ac:dyDescent="0.2">
      <c r="H3656" s="84"/>
      <c r="AE3656" s="47"/>
    </row>
    <row r="3657" spans="8:31" x14ac:dyDescent="0.2">
      <c r="H3657" s="84"/>
      <c r="AE3657" s="47"/>
    </row>
    <row r="3658" spans="8:31" x14ac:dyDescent="0.2">
      <c r="H3658" s="84"/>
      <c r="AE3658" s="47"/>
    </row>
    <row r="3659" spans="8:31" x14ac:dyDescent="0.2">
      <c r="H3659" s="84"/>
      <c r="AE3659" s="47"/>
    </row>
    <row r="3660" spans="8:31" x14ac:dyDescent="0.2">
      <c r="H3660" s="84"/>
      <c r="AE3660" s="47"/>
    </row>
    <row r="3661" spans="8:31" x14ac:dyDescent="0.2">
      <c r="H3661" s="84"/>
      <c r="AE3661" s="47"/>
    </row>
    <row r="3662" spans="8:31" x14ac:dyDescent="0.2">
      <c r="H3662" s="84"/>
      <c r="AE3662" s="47"/>
    </row>
    <row r="3663" spans="8:31" x14ac:dyDescent="0.2">
      <c r="H3663" s="84"/>
      <c r="AE3663" s="47"/>
    </row>
    <row r="3664" spans="8:31" x14ac:dyDescent="0.2">
      <c r="H3664" s="84"/>
      <c r="AE3664" s="47"/>
    </row>
    <row r="3665" spans="8:31" x14ac:dyDescent="0.2">
      <c r="H3665" s="84"/>
      <c r="AE3665" s="47"/>
    </row>
    <row r="3666" spans="8:31" x14ac:dyDescent="0.2">
      <c r="H3666" s="84"/>
      <c r="AE3666" s="47"/>
    </row>
    <row r="3667" spans="8:31" x14ac:dyDescent="0.2">
      <c r="H3667" s="84"/>
      <c r="AE3667" s="47"/>
    </row>
    <row r="3668" spans="8:31" x14ac:dyDescent="0.2">
      <c r="H3668" s="84"/>
      <c r="AE3668" s="47"/>
    </row>
    <row r="3669" spans="8:31" x14ac:dyDescent="0.2">
      <c r="H3669" s="84"/>
      <c r="AE3669" s="47"/>
    </row>
    <row r="3670" spans="8:31" x14ac:dyDescent="0.2">
      <c r="H3670" s="84"/>
      <c r="AE3670" s="47"/>
    </row>
    <row r="3671" spans="8:31" x14ac:dyDescent="0.2">
      <c r="H3671" s="84"/>
      <c r="AE3671" s="47"/>
    </row>
    <row r="3672" spans="8:31" x14ac:dyDescent="0.2">
      <c r="H3672" s="84"/>
      <c r="AE3672" s="47"/>
    </row>
    <row r="3673" spans="8:31" x14ac:dyDescent="0.2">
      <c r="H3673" s="84"/>
      <c r="AE3673" s="47"/>
    </row>
    <row r="3674" spans="8:31" x14ac:dyDescent="0.2">
      <c r="H3674" s="84"/>
      <c r="AE3674" s="47"/>
    </row>
    <row r="3675" spans="8:31" x14ac:dyDescent="0.2">
      <c r="H3675" s="84"/>
      <c r="AE3675" s="47"/>
    </row>
    <row r="3676" spans="8:31" x14ac:dyDescent="0.2">
      <c r="H3676" s="84"/>
      <c r="AE3676" s="47"/>
    </row>
    <row r="3677" spans="8:31" x14ac:dyDescent="0.2">
      <c r="H3677" s="84"/>
      <c r="AE3677" s="47"/>
    </row>
    <row r="3678" spans="8:31" x14ac:dyDescent="0.2">
      <c r="H3678" s="84"/>
      <c r="AE3678" s="47"/>
    </row>
    <row r="3679" spans="8:31" x14ac:dyDescent="0.2">
      <c r="H3679" s="84"/>
      <c r="AE3679" s="47"/>
    </row>
    <row r="3680" spans="8:31" x14ac:dyDescent="0.2">
      <c r="H3680" s="84"/>
      <c r="AE3680" s="47"/>
    </row>
    <row r="3681" spans="8:31" x14ac:dyDescent="0.2">
      <c r="H3681" s="84"/>
      <c r="AE3681" s="47"/>
    </row>
    <row r="3682" spans="8:31" x14ac:dyDescent="0.2">
      <c r="H3682" s="84"/>
      <c r="AE3682" s="47"/>
    </row>
    <row r="3683" spans="8:31" x14ac:dyDescent="0.2">
      <c r="H3683" s="84"/>
      <c r="AE3683" s="47"/>
    </row>
    <row r="3684" spans="8:31" x14ac:dyDescent="0.2">
      <c r="H3684" s="84"/>
      <c r="AE3684" s="47"/>
    </row>
    <row r="3685" spans="8:31" x14ac:dyDescent="0.2">
      <c r="H3685" s="84"/>
      <c r="AE3685" s="47"/>
    </row>
    <row r="3686" spans="8:31" x14ac:dyDescent="0.2">
      <c r="H3686" s="84"/>
      <c r="AE3686" s="47"/>
    </row>
    <row r="3687" spans="8:31" x14ac:dyDescent="0.2">
      <c r="H3687" s="84"/>
      <c r="AE3687" s="47"/>
    </row>
    <row r="3688" spans="8:31" x14ac:dyDescent="0.2">
      <c r="H3688" s="84"/>
      <c r="AE3688" s="47"/>
    </row>
    <row r="3689" spans="8:31" x14ac:dyDescent="0.2">
      <c r="H3689" s="84"/>
      <c r="AE3689" s="47"/>
    </row>
    <row r="3690" spans="8:31" x14ac:dyDescent="0.2">
      <c r="H3690" s="84"/>
      <c r="AE3690" s="47"/>
    </row>
    <row r="3691" spans="8:31" x14ac:dyDescent="0.2">
      <c r="H3691" s="84"/>
      <c r="AE3691" s="47"/>
    </row>
    <row r="3692" spans="8:31" x14ac:dyDescent="0.2">
      <c r="H3692" s="84"/>
      <c r="AE3692" s="47"/>
    </row>
    <row r="3693" spans="8:31" x14ac:dyDescent="0.2">
      <c r="H3693" s="84"/>
      <c r="AE3693" s="47"/>
    </row>
    <row r="3694" spans="8:31" x14ac:dyDescent="0.2">
      <c r="H3694" s="84"/>
      <c r="AE3694" s="47"/>
    </row>
    <row r="3695" spans="8:31" x14ac:dyDescent="0.2">
      <c r="H3695" s="84"/>
      <c r="AE3695" s="47"/>
    </row>
    <row r="3696" spans="8:31" x14ac:dyDescent="0.2">
      <c r="H3696" s="84"/>
      <c r="AE3696" s="47"/>
    </row>
    <row r="3697" spans="8:31" x14ac:dyDescent="0.2">
      <c r="H3697" s="84"/>
      <c r="AE3697" s="47"/>
    </row>
    <row r="3698" spans="8:31" x14ac:dyDescent="0.2">
      <c r="H3698" s="84"/>
      <c r="AE3698" s="47"/>
    </row>
    <row r="3699" spans="8:31" x14ac:dyDescent="0.2">
      <c r="H3699" s="84"/>
      <c r="AE3699" s="47"/>
    </row>
    <row r="3700" spans="8:31" x14ac:dyDescent="0.2">
      <c r="H3700" s="84"/>
      <c r="AE3700" s="47"/>
    </row>
    <row r="3701" spans="8:31" x14ac:dyDescent="0.2">
      <c r="H3701" s="84"/>
      <c r="AE3701" s="47"/>
    </row>
    <row r="3702" spans="8:31" x14ac:dyDescent="0.2">
      <c r="H3702" s="84"/>
      <c r="AE3702" s="47"/>
    </row>
    <row r="3703" spans="8:31" x14ac:dyDescent="0.2">
      <c r="H3703" s="84"/>
      <c r="AE3703" s="47"/>
    </row>
    <row r="3704" spans="8:31" x14ac:dyDescent="0.2">
      <c r="H3704" s="84"/>
      <c r="AE3704" s="47"/>
    </row>
    <row r="3705" spans="8:31" x14ac:dyDescent="0.2">
      <c r="H3705" s="84"/>
      <c r="AE3705" s="47"/>
    </row>
    <row r="3706" spans="8:31" x14ac:dyDescent="0.2">
      <c r="H3706" s="84"/>
      <c r="AE3706" s="47"/>
    </row>
    <row r="3707" spans="8:31" x14ac:dyDescent="0.2">
      <c r="H3707" s="84"/>
      <c r="AE3707" s="47"/>
    </row>
    <row r="3708" spans="8:31" x14ac:dyDescent="0.2">
      <c r="H3708" s="84"/>
      <c r="AE3708" s="47"/>
    </row>
    <row r="3709" spans="8:31" x14ac:dyDescent="0.2">
      <c r="H3709" s="84"/>
      <c r="AE3709" s="47"/>
    </row>
    <row r="3710" spans="8:31" x14ac:dyDescent="0.2">
      <c r="H3710" s="84"/>
      <c r="AE3710" s="47"/>
    </row>
    <row r="3711" spans="8:31" x14ac:dyDescent="0.2">
      <c r="H3711" s="84"/>
      <c r="AE3711" s="47"/>
    </row>
    <row r="3712" spans="8:31" x14ac:dyDescent="0.2">
      <c r="H3712" s="84"/>
      <c r="AE3712" s="47"/>
    </row>
    <row r="3713" spans="8:31" x14ac:dyDescent="0.2">
      <c r="H3713" s="84"/>
      <c r="AE3713" s="47"/>
    </row>
    <row r="3714" spans="8:31" x14ac:dyDescent="0.2">
      <c r="H3714" s="84"/>
      <c r="AE3714" s="47"/>
    </row>
    <row r="3715" spans="8:31" x14ac:dyDescent="0.2">
      <c r="H3715" s="84"/>
      <c r="AE3715" s="47"/>
    </row>
    <row r="3716" spans="8:31" x14ac:dyDescent="0.2">
      <c r="H3716" s="84"/>
      <c r="AE3716" s="47"/>
    </row>
    <row r="3717" spans="8:31" x14ac:dyDescent="0.2">
      <c r="H3717" s="84"/>
      <c r="AE3717" s="47"/>
    </row>
    <row r="3718" spans="8:31" x14ac:dyDescent="0.2">
      <c r="H3718" s="84"/>
      <c r="AE3718" s="47"/>
    </row>
    <row r="3719" spans="8:31" x14ac:dyDescent="0.2">
      <c r="H3719" s="84"/>
      <c r="AE3719" s="47"/>
    </row>
    <row r="3720" spans="8:31" x14ac:dyDescent="0.2">
      <c r="H3720" s="84"/>
      <c r="AE3720" s="47"/>
    </row>
    <row r="3721" spans="8:31" x14ac:dyDescent="0.2">
      <c r="H3721" s="84"/>
      <c r="AE3721" s="47"/>
    </row>
    <row r="3722" spans="8:31" x14ac:dyDescent="0.2">
      <c r="H3722" s="84"/>
      <c r="AE3722" s="47"/>
    </row>
    <row r="3723" spans="8:31" x14ac:dyDescent="0.2">
      <c r="H3723" s="84"/>
      <c r="AE3723" s="47"/>
    </row>
    <row r="3724" spans="8:31" x14ac:dyDescent="0.2">
      <c r="H3724" s="84"/>
      <c r="AE3724" s="47"/>
    </row>
    <row r="3725" spans="8:31" x14ac:dyDescent="0.2">
      <c r="H3725" s="84"/>
      <c r="AE3725" s="47"/>
    </row>
    <row r="3726" spans="8:31" x14ac:dyDescent="0.2">
      <c r="H3726" s="84"/>
      <c r="AE3726" s="47"/>
    </row>
    <row r="3727" spans="8:31" x14ac:dyDescent="0.2">
      <c r="H3727" s="84"/>
      <c r="AE3727" s="47"/>
    </row>
    <row r="3728" spans="8:31" x14ac:dyDescent="0.2">
      <c r="H3728" s="84"/>
      <c r="AE3728" s="47"/>
    </row>
    <row r="3729" spans="8:31" x14ac:dyDescent="0.2">
      <c r="H3729" s="84"/>
      <c r="AE3729" s="47"/>
    </row>
    <row r="3730" spans="8:31" x14ac:dyDescent="0.2">
      <c r="H3730" s="84"/>
      <c r="AE3730" s="47"/>
    </row>
    <row r="3731" spans="8:31" x14ac:dyDescent="0.2">
      <c r="H3731" s="84"/>
      <c r="AE3731" s="47"/>
    </row>
    <row r="3732" spans="8:31" x14ac:dyDescent="0.2">
      <c r="H3732" s="84"/>
      <c r="AE3732" s="47"/>
    </row>
    <row r="3733" spans="8:31" x14ac:dyDescent="0.2">
      <c r="H3733" s="84"/>
      <c r="AE3733" s="47"/>
    </row>
    <row r="3734" spans="8:31" x14ac:dyDescent="0.2">
      <c r="H3734" s="84"/>
      <c r="AE3734" s="47"/>
    </row>
    <row r="3735" spans="8:31" x14ac:dyDescent="0.2">
      <c r="H3735" s="84"/>
      <c r="AE3735" s="47"/>
    </row>
    <row r="3736" spans="8:31" x14ac:dyDescent="0.2">
      <c r="H3736" s="84"/>
      <c r="AE3736" s="47"/>
    </row>
    <row r="3737" spans="8:31" x14ac:dyDescent="0.2">
      <c r="H3737" s="84"/>
      <c r="AE3737" s="47"/>
    </row>
    <row r="3738" spans="8:31" x14ac:dyDescent="0.2">
      <c r="H3738" s="84"/>
      <c r="AE3738" s="47"/>
    </row>
    <row r="3739" spans="8:31" x14ac:dyDescent="0.2">
      <c r="H3739" s="84"/>
      <c r="AE3739" s="47"/>
    </row>
    <row r="3740" spans="8:31" x14ac:dyDescent="0.2">
      <c r="H3740" s="84"/>
      <c r="AE3740" s="47"/>
    </row>
    <row r="3741" spans="8:31" x14ac:dyDescent="0.2">
      <c r="H3741" s="84"/>
      <c r="AE3741" s="47"/>
    </row>
    <row r="3742" spans="8:31" x14ac:dyDescent="0.2">
      <c r="H3742" s="84"/>
      <c r="AE3742" s="47"/>
    </row>
    <row r="3743" spans="8:31" x14ac:dyDescent="0.2">
      <c r="H3743" s="84"/>
      <c r="AE3743" s="47"/>
    </row>
    <row r="3744" spans="8:31" x14ac:dyDescent="0.2">
      <c r="H3744" s="84"/>
      <c r="AE3744" s="47"/>
    </row>
    <row r="3745" spans="8:31" x14ac:dyDescent="0.2">
      <c r="H3745" s="84"/>
      <c r="AE3745" s="47"/>
    </row>
    <row r="3746" spans="8:31" x14ac:dyDescent="0.2">
      <c r="H3746" s="84"/>
      <c r="AE3746" s="47"/>
    </row>
    <row r="3747" spans="8:31" x14ac:dyDescent="0.2">
      <c r="H3747" s="84"/>
      <c r="AE3747" s="47"/>
    </row>
    <row r="3748" spans="8:31" x14ac:dyDescent="0.2">
      <c r="H3748" s="84"/>
      <c r="AE3748" s="47"/>
    </row>
    <row r="3749" spans="8:31" x14ac:dyDescent="0.2">
      <c r="H3749" s="84"/>
      <c r="AE3749" s="47"/>
    </row>
    <row r="3750" spans="8:31" x14ac:dyDescent="0.2">
      <c r="H3750" s="84"/>
      <c r="AE3750" s="47"/>
    </row>
    <row r="3751" spans="8:31" x14ac:dyDescent="0.2">
      <c r="H3751" s="84"/>
      <c r="AE3751" s="47"/>
    </row>
    <row r="3752" spans="8:31" x14ac:dyDescent="0.2">
      <c r="H3752" s="84"/>
      <c r="AE3752" s="47"/>
    </row>
    <row r="3753" spans="8:31" x14ac:dyDescent="0.2">
      <c r="H3753" s="84"/>
      <c r="AE3753" s="47"/>
    </row>
    <row r="3754" spans="8:31" x14ac:dyDescent="0.2">
      <c r="H3754" s="84"/>
      <c r="AE3754" s="47"/>
    </row>
    <row r="3755" spans="8:31" x14ac:dyDescent="0.2">
      <c r="H3755" s="84"/>
      <c r="AE3755" s="47"/>
    </row>
    <row r="3756" spans="8:31" x14ac:dyDescent="0.2">
      <c r="H3756" s="84"/>
      <c r="AE3756" s="47"/>
    </row>
    <row r="3757" spans="8:31" x14ac:dyDescent="0.2">
      <c r="H3757" s="84"/>
      <c r="AE3757" s="47"/>
    </row>
    <row r="3758" spans="8:31" x14ac:dyDescent="0.2">
      <c r="H3758" s="84"/>
      <c r="AE3758" s="47"/>
    </row>
    <row r="3759" spans="8:31" x14ac:dyDescent="0.2">
      <c r="H3759" s="84"/>
      <c r="AE3759" s="47"/>
    </row>
    <row r="3760" spans="8:31" x14ac:dyDescent="0.2">
      <c r="H3760" s="84"/>
      <c r="AE3760" s="47"/>
    </row>
    <row r="3761" spans="8:31" x14ac:dyDescent="0.2">
      <c r="H3761" s="84"/>
      <c r="AE3761" s="47"/>
    </row>
    <row r="3762" spans="8:31" x14ac:dyDescent="0.2">
      <c r="H3762" s="84"/>
      <c r="AE3762" s="47"/>
    </row>
    <row r="3763" spans="8:31" x14ac:dyDescent="0.2">
      <c r="H3763" s="84"/>
      <c r="AE3763" s="47"/>
    </row>
    <row r="3764" spans="8:31" x14ac:dyDescent="0.2">
      <c r="H3764" s="84"/>
      <c r="AE3764" s="47"/>
    </row>
    <row r="3765" spans="8:31" x14ac:dyDescent="0.2">
      <c r="H3765" s="84"/>
      <c r="AE3765" s="47"/>
    </row>
    <row r="3766" spans="8:31" x14ac:dyDescent="0.2">
      <c r="H3766" s="84"/>
      <c r="AE3766" s="47"/>
    </row>
    <row r="3767" spans="8:31" x14ac:dyDescent="0.2">
      <c r="H3767" s="84"/>
      <c r="AE3767" s="47"/>
    </row>
    <row r="3768" spans="8:31" x14ac:dyDescent="0.2">
      <c r="H3768" s="84"/>
      <c r="AE3768" s="47"/>
    </row>
    <row r="3769" spans="8:31" x14ac:dyDescent="0.2">
      <c r="H3769" s="84"/>
      <c r="AE3769" s="47"/>
    </row>
    <row r="3770" spans="8:31" x14ac:dyDescent="0.2">
      <c r="H3770" s="84"/>
      <c r="AE3770" s="47"/>
    </row>
    <row r="3771" spans="8:31" x14ac:dyDescent="0.2">
      <c r="H3771" s="84"/>
      <c r="AE3771" s="47"/>
    </row>
    <row r="3772" spans="8:31" x14ac:dyDescent="0.2">
      <c r="H3772" s="84"/>
      <c r="AE3772" s="47"/>
    </row>
    <row r="3773" spans="8:31" x14ac:dyDescent="0.2">
      <c r="H3773" s="84"/>
      <c r="AE3773" s="47"/>
    </row>
    <row r="3774" spans="8:31" x14ac:dyDescent="0.2">
      <c r="H3774" s="84"/>
      <c r="AE3774" s="47"/>
    </row>
    <row r="3775" spans="8:31" x14ac:dyDescent="0.2">
      <c r="H3775" s="84"/>
      <c r="AE3775" s="47"/>
    </row>
    <row r="3776" spans="8:31" x14ac:dyDescent="0.2">
      <c r="H3776" s="84"/>
      <c r="AE3776" s="47"/>
    </row>
    <row r="3777" spans="8:31" x14ac:dyDescent="0.2">
      <c r="H3777" s="84"/>
      <c r="AE3777" s="47"/>
    </row>
    <row r="3778" spans="8:31" x14ac:dyDescent="0.2">
      <c r="H3778" s="84"/>
      <c r="AE3778" s="47"/>
    </row>
    <row r="3779" spans="8:31" x14ac:dyDescent="0.2">
      <c r="H3779" s="84"/>
      <c r="AE3779" s="47"/>
    </row>
    <row r="3780" spans="8:31" x14ac:dyDescent="0.2">
      <c r="H3780" s="84"/>
      <c r="AE3780" s="47"/>
    </row>
    <row r="3781" spans="8:31" x14ac:dyDescent="0.2">
      <c r="H3781" s="84"/>
      <c r="AE3781" s="47"/>
    </row>
    <row r="3782" spans="8:31" x14ac:dyDescent="0.2">
      <c r="H3782" s="84"/>
      <c r="AE3782" s="47"/>
    </row>
    <row r="3783" spans="8:31" x14ac:dyDescent="0.2">
      <c r="H3783" s="84"/>
      <c r="AE3783" s="47"/>
    </row>
    <row r="3784" spans="8:31" x14ac:dyDescent="0.2">
      <c r="H3784" s="84"/>
      <c r="AE3784" s="47"/>
    </row>
    <row r="3785" spans="8:31" x14ac:dyDescent="0.2">
      <c r="H3785" s="84"/>
      <c r="AE3785" s="47"/>
    </row>
    <row r="3786" spans="8:31" x14ac:dyDescent="0.2">
      <c r="H3786" s="84"/>
      <c r="AE3786" s="47"/>
    </row>
    <row r="3787" spans="8:31" x14ac:dyDescent="0.2">
      <c r="H3787" s="84"/>
      <c r="AE3787" s="47"/>
    </row>
    <row r="3788" spans="8:31" x14ac:dyDescent="0.2">
      <c r="H3788" s="84"/>
      <c r="AE3788" s="47"/>
    </row>
    <row r="3789" spans="8:31" x14ac:dyDescent="0.2">
      <c r="H3789" s="84"/>
      <c r="AE3789" s="47"/>
    </row>
    <row r="3790" spans="8:31" x14ac:dyDescent="0.2">
      <c r="H3790" s="84"/>
      <c r="AE3790" s="47"/>
    </row>
    <row r="3791" spans="8:31" x14ac:dyDescent="0.2">
      <c r="H3791" s="84"/>
      <c r="AE3791" s="47"/>
    </row>
    <row r="3792" spans="8:31" x14ac:dyDescent="0.2">
      <c r="H3792" s="84"/>
      <c r="AE3792" s="47"/>
    </row>
    <row r="3793" spans="8:31" x14ac:dyDescent="0.2">
      <c r="H3793" s="84"/>
      <c r="AE3793" s="47"/>
    </row>
    <row r="3794" spans="8:31" x14ac:dyDescent="0.2">
      <c r="H3794" s="84"/>
      <c r="AE3794" s="47"/>
    </row>
    <row r="3795" spans="8:31" x14ac:dyDescent="0.2">
      <c r="H3795" s="84"/>
      <c r="AE3795" s="47"/>
    </row>
    <row r="3796" spans="8:31" x14ac:dyDescent="0.2">
      <c r="H3796" s="84"/>
      <c r="AE3796" s="47"/>
    </row>
    <row r="3797" spans="8:31" x14ac:dyDescent="0.2">
      <c r="H3797" s="84"/>
      <c r="AE3797" s="47"/>
    </row>
    <row r="3798" spans="8:31" x14ac:dyDescent="0.2">
      <c r="H3798" s="84"/>
      <c r="AE3798" s="47"/>
    </row>
    <row r="3799" spans="8:31" x14ac:dyDescent="0.2">
      <c r="H3799" s="84"/>
      <c r="AE3799" s="47"/>
    </row>
  </sheetData>
  <sheetProtection algorithmName="SHA-512" hashValue="h1XN+KskVC7hMLIFjPudHfoTgY5PQRH07V7YOApbczKjWUGpVcwFAzgUE/syo+BBp+rFgefbuE+H9JYoWJ/Nbg==" saltValue="Xc8drObRXh1/FB3ElZGryQ==" spinCount="100000" sheet="1" objects="1" scenarios="1"/>
  <mergeCells count="5">
    <mergeCell ref="A1:N1"/>
    <mergeCell ref="A6:F6"/>
    <mergeCell ref="H6:N6"/>
    <mergeCell ref="H7:K7"/>
    <mergeCell ref="L7:N7"/>
  </mergeCells>
  <hyperlinks>
    <hyperlink ref="BN10" r:id="rId1" xr:uid="{00000000-0004-0000-0000-000000000000}"/>
    <hyperlink ref="BN6" r:id="rId2" xr:uid="{00000000-0004-0000-0000-000001000000}"/>
    <hyperlink ref="BN37" r:id="rId3" xr:uid="{00000000-0004-0000-0000-000002000000}"/>
  </hyperlinks>
  <pageMargins left="0.7" right="0.7" top="0.75" bottom="0.75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E8B15-0469-404F-A938-533AECDDAADA}">
  <dimension ref="A1:Y46"/>
  <sheetViews>
    <sheetView topLeftCell="A2" workbookViewId="0">
      <selection activeCell="A18" sqref="A18"/>
    </sheetView>
  </sheetViews>
  <sheetFormatPr baseColWidth="10" defaultRowHeight="15" x14ac:dyDescent="0.2"/>
  <cols>
    <col min="1" max="1" width="133.33203125" customWidth="1"/>
  </cols>
  <sheetData>
    <row r="1" spans="1:25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5" ht="21" x14ac:dyDescent="0.25">
      <c r="A2" s="70" t="s">
        <v>54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8" customHeight="1" x14ac:dyDescent="0.25">
      <c r="A3" s="71" t="s">
        <v>55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9" x14ac:dyDescent="0.25">
      <c r="A4" s="7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9" x14ac:dyDescent="0.25">
      <c r="A5" s="7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19" x14ac:dyDescent="0.25">
      <c r="A6" s="72" t="s">
        <v>56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x14ac:dyDescent="0.2">
      <c r="A7" s="73" t="s">
        <v>57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</row>
    <row r="8" spans="1:25" ht="19" x14ac:dyDescent="0.25">
      <c r="A8" s="74" t="s">
        <v>58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</row>
    <row r="9" spans="1:25" ht="19" x14ac:dyDescent="0.25">
      <c r="A9" s="74" t="s">
        <v>59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</row>
    <row r="10" spans="1:25" ht="21" x14ac:dyDescent="0.25">
      <c r="A10" s="75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</row>
    <row r="11" spans="1:25" ht="21" x14ac:dyDescent="0.25">
      <c r="A11" s="75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</row>
    <row r="12" spans="1:25" ht="21" x14ac:dyDescent="0.25">
      <c r="A12" s="75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</row>
    <row r="13" spans="1:25" x14ac:dyDescent="0.2">
      <c r="A13" t="s">
        <v>60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</row>
    <row r="14" spans="1:25" ht="21" x14ac:dyDescent="0.25">
      <c r="A14" s="75" t="s">
        <v>61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</row>
    <row r="15" spans="1:25" ht="21" x14ac:dyDescent="0.25">
      <c r="A15" s="75" t="s">
        <v>62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</row>
    <row r="16" spans="1:25" ht="21" x14ac:dyDescent="0.25">
      <c r="A16" s="75" t="s">
        <v>63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</row>
    <row r="17" spans="1:25" ht="21" x14ac:dyDescent="0.25">
      <c r="A17" s="75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</row>
    <row r="18" spans="1:25" ht="21" x14ac:dyDescent="0.25">
      <c r="A18" s="75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</row>
    <row r="19" spans="1:25" ht="21" x14ac:dyDescent="0.25">
      <c r="A19" s="76" t="s">
        <v>64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1:25" ht="21" x14ac:dyDescent="0.25">
      <c r="A20" s="77" t="s">
        <v>65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5" x14ac:dyDescent="0.2">
      <c r="A21" s="73" t="s">
        <v>66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5" ht="21" x14ac:dyDescent="0.25">
      <c r="A22" s="78" t="s">
        <v>67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5" ht="21" x14ac:dyDescent="0.25">
      <c r="A23" s="79" t="s">
        <v>68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5" ht="21" x14ac:dyDescent="0.25">
      <c r="A24" s="77" t="s">
        <v>69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</row>
    <row r="25" spans="1:25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5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5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</row>
    <row r="28" spans="1:25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</row>
    <row r="29" spans="1:25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</row>
    <row r="30" spans="1:25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</row>
    <row r="31" spans="1:25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</row>
    <row r="32" spans="1:25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</row>
    <row r="33" spans="1:25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</row>
    <row r="34" spans="1:25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</row>
    <row r="35" spans="1:25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6" spans="1:25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</row>
    <row r="37" spans="1:25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</row>
    <row r="38" spans="1:25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  <row r="39" spans="1:25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</row>
    <row r="40" spans="1:25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</row>
    <row r="41" spans="1:25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spans="1:25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1:25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1:25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spans="1:25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spans="1:25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</sheetData>
  <hyperlinks>
    <hyperlink ref="A7" r:id="rId1" xr:uid="{3AEA3EA3-9AB8-B247-A9C5-6B92EDCF4131}"/>
    <hyperlink ref="A21" r:id="rId2" xr:uid="{33BBC2CA-C374-084E-854A-7E4B346E7073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Size at birth calculator</vt:lpstr>
      <vt:lpstr>Creative Commons License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Tanis</dc:creator>
  <cp:lastModifiedBy>Microsoft</cp:lastModifiedBy>
  <dcterms:created xsi:type="dcterms:W3CDTF">2012-02-16T14:56:47Z</dcterms:created>
  <dcterms:modified xsi:type="dcterms:W3CDTF">2022-06-02T21:46:55Z</dcterms:modified>
</cp:coreProperties>
</file>